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N:\Gestao\Estudos - Web Scraping\Bases e estudos Lojas\Lojas Assaí\data\"/>
    </mc:Choice>
  </mc:AlternateContent>
  <xr:revisionPtr revIDLastSave="0" documentId="13_ncr:1_{C37BB713-6B1E-4102-8505-43C0199BAF3D}" xr6:coauthVersionLast="47" xr6:coauthVersionMax="47" xr10:uidLastSave="{00000000-0000-0000-0000-000000000000}"/>
  <bookViews>
    <workbookView xWindow="-120" yWindow="-120" windowWidth="38640" windowHeight="15720" xr2:uid="{00000000-000D-0000-FFFF-FFFF00000000}"/>
  </bookViews>
  <sheets>
    <sheet name="Lojas Assaí" sheetId="1" r:id="rId1"/>
    <sheet name="Tabela Municípios e Lojas" sheetId="2" r:id="rId2"/>
  </sheets>
  <definedNames>
    <definedName name="_xlnm._FilterDatabase" localSheetId="0" hidden="1">'Lojas Assaí'!$A$1:$H$260</definedName>
    <definedName name="_xlnm._FilterDatabase" localSheetId="1" hidden="1">'Tabela Municípios e Lojas'!$A$1:$N$5571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571" i="2" l="1"/>
  <c r="C5571" i="2"/>
  <c r="J5570" i="2"/>
  <c r="C5570" i="2"/>
  <c r="J5569" i="2"/>
  <c r="C5569" i="2"/>
  <c r="J5568" i="2"/>
  <c r="C5568" i="2"/>
  <c r="J5567" i="2"/>
  <c r="C5567" i="2"/>
  <c r="J5566" i="2"/>
  <c r="C5566" i="2"/>
  <c r="J5565" i="2"/>
  <c r="C5565" i="2"/>
  <c r="J5564" i="2"/>
  <c r="C5564" i="2"/>
  <c r="J5563" i="2"/>
  <c r="C5563" i="2"/>
  <c r="J5562" i="2"/>
  <c r="C5562" i="2"/>
  <c r="J5561" i="2"/>
  <c r="C5561" i="2"/>
  <c r="J5560" i="2"/>
  <c r="C5560" i="2"/>
  <c r="J5559" i="2"/>
  <c r="C5559" i="2"/>
  <c r="J5558" i="2"/>
  <c r="C5558" i="2"/>
  <c r="J5557" i="2"/>
  <c r="C5557" i="2"/>
  <c r="J5556" i="2"/>
  <c r="C5556" i="2"/>
  <c r="J5555" i="2"/>
  <c r="C5555" i="2"/>
  <c r="J5554" i="2"/>
  <c r="C5554" i="2"/>
  <c r="J5553" i="2"/>
  <c r="C5553" i="2"/>
  <c r="J5552" i="2"/>
  <c r="C5552" i="2"/>
  <c r="J5551" i="2"/>
  <c r="C5551" i="2"/>
  <c r="J5550" i="2"/>
  <c r="C5550" i="2"/>
  <c r="J5549" i="2"/>
  <c r="C5549" i="2"/>
  <c r="J5548" i="2"/>
  <c r="C5548" i="2"/>
  <c r="J5547" i="2"/>
  <c r="C5547" i="2"/>
  <c r="J5546" i="2"/>
  <c r="C5546" i="2"/>
  <c r="J5545" i="2"/>
  <c r="C5545" i="2"/>
  <c r="J5544" i="2"/>
  <c r="C5544" i="2"/>
  <c r="J5543" i="2"/>
  <c r="C5543" i="2"/>
  <c r="J5542" i="2"/>
  <c r="C5542" i="2"/>
  <c r="J5541" i="2"/>
  <c r="C5541" i="2"/>
  <c r="J5540" i="2"/>
  <c r="C5540" i="2"/>
  <c r="J5539" i="2"/>
  <c r="C5539" i="2"/>
  <c r="J5538" i="2"/>
  <c r="C5538" i="2"/>
  <c r="J5537" i="2"/>
  <c r="C5537" i="2"/>
  <c r="J5536" i="2"/>
  <c r="C5536" i="2"/>
  <c r="J5535" i="2"/>
  <c r="C5535" i="2"/>
  <c r="J5534" i="2"/>
  <c r="C5534" i="2"/>
  <c r="J5533" i="2"/>
  <c r="C5533" i="2"/>
  <c r="J5532" i="2"/>
  <c r="C5532" i="2"/>
  <c r="J5531" i="2"/>
  <c r="C5531" i="2"/>
  <c r="J5530" i="2"/>
  <c r="C5530" i="2"/>
  <c r="J5529" i="2"/>
  <c r="C5529" i="2"/>
  <c r="J5528" i="2"/>
  <c r="C5528" i="2"/>
  <c r="J5527" i="2"/>
  <c r="C5527" i="2"/>
  <c r="J5526" i="2"/>
  <c r="C5526" i="2"/>
  <c r="J5525" i="2"/>
  <c r="C5525" i="2"/>
  <c r="J5524" i="2"/>
  <c r="C5524" i="2"/>
  <c r="J5523" i="2"/>
  <c r="C5523" i="2"/>
  <c r="J5522" i="2"/>
  <c r="C5522" i="2"/>
  <c r="J5521" i="2"/>
  <c r="C5521" i="2"/>
  <c r="J5520" i="2"/>
  <c r="C5520" i="2"/>
  <c r="J5519" i="2"/>
  <c r="C5519" i="2"/>
  <c r="J5518" i="2"/>
  <c r="C5518" i="2"/>
  <c r="J5517" i="2"/>
  <c r="C5517" i="2"/>
  <c r="J5516" i="2"/>
  <c r="C5516" i="2"/>
  <c r="J5515" i="2"/>
  <c r="C5515" i="2"/>
  <c r="J5514" i="2"/>
  <c r="C5514" i="2"/>
  <c r="J5513" i="2"/>
  <c r="C5513" i="2"/>
  <c r="J5512" i="2"/>
  <c r="C5512" i="2"/>
  <c r="J5511" i="2"/>
  <c r="C5511" i="2"/>
  <c r="J5510" i="2"/>
  <c r="C5510" i="2"/>
  <c r="J5509" i="2"/>
  <c r="C5509" i="2"/>
  <c r="J5508" i="2"/>
  <c r="C5508" i="2"/>
  <c r="J5507" i="2"/>
  <c r="C5507" i="2"/>
  <c r="J5506" i="2"/>
  <c r="C5506" i="2"/>
  <c r="J5505" i="2"/>
  <c r="C5505" i="2"/>
  <c r="J5504" i="2"/>
  <c r="C5504" i="2"/>
  <c r="J5503" i="2"/>
  <c r="C5503" i="2"/>
  <c r="J5502" i="2"/>
  <c r="C5502" i="2"/>
  <c r="J5501" i="2"/>
  <c r="C5501" i="2"/>
  <c r="J5500" i="2"/>
  <c r="C5500" i="2"/>
  <c r="J5499" i="2"/>
  <c r="C5499" i="2"/>
  <c r="J5498" i="2"/>
  <c r="C5498" i="2"/>
  <c r="J5497" i="2"/>
  <c r="C5497" i="2"/>
  <c r="J5496" i="2"/>
  <c r="C5496" i="2"/>
  <c r="J5495" i="2"/>
  <c r="C5495" i="2"/>
  <c r="J5494" i="2"/>
  <c r="C5494" i="2"/>
  <c r="J5493" i="2"/>
  <c r="C5493" i="2"/>
  <c r="J5492" i="2"/>
  <c r="C5492" i="2"/>
  <c r="J5491" i="2"/>
  <c r="C5491" i="2"/>
  <c r="J5490" i="2"/>
  <c r="C5490" i="2"/>
  <c r="J5489" i="2"/>
  <c r="C5489" i="2"/>
  <c r="J5488" i="2"/>
  <c r="C5488" i="2"/>
  <c r="J5487" i="2"/>
  <c r="C5487" i="2"/>
  <c r="J5486" i="2"/>
  <c r="C5486" i="2"/>
  <c r="J5485" i="2"/>
  <c r="C5485" i="2"/>
  <c r="J5484" i="2"/>
  <c r="C5484" i="2"/>
  <c r="J5483" i="2"/>
  <c r="C5483" i="2"/>
  <c r="J5482" i="2"/>
  <c r="C5482" i="2"/>
  <c r="J5481" i="2"/>
  <c r="C5481" i="2"/>
  <c r="J5480" i="2"/>
  <c r="C5480" i="2"/>
  <c r="J5479" i="2"/>
  <c r="C5479" i="2"/>
  <c r="J5478" i="2"/>
  <c r="C5478" i="2"/>
  <c r="J5477" i="2"/>
  <c r="C5477" i="2"/>
  <c r="J5476" i="2"/>
  <c r="C5476" i="2"/>
  <c r="J5475" i="2"/>
  <c r="C5475" i="2"/>
  <c r="J5474" i="2"/>
  <c r="C5474" i="2"/>
  <c r="J5473" i="2"/>
  <c r="C5473" i="2"/>
  <c r="J5472" i="2"/>
  <c r="C5472" i="2"/>
  <c r="J5471" i="2"/>
  <c r="C5471" i="2"/>
  <c r="J5470" i="2"/>
  <c r="C5470" i="2"/>
  <c r="J5469" i="2"/>
  <c r="C5469" i="2"/>
  <c r="J5468" i="2"/>
  <c r="C5468" i="2"/>
  <c r="J5467" i="2"/>
  <c r="C5467" i="2"/>
  <c r="J5466" i="2"/>
  <c r="C5466" i="2"/>
  <c r="J5465" i="2"/>
  <c r="C5465" i="2"/>
  <c r="J5464" i="2"/>
  <c r="C5464" i="2"/>
  <c r="J5463" i="2"/>
  <c r="C5463" i="2"/>
  <c r="J5462" i="2"/>
  <c r="C5462" i="2"/>
  <c r="J5461" i="2"/>
  <c r="C5461" i="2"/>
  <c r="J5460" i="2"/>
  <c r="C5460" i="2"/>
  <c r="J5459" i="2"/>
  <c r="C5459" i="2"/>
  <c r="J5458" i="2"/>
  <c r="C5458" i="2"/>
  <c r="J5457" i="2"/>
  <c r="C5457" i="2"/>
  <c r="J5456" i="2"/>
  <c r="C5456" i="2"/>
  <c r="J5455" i="2"/>
  <c r="C5455" i="2"/>
  <c r="J5454" i="2"/>
  <c r="C5454" i="2"/>
  <c r="J5453" i="2"/>
  <c r="C5453" i="2"/>
  <c r="J5452" i="2"/>
  <c r="C5452" i="2"/>
  <c r="J5451" i="2"/>
  <c r="C5451" i="2"/>
  <c r="J5450" i="2"/>
  <c r="C5450" i="2"/>
  <c r="J5449" i="2"/>
  <c r="C5449" i="2"/>
  <c r="J5448" i="2"/>
  <c r="C5448" i="2"/>
  <c r="J5447" i="2"/>
  <c r="C5447" i="2"/>
  <c r="J5446" i="2"/>
  <c r="C5446" i="2"/>
  <c r="J5445" i="2"/>
  <c r="C5445" i="2"/>
  <c r="J5444" i="2"/>
  <c r="C5444" i="2"/>
  <c r="J5443" i="2"/>
  <c r="C5443" i="2"/>
  <c r="J5442" i="2"/>
  <c r="C5442" i="2"/>
  <c r="J5441" i="2"/>
  <c r="C5441" i="2"/>
  <c r="J5440" i="2"/>
  <c r="C5440" i="2"/>
  <c r="J5439" i="2"/>
  <c r="C5439" i="2"/>
  <c r="J5438" i="2"/>
  <c r="C5438" i="2"/>
  <c r="J5437" i="2"/>
  <c r="C5437" i="2"/>
  <c r="J5436" i="2"/>
  <c r="C5436" i="2"/>
  <c r="J5435" i="2"/>
  <c r="C5435" i="2"/>
  <c r="J5434" i="2"/>
  <c r="C5434" i="2"/>
  <c r="J5433" i="2"/>
  <c r="C5433" i="2"/>
  <c r="J5432" i="2"/>
  <c r="C5432" i="2"/>
  <c r="J5431" i="2"/>
  <c r="C5431" i="2"/>
  <c r="J5430" i="2"/>
  <c r="C5430" i="2"/>
  <c r="J5429" i="2"/>
  <c r="C5429" i="2"/>
  <c r="J5428" i="2"/>
  <c r="C5428" i="2"/>
  <c r="J5427" i="2"/>
  <c r="C5427" i="2"/>
  <c r="J5426" i="2"/>
  <c r="C5426" i="2"/>
  <c r="J5425" i="2"/>
  <c r="C5425" i="2"/>
  <c r="J5424" i="2"/>
  <c r="C5424" i="2"/>
  <c r="J5423" i="2"/>
  <c r="C5423" i="2"/>
  <c r="J5422" i="2"/>
  <c r="C5422" i="2"/>
  <c r="J5421" i="2"/>
  <c r="C5421" i="2"/>
  <c r="J5420" i="2"/>
  <c r="C5420" i="2"/>
  <c r="J5419" i="2"/>
  <c r="C5419" i="2"/>
  <c r="J5418" i="2"/>
  <c r="C5418" i="2"/>
  <c r="J5417" i="2"/>
  <c r="C5417" i="2"/>
  <c r="J5416" i="2"/>
  <c r="C5416" i="2"/>
  <c r="J5415" i="2"/>
  <c r="C5415" i="2"/>
  <c r="J5414" i="2"/>
  <c r="C5414" i="2"/>
  <c r="J5413" i="2"/>
  <c r="C5413" i="2"/>
  <c r="J5412" i="2"/>
  <c r="C5412" i="2"/>
  <c r="J5411" i="2"/>
  <c r="C5411" i="2"/>
  <c r="J5410" i="2"/>
  <c r="C5410" i="2"/>
  <c r="J5409" i="2"/>
  <c r="C5409" i="2"/>
  <c r="J5408" i="2"/>
  <c r="C5408" i="2"/>
  <c r="J5407" i="2"/>
  <c r="C5407" i="2"/>
  <c r="J5406" i="2"/>
  <c r="C5406" i="2"/>
  <c r="J5405" i="2"/>
  <c r="C5405" i="2"/>
  <c r="J5404" i="2"/>
  <c r="C5404" i="2"/>
  <c r="J5403" i="2"/>
  <c r="C5403" i="2"/>
  <c r="J5402" i="2"/>
  <c r="C5402" i="2"/>
  <c r="J5401" i="2"/>
  <c r="C5401" i="2"/>
  <c r="J5400" i="2"/>
  <c r="C5400" i="2"/>
  <c r="J5399" i="2"/>
  <c r="C5399" i="2"/>
  <c r="J5398" i="2"/>
  <c r="C5398" i="2"/>
  <c r="J5397" i="2"/>
  <c r="C5397" i="2"/>
  <c r="J5396" i="2"/>
  <c r="C5396" i="2"/>
  <c r="J5395" i="2"/>
  <c r="C5395" i="2"/>
  <c r="J5394" i="2"/>
  <c r="C5394" i="2"/>
  <c r="J5393" i="2"/>
  <c r="C5393" i="2"/>
  <c r="J5392" i="2"/>
  <c r="C5392" i="2"/>
  <c r="J5391" i="2"/>
  <c r="C5391" i="2"/>
  <c r="J5390" i="2"/>
  <c r="C5390" i="2"/>
  <c r="J5389" i="2"/>
  <c r="C5389" i="2"/>
  <c r="J5388" i="2"/>
  <c r="C5388" i="2"/>
  <c r="J5387" i="2"/>
  <c r="C5387" i="2"/>
  <c r="J5386" i="2"/>
  <c r="C5386" i="2"/>
  <c r="J5385" i="2"/>
  <c r="C5385" i="2"/>
  <c r="J5384" i="2"/>
  <c r="C5384" i="2"/>
  <c r="J5383" i="2"/>
  <c r="C5383" i="2"/>
  <c r="J5382" i="2"/>
  <c r="C5382" i="2"/>
  <c r="J5381" i="2"/>
  <c r="C5381" i="2"/>
  <c r="J5380" i="2"/>
  <c r="C5380" i="2"/>
  <c r="J5379" i="2"/>
  <c r="C5379" i="2"/>
  <c r="J5378" i="2"/>
  <c r="C5378" i="2"/>
  <c r="J5377" i="2"/>
  <c r="C5377" i="2"/>
  <c r="J5376" i="2"/>
  <c r="C5376" i="2"/>
  <c r="J5375" i="2"/>
  <c r="C5375" i="2"/>
  <c r="J5374" i="2"/>
  <c r="C5374" i="2"/>
  <c r="J5373" i="2"/>
  <c r="C5373" i="2"/>
  <c r="J5372" i="2"/>
  <c r="C5372" i="2"/>
  <c r="J5371" i="2"/>
  <c r="C5371" i="2"/>
  <c r="J5370" i="2"/>
  <c r="C5370" i="2"/>
  <c r="J5369" i="2"/>
  <c r="C5369" i="2"/>
  <c r="J5368" i="2"/>
  <c r="C5368" i="2"/>
  <c r="J5367" i="2"/>
  <c r="C5367" i="2"/>
  <c r="J5366" i="2"/>
  <c r="C5366" i="2"/>
  <c r="J5365" i="2"/>
  <c r="C5365" i="2"/>
  <c r="J5364" i="2"/>
  <c r="C5364" i="2"/>
  <c r="J5363" i="2"/>
  <c r="C5363" i="2"/>
  <c r="J5362" i="2"/>
  <c r="C5362" i="2"/>
  <c r="J5361" i="2"/>
  <c r="C5361" i="2"/>
  <c r="J5360" i="2"/>
  <c r="C5360" i="2"/>
  <c r="J5359" i="2"/>
  <c r="C5359" i="2"/>
  <c r="J5358" i="2"/>
  <c r="C5358" i="2"/>
  <c r="J5357" i="2"/>
  <c r="C5357" i="2"/>
  <c r="J5356" i="2"/>
  <c r="C5356" i="2"/>
  <c r="J5355" i="2"/>
  <c r="C5355" i="2"/>
  <c r="J5354" i="2"/>
  <c r="C5354" i="2"/>
  <c r="J5353" i="2"/>
  <c r="C5353" i="2"/>
  <c r="J5352" i="2"/>
  <c r="C5352" i="2"/>
  <c r="J5351" i="2"/>
  <c r="C5351" i="2"/>
  <c r="J5350" i="2"/>
  <c r="C5350" i="2"/>
  <c r="J5349" i="2"/>
  <c r="C5349" i="2"/>
  <c r="J5348" i="2"/>
  <c r="C5348" i="2"/>
  <c r="J5347" i="2"/>
  <c r="C5347" i="2"/>
  <c r="J5346" i="2"/>
  <c r="C5346" i="2"/>
  <c r="J5345" i="2"/>
  <c r="C5345" i="2"/>
  <c r="J5344" i="2"/>
  <c r="C5344" i="2"/>
  <c r="J5343" i="2"/>
  <c r="C5343" i="2"/>
  <c r="J5342" i="2"/>
  <c r="C5342" i="2"/>
  <c r="J5341" i="2"/>
  <c r="C5341" i="2"/>
  <c r="J5340" i="2"/>
  <c r="C5340" i="2"/>
  <c r="J5339" i="2"/>
  <c r="C5339" i="2"/>
  <c r="J5338" i="2"/>
  <c r="C5338" i="2"/>
  <c r="J5337" i="2"/>
  <c r="C5337" i="2"/>
  <c r="J5336" i="2"/>
  <c r="C5336" i="2"/>
  <c r="J5335" i="2"/>
  <c r="C5335" i="2"/>
  <c r="J5334" i="2"/>
  <c r="C5334" i="2"/>
  <c r="J5333" i="2"/>
  <c r="C5333" i="2"/>
  <c r="J5332" i="2"/>
  <c r="C5332" i="2"/>
  <c r="J5331" i="2"/>
  <c r="C5331" i="2"/>
  <c r="J5330" i="2"/>
  <c r="C5330" i="2"/>
  <c r="J5329" i="2"/>
  <c r="C5329" i="2"/>
  <c r="J5328" i="2"/>
  <c r="C5328" i="2"/>
  <c r="J5327" i="2"/>
  <c r="C5327" i="2"/>
  <c r="J5326" i="2"/>
  <c r="C5326" i="2"/>
  <c r="J5325" i="2"/>
  <c r="C5325" i="2"/>
  <c r="J5324" i="2"/>
  <c r="C5324" i="2"/>
  <c r="J5323" i="2"/>
  <c r="C5323" i="2"/>
  <c r="J5322" i="2"/>
  <c r="C5322" i="2"/>
  <c r="J5321" i="2"/>
  <c r="C5321" i="2"/>
  <c r="J5320" i="2"/>
  <c r="C5320" i="2"/>
  <c r="J5319" i="2"/>
  <c r="C5319" i="2"/>
  <c r="J5318" i="2"/>
  <c r="C5318" i="2"/>
  <c r="J5317" i="2"/>
  <c r="C5317" i="2"/>
  <c r="J5316" i="2"/>
  <c r="C5316" i="2"/>
  <c r="J5315" i="2"/>
  <c r="C5315" i="2"/>
  <c r="J5314" i="2"/>
  <c r="C5314" i="2"/>
  <c r="J5313" i="2"/>
  <c r="C5313" i="2"/>
  <c r="J5312" i="2"/>
  <c r="C5312" i="2"/>
  <c r="J5311" i="2"/>
  <c r="C5311" i="2"/>
  <c r="J5310" i="2"/>
  <c r="C5310" i="2"/>
  <c r="J5309" i="2"/>
  <c r="C5309" i="2"/>
  <c r="J5308" i="2"/>
  <c r="C5308" i="2"/>
  <c r="J5307" i="2"/>
  <c r="C5307" i="2"/>
  <c r="J5306" i="2"/>
  <c r="C5306" i="2"/>
  <c r="J5305" i="2"/>
  <c r="C5305" i="2"/>
  <c r="J5304" i="2"/>
  <c r="C5304" i="2"/>
  <c r="J5303" i="2"/>
  <c r="C5303" i="2"/>
  <c r="J5302" i="2"/>
  <c r="C5302" i="2"/>
  <c r="J5301" i="2"/>
  <c r="C5301" i="2"/>
  <c r="J5300" i="2"/>
  <c r="C5300" i="2"/>
  <c r="J5299" i="2"/>
  <c r="C5299" i="2"/>
  <c r="J5298" i="2"/>
  <c r="C5298" i="2"/>
  <c r="J5297" i="2"/>
  <c r="C5297" i="2"/>
  <c r="J5296" i="2"/>
  <c r="C5296" i="2"/>
  <c r="J5295" i="2"/>
  <c r="C5295" i="2"/>
  <c r="J5294" i="2"/>
  <c r="C5294" i="2"/>
  <c r="J5293" i="2"/>
  <c r="C5293" i="2"/>
  <c r="J5292" i="2"/>
  <c r="C5292" i="2"/>
  <c r="J5291" i="2"/>
  <c r="C5291" i="2"/>
  <c r="J5290" i="2"/>
  <c r="C5290" i="2"/>
  <c r="J5289" i="2"/>
  <c r="C5289" i="2"/>
  <c r="J5288" i="2"/>
  <c r="C5288" i="2"/>
  <c r="J5287" i="2"/>
  <c r="C5287" i="2"/>
  <c r="J5286" i="2"/>
  <c r="C5286" i="2"/>
  <c r="J5285" i="2"/>
  <c r="C5285" i="2"/>
  <c r="J5284" i="2"/>
  <c r="C5284" i="2"/>
  <c r="J5283" i="2"/>
  <c r="C5283" i="2"/>
  <c r="J5282" i="2"/>
  <c r="C5282" i="2"/>
  <c r="J5281" i="2"/>
  <c r="C5281" i="2"/>
  <c r="J5280" i="2"/>
  <c r="C5280" i="2"/>
  <c r="J5279" i="2"/>
  <c r="C5279" i="2"/>
  <c r="J5278" i="2"/>
  <c r="C5278" i="2"/>
  <c r="J5277" i="2"/>
  <c r="C5277" i="2"/>
  <c r="J5276" i="2"/>
  <c r="C5276" i="2"/>
  <c r="J5275" i="2"/>
  <c r="C5275" i="2"/>
  <c r="J5274" i="2"/>
  <c r="C5274" i="2"/>
  <c r="J5273" i="2"/>
  <c r="C5273" i="2"/>
  <c r="J5272" i="2"/>
  <c r="C5272" i="2"/>
  <c r="J5271" i="2"/>
  <c r="C5271" i="2"/>
  <c r="J5270" i="2"/>
  <c r="C5270" i="2"/>
  <c r="J5269" i="2"/>
  <c r="C5269" i="2"/>
  <c r="J5268" i="2"/>
  <c r="C5268" i="2"/>
  <c r="J5267" i="2"/>
  <c r="C5267" i="2"/>
  <c r="J5266" i="2"/>
  <c r="C5266" i="2"/>
  <c r="J5265" i="2"/>
  <c r="C5265" i="2"/>
  <c r="J5264" i="2"/>
  <c r="C5264" i="2"/>
  <c r="J5263" i="2"/>
  <c r="C5263" i="2"/>
  <c r="J5262" i="2"/>
  <c r="C5262" i="2"/>
  <c r="J5261" i="2"/>
  <c r="C5261" i="2"/>
  <c r="J5260" i="2"/>
  <c r="C5260" i="2"/>
  <c r="J5259" i="2"/>
  <c r="C5259" i="2"/>
  <c r="J5258" i="2"/>
  <c r="C5258" i="2"/>
  <c r="J5257" i="2"/>
  <c r="C5257" i="2"/>
  <c r="J5256" i="2"/>
  <c r="C5256" i="2"/>
  <c r="J5255" i="2"/>
  <c r="C5255" i="2"/>
  <c r="J5254" i="2"/>
  <c r="C5254" i="2"/>
  <c r="J5253" i="2"/>
  <c r="C5253" i="2"/>
  <c r="J5252" i="2"/>
  <c r="C5252" i="2"/>
  <c r="J5251" i="2"/>
  <c r="C5251" i="2"/>
  <c r="J5250" i="2"/>
  <c r="C5250" i="2"/>
  <c r="J5249" i="2"/>
  <c r="C5249" i="2"/>
  <c r="J5248" i="2"/>
  <c r="C5248" i="2"/>
  <c r="J5247" i="2"/>
  <c r="C5247" i="2"/>
  <c r="J5246" i="2"/>
  <c r="C5246" i="2"/>
  <c r="J5245" i="2"/>
  <c r="C5245" i="2"/>
  <c r="J5244" i="2"/>
  <c r="C5244" i="2"/>
  <c r="J5243" i="2"/>
  <c r="C5243" i="2"/>
  <c r="J5242" i="2"/>
  <c r="C5242" i="2"/>
  <c r="J5241" i="2"/>
  <c r="C5241" i="2"/>
  <c r="J5240" i="2"/>
  <c r="C5240" i="2"/>
  <c r="J5239" i="2"/>
  <c r="C5239" i="2"/>
  <c r="J5238" i="2"/>
  <c r="C5238" i="2"/>
  <c r="J5237" i="2"/>
  <c r="C5237" i="2"/>
  <c r="J5236" i="2"/>
  <c r="C5236" i="2"/>
  <c r="J5235" i="2"/>
  <c r="C5235" i="2"/>
  <c r="J5234" i="2"/>
  <c r="C5234" i="2"/>
  <c r="J5233" i="2"/>
  <c r="C5233" i="2"/>
  <c r="J5232" i="2"/>
  <c r="C5232" i="2"/>
  <c r="J5231" i="2"/>
  <c r="C5231" i="2"/>
  <c r="J5230" i="2"/>
  <c r="C5230" i="2"/>
  <c r="J5229" i="2"/>
  <c r="C5229" i="2"/>
  <c r="J5228" i="2"/>
  <c r="C5228" i="2"/>
  <c r="J5227" i="2"/>
  <c r="C5227" i="2"/>
  <c r="J5226" i="2"/>
  <c r="C5226" i="2"/>
  <c r="J5225" i="2"/>
  <c r="C5225" i="2"/>
  <c r="J5224" i="2"/>
  <c r="C5224" i="2"/>
  <c r="J5223" i="2"/>
  <c r="C5223" i="2"/>
  <c r="J5222" i="2"/>
  <c r="C5222" i="2"/>
  <c r="J5221" i="2"/>
  <c r="C5221" i="2"/>
  <c r="J5220" i="2"/>
  <c r="C5220" i="2"/>
  <c r="J5219" i="2"/>
  <c r="C5219" i="2"/>
  <c r="J5218" i="2"/>
  <c r="C5218" i="2"/>
  <c r="J5217" i="2"/>
  <c r="C5217" i="2"/>
  <c r="J5216" i="2"/>
  <c r="C5216" i="2"/>
  <c r="J5215" i="2"/>
  <c r="C5215" i="2"/>
  <c r="J5214" i="2"/>
  <c r="C5214" i="2"/>
  <c r="J5213" i="2"/>
  <c r="C5213" i="2"/>
  <c r="J5212" i="2"/>
  <c r="C5212" i="2"/>
  <c r="J5211" i="2"/>
  <c r="C5211" i="2"/>
  <c r="J5210" i="2"/>
  <c r="C5210" i="2"/>
  <c r="J5209" i="2"/>
  <c r="C5209" i="2"/>
  <c r="J5208" i="2"/>
  <c r="C5208" i="2"/>
  <c r="J5207" i="2"/>
  <c r="C5207" i="2"/>
  <c r="J5206" i="2"/>
  <c r="C5206" i="2"/>
  <c r="J5205" i="2"/>
  <c r="C5205" i="2"/>
  <c r="J5204" i="2"/>
  <c r="C5204" i="2"/>
  <c r="J5203" i="2"/>
  <c r="C5203" i="2"/>
  <c r="J5202" i="2"/>
  <c r="C5202" i="2"/>
  <c r="J5201" i="2"/>
  <c r="C5201" i="2"/>
  <c r="J5200" i="2"/>
  <c r="C5200" i="2"/>
  <c r="J5199" i="2"/>
  <c r="C5199" i="2"/>
  <c r="J5198" i="2"/>
  <c r="C5198" i="2"/>
  <c r="J5197" i="2"/>
  <c r="C5197" i="2"/>
  <c r="J5196" i="2"/>
  <c r="C5196" i="2"/>
  <c r="J5195" i="2"/>
  <c r="C5195" i="2"/>
  <c r="J5194" i="2"/>
  <c r="C5194" i="2"/>
  <c r="J5193" i="2"/>
  <c r="C5193" i="2"/>
  <c r="J5192" i="2"/>
  <c r="C5192" i="2"/>
  <c r="J5191" i="2"/>
  <c r="C5191" i="2"/>
  <c r="J5190" i="2"/>
  <c r="C5190" i="2"/>
  <c r="J5189" i="2"/>
  <c r="C5189" i="2"/>
  <c r="J5188" i="2"/>
  <c r="C5188" i="2"/>
  <c r="J5187" i="2"/>
  <c r="C5187" i="2"/>
  <c r="J5186" i="2"/>
  <c r="C5186" i="2"/>
  <c r="J5185" i="2"/>
  <c r="C5185" i="2"/>
  <c r="J5184" i="2"/>
  <c r="C5184" i="2"/>
  <c r="J5183" i="2"/>
  <c r="C5183" i="2"/>
  <c r="J5182" i="2"/>
  <c r="C5182" i="2"/>
  <c r="J5181" i="2"/>
  <c r="C5181" i="2"/>
  <c r="J5180" i="2"/>
  <c r="C5180" i="2"/>
  <c r="J5179" i="2"/>
  <c r="C5179" i="2"/>
  <c r="J5178" i="2"/>
  <c r="C5178" i="2"/>
  <c r="J5177" i="2"/>
  <c r="C5177" i="2"/>
  <c r="J5176" i="2"/>
  <c r="C5176" i="2"/>
  <c r="J5175" i="2"/>
  <c r="C5175" i="2"/>
  <c r="J5174" i="2"/>
  <c r="C5174" i="2"/>
  <c r="J5173" i="2"/>
  <c r="C5173" i="2"/>
  <c r="J5172" i="2"/>
  <c r="C5172" i="2"/>
  <c r="J5171" i="2"/>
  <c r="C5171" i="2"/>
  <c r="J5170" i="2"/>
  <c r="C5170" i="2"/>
  <c r="J5169" i="2"/>
  <c r="C5169" i="2"/>
  <c r="J5168" i="2"/>
  <c r="C5168" i="2"/>
  <c r="J5167" i="2"/>
  <c r="C5167" i="2"/>
  <c r="J5166" i="2"/>
  <c r="C5166" i="2"/>
  <c r="J5165" i="2"/>
  <c r="C5165" i="2"/>
  <c r="J5164" i="2"/>
  <c r="C5164" i="2"/>
  <c r="J5163" i="2"/>
  <c r="C5163" i="2"/>
  <c r="J5162" i="2"/>
  <c r="C5162" i="2"/>
  <c r="J5161" i="2"/>
  <c r="C5161" i="2"/>
  <c r="J5160" i="2"/>
  <c r="C5160" i="2"/>
  <c r="J5159" i="2"/>
  <c r="C5159" i="2"/>
  <c r="J5158" i="2"/>
  <c r="C5158" i="2"/>
  <c r="J5157" i="2"/>
  <c r="C5157" i="2"/>
  <c r="J5156" i="2"/>
  <c r="C5156" i="2"/>
  <c r="J5155" i="2"/>
  <c r="C5155" i="2"/>
  <c r="J5154" i="2"/>
  <c r="C5154" i="2"/>
  <c r="J5153" i="2"/>
  <c r="C5153" i="2"/>
  <c r="J5152" i="2"/>
  <c r="C5152" i="2"/>
  <c r="J5151" i="2"/>
  <c r="C5151" i="2"/>
  <c r="J5150" i="2"/>
  <c r="C5150" i="2"/>
  <c r="J5149" i="2"/>
  <c r="C5149" i="2"/>
  <c r="J5148" i="2"/>
  <c r="C5148" i="2"/>
  <c r="J5147" i="2"/>
  <c r="C5147" i="2"/>
  <c r="J5146" i="2"/>
  <c r="C5146" i="2"/>
  <c r="J5145" i="2"/>
  <c r="C5145" i="2"/>
  <c r="J5144" i="2"/>
  <c r="C5144" i="2"/>
  <c r="J5143" i="2"/>
  <c r="C5143" i="2"/>
  <c r="J5142" i="2"/>
  <c r="C5142" i="2"/>
  <c r="J5141" i="2"/>
  <c r="C5141" i="2"/>
  <c r="J5140" i="2"/>
  <c r="C5140" i="2"/>
  <c r="J5139" i="2"/>
  <c r="C5139" i="2"/>
  <c r="J5138" i="2"/>
  <c r="C5138" i="2"/>
  <c r="J5137" i="2"/>
  <c r="C5137" i="2"/>
  <c r="J5136" i="2"/>
  <c r="C5136" i="2"/>
  <c r="J5135" i="2"/>
  <c r="C5135" i="2"/>
  <c r="J5134" i="2"/>
  <c r="C5134" i="2"/>
  <c r="J5133" i="2"/>
  <c r="C5133" i="2"/>
  <c r="J5132" i="2"/>
  <c r="C5132" i="2"/>
  <c r="J5131" i="2"/>
  <c r="C5131" i="2"/>
  <c r="J5130" i="2"/>
  <c r="C5130" i="2"/>
  <c r="J5129" i="2"/>
  <c r="C5129" i="2"/>
  <c r="J5128" i="2"/>
  <c r="C5128" i="2"/>
  <c r="J5127" i="2"/>
  <c r="C5127" i="2"/>
  <c r="J5126" i="2"/>
  <c r="C5126" i="2"/>
  <c r="J5125" i="2"/>
  <c r="C5125" i="2"/>
  <c r="J5124" i="2"/>
  <c r="C5124" i="2"/>
  <c r="J5123" i="2"/>
  <c r="C5123" i="2"/>
  <c r="J5122" i="2"/>
  <c r="C5122" i="2"/>
  <c r="J5121" i="2"/>
  <c r="C5121" i="2"/>
  <c r="J5120" i="2"/>
  <c r="C5120" i="2"/>
  <c r="J5119" i="2"/>
  <c r="C5119" i="2"/>
  <c r="J5118" i="2"/>
  <c r="C5118" i="2"/>
  <c r="J5117" i="2"/>
  <c r="C5117" i="2"/>
  <c r="J5116" i="2"/>
  <c r="C5116" i="2"/>
  <c r="J5115" i="2"/>
  <c r="C5115" i="2"/>
  <c r="J5114" i="2"/>
  <c r="C5114" i="2"/>
  <c r="J5113" i="2"/>
  <c r="C5113" i="2"/>
  <c r="J5112" i="2"/>
  <c r="C5112" i="2"/>
  <c r="J5111" i="2"/>
  <c r="C5111" i="2"/>
  <c r="J5110" i="2"/>
  <c r="C5110" i="2"/>
  <c r="J5109" i="2"/>
  <c r="C5109" i="2"/>
  <c r="J5108" i="2"/>
  <c r="C5108" i="2"/>
  <c r="J5107" i="2"/>
  <c r="C5107" i="2"/>
  <c r="J5106" i="2"/>
  <c r="C5106" i="2"/>
  <c r="J5105" i="2"/>
  <c r="C5105" i="2"/>
  <c r="J5104" i="2"/>
  <c r="C5104" i="2"/>
  <c r="J5103" i="2"/>
  <c r="C5103" i="2"/>
  <c r="J5102" i="2"/>
  <c r="C5102" i="2"/>
  <c r="J5101" i="2"/>
  <c r="C5101" i="2"/>
  <c r="J5100" i="2"/>
  <c r="C5100" i="2"/>
  <c r="J5099" i="2"/>
  <c r="C5099" i="2"/>
  <c r="J5098" i="2"/>
  <c r="C5098" i="2"/>
  <c r="J5097" i="2"/>
  <c r="C5097" i="2"/>
  <c r="J5096" i="2"/>
  <c r="C5096" i="2"/>
  <c r="J5095" i="2"/>
  <c r="C5095" i="2"/>
  <c r="J5094" i="2"/>
  <c r="C5094" i="2"/>
  <c r="J5093" i="2"/>
  <c r="C5093" i="2"/>
  <c r="J5092" i="2"/>
  <c r="C5092" i="2"/>
  <c r="J5091" i="2"/>
  <c r="C5091" i="2"/>
  <c r="J5090" i="2"/>
  <c r="C5090" i="2"/>
  <c r="J5089" i="2"/>
  <c r="C5089" i="2"/>
  <c r="J5088" i="2"/>
  <c r="C5088" i="2"/>
  <c r="J5087" i="2"/>
  <c r="C5087" i="2"/>
  <c r="J5086" i="2"/>
  <c r="C5086" i="2"/>
  <c r="J5085" i="2"/>
  <c r="C5085" i="2"/>
  <c r="J5084" i="2"/>
  <c r="C5084" i="2"/>
  <c r="J5083" i="2"/>
  <c r="C5083" i="2"/>
  <c r="J5082" i="2"/>
  <c r="C5082" i="2"/>
  <c r="J5081" i="2"/>
  <c r="C5081" i="2"/>
  <c r="J5080" i="2"/>
  <c r="C5080" i="2"/>
  <c r="J5079" i="2"/>
  <c r="C5079" i="2"/>
  <c r="J5078" i="2"/>
  <c r="C5078" i="2"/>
  <c r="J5077" i="2"/>
  <c r="C5077" i="2"/>
  <c r="J5076" i="2"/>
  <c r="C5076" i="2"/>
  <c r="J5075" i="2"/>
  <c r="C5075" i="2"/>
  <c r="J5074" i="2"/>
  <c r="C5074" i="2"/>
  <c r="J5073" i="2"/>
  <c r="C5073" i="2"/>
  <c r="J5072" i="2"/>
  <c r="C5072" i="2"/>
  <c r="J5071" i="2"/>
  <c r="C5071" i="2"/>
  <c r="J5070" i="2"/>
  <c r="C5070" i="2"/>
  <c r="J5069" i="2"/>
  <c r="C5069" i="2"/>
  <c r="J5068" i="2"/>
  <c r="C5068" i="2"/>
  <c r="J5067" i="2"/>
  <c r="C5067" i="2"/>
  <c r="J5066" i="2"/>
  <c r="C5066" i="2"/>
  <c r="J5065" i="2"/>
  <c r="C5065" i="2"/>
  <c r="J5064" i="2"/>
  <c r="C5064" i="2"/>
  <c r="J5063" i="2"/>
  <c r="C5063" i="2"/>
  <c r="J5062" i="2"/>
  <c r="C5062" i="2"/>
  <c r="J5061" i="2"/>
  <c r="C5061" i="2"/>
  <c r="J5060" i="2"/>
  <c r="C5060" i="2"/>
  <c r="J5059" i="2"/>
  <c r="C5059" i="2"/>
  <c r="J5058" i="2"/>
  <c r="C5058" i="2"/>
  <c r="J5057" i="2"/>
  <c r="C5057" i="2"/>
  <c r="J5056" i="2"/>
  <c r="C5056" i="2"/>
  <c r="J5055" i="2"/>
  <c r="C5055" i="2"/>
  <c r="J5054" i="2"/>
  <c r="C5054" i="2"/>
  <c r="J5053" i="2"/>
  <c r="C5053" i="2"/>
  <c r="J5052" i="2"/>
  <c r="C5052" i="2"/>
  <c r="J5051" i="2"/>
  <c r="C5051" i="2"/>
  <c r="J5050" i="2"/>
  <c r="C5050" i="2"/>
  <c r="J5049" i="2"/>
  <c r="C5049" i="2"/>
  <c r="J5048" i="2"/>
  <c r="C5048" i="2"/>
  <c r="J5047" i="2"/>
  <c r="C5047" i="2"/>
  <c r="J5046" i="2"/>
  <c r="C5046" i="2"/>
  <c r="J5045" i="2"/>
  <c r="C5045" i="2"/>
  <c r="J5044" i="2"/>
  <c r="C5044" i="2"/>
  <c r="J5043" i="2"/>
  <c r="C5043" i="2"/>
  <c r="J5042" i="2"/>
  <c r="C5042" i="2"/>
  <c r="J5041" i="2"/>
  <c r="C5041" i="2"/>
  <c r="J5040" i="2"/>
  <c r="C5040" i="2"/>
  <c r="J5039" i="2"/>
  <c r="C5039" i="2"/>
  <c r="J5038" i="2"/>
  <c r="C5038" i="2"/>
  <c r="J5037" i="2"/>
  <c r="C5037" i="2"/>
  <c r="J5036" i="2"/>
  <c r="C5036" i="2"/>
  <c r="J5035" i="2"/>
  <c r="C5035" i="2"/>
  <c r="J5034" i="2"/>
  <c r="C5034" i="2"/>
  <c r="J5033" i="2"/>
  <c r="C5033" i="2"/>
  <c r="J5032" i="2"/>
  <c r="C5032" i="2"/>
  <c r="J5031" i="2"/>
  <c r="C5031" i="2"/>
  <c r="J5030" i="2"/>
  <c r="C5030" i="2"/>
  <c r="J5029" i="2"/>
  <c r="C5029" i="2"/>
  <c r="J5028" i="2"/>
  <c r="C5028" i="2"/>
  <c r="J5027" i="2"/>
  <c r="C5027" i="2"/>
  <c r="J5026" i="2"/>
  <c r="C5026" i="2"/>
  <c r="J5025" i="2"/>
  <c r="C5025" i="2"/>
  <c r="J5024" i="2"/>
  <c r="C5024" i="2"/>
  <c r="J5023" i="2"/>
  <c r="C5023" i="2"/>
  <c r="J5022" i="2"/>
  <c r="C5022" i="2"/>
  <c r="J5021" i="2"/>
  <c r="C5021" i="2"/>
  <c r="J5020" i="2"/>
  <c r="C5020" i="2"/>
  <c r="J5019" i="2"/>
  <c r="C5019" i="2"/>
  <c r="J5018" i="2"/>
  <c r="C5018" i="2"/>
  <c r="J5017" i="2"/>
  <c r="C5017" i="2"/>
  <c r="J5016" i="2"/>
  <c r="C5016" i="2"/>
  <c r="J5015" i="2"/>
  <c r="C5015" i="2"/>
  <c r="J5014" i="2"/>
  <c r="C5014" i="2"/>
  <c r="J5013" i="2"/>
  <c r="C5013" i="2"/>
  <c r="J5012" i="2"/>
  <c r="C5012" i="2"/>
  <c r="J5011" i="2"/>
  <c r="C5011" i="2"/>
  <c r="J5010" i="2"/>
  <c r="C5010" i="2"/>
  <c r="J5009" i="2"/>
  <c r="C5009" i="2"/>
  <c r="J5008" i="2"/>
  <c r="C5008" i="2"/>
  <c r="J5007" i="2"/>
  <c r="C5007" i="2"/>
  <c r="J5006" i="2"/>
  <c r="C5006" i="2"/>
  <c r="J5005" i="2"/>
  <c r="C5005" i="2"/>
  <c r="J5004" i="2"/>
  <c r="C5004" i="2"/>
  <c r="J5003" i="2"/>
  <c r="C5003" i="2"/>
  <c r="J5002" i="2"/>
  <c r="C5002" i="2"/>
  <c r="J5001" i="2"/>
  <c r="C5001" i="2"/>
  <c r="J5000" i="2"/>
  <c r="C5000" i="2"/>
  <c r="J4999" i="2"/>
  <c r="C4999" i="2"/>
  <c r="J4998" i="2"/>
  <c r="C4998" i="2"/>
  <c r="J4997" i="2"/>
  <c r="C4997" i="2"/>
  <c r="J4996" i="2"/>
  <c r="C4996" i="2"/>
  <c r="J4995" i="2"/>
  <c r="C4995" i="2"/>
  <c r="J4994" i="2"/>
  <c r="C4994" i="2"/>
  <c r="J4993" i="2"/>
  <c r="C4993" i="2"/>
  <c r="J4992" i="2"/>
  <c r="C4992" i="2"/>
  <c r="J4991" i="2"/>
  <c r="C4991" i="2"/>
  <c r="J4990" i="2"/>
  <c r="C4990" i="2"/>
  <c r="J4989" i="2"/>
  <c r="C4989" i="2"/>
  <c r="J4988" i="2"/>
  <c r="C4988" i="2"/>
  <c r="J4987" i="2"/>
  <c r="C4987" i="2"/>
  <c r="J4986" i="2"/>
  <c r="C4986" i="2"/>
  <c r="J4985" i="2"/>
  <c r="C4985" i="2"/>
  <c r="J4984" i="2"/>
  <c r="C4984" i="2"/>
  <c r="J4983" i="2"/>
  <c r="C4983" i="2"/>
  <c r="J4982" i="2"/>
  <c r="C4982" i="2"/>
  <c r="J4981" i="2"/>
  <c r="C4981" i="2"/>
  <c r="J4980" i="2"/>
  <c r="C4980" i="2"/>
  <c r="J4979" i="2"/>
  <c r="C4979" i="2"/>
  <c r="J4978" i="2"/>
  <c r="C4978" i="2"/>
  <c r="J4977" i="2"/>
  <c r="C4977" i="2"/>
  <c r="J4976" i="2"/>
  <c r="C4976" i="2"/>
  <c r="J4975" i="2"/>
  <c r="C4975" i="2"/>
  <c r="J4974" i="2"/>
  <c r="C4974" i="2"/>
  <c r="J4973" i="2"/>
  <c r="C4973" i="2"/>
  <c r="J4972" i="2"/>
  <c r="C4972" i="2"/>
  <c r="J4971" i="2"/>
  <c r="C4971" i="2"/>
  <c r="J4970" i="2"/>
  <c r="C4970" i="2"/>
  <c r="J4969" i="2"/>
  <c r="C4969" i="2"/>
  <c r="J4968" i="2"/>
  <c r="C4968" i="2"/>
  <c r="J4967" i="2"/>
  <c r="C4967" i="2"/>
  <c r="J4966" i="2"/>
  <c r="C4966" i="2"/>
  <c r="J4965" i="2"/>
  <c r="C4965" i="2"/>
  <c r="J4964" i="2"/>
  <c r="C4964" i="2"/>
  <c r="J4963" i="2"/>
  <c r="C4963" i="2"/>
  <c r="J4962" i="2"/>
  <c r="C4962" i="2"/>
  <c r="J4961" i="2"/>
  <c r="C4961" i="2"/>
  <c r="J4960" i="2"/>
  <c r="C4960" i="2"/>
  <c r="J4959" i="2"/>
  <c r="C4959" i="2"/>
  <c r="J4958" i="2"/>
  <c r="C4958" i="2"/>
  <c r="J4957" i="2"/>
  <c r="C4957" i="2"/>
  <c r="J4956" i="2"/>
  <c r="C4956" i="2"/>
  <c r="J4955" i="2"/>
  <c r="C4955" i="2"/>
  <c r="J4954" i="2"/>
  <c r="C4954" i="2"/>
  <c r="J4953" i="2"/>
  <c r="C4953" i="2"/>
  <c r="J4952" i="2"/>
  <c r="C4952" i="2"/>
  <c r="J4951" i="2"/>
  <c r="C4951" i="2"/>
  <c r="J4950" i="2"/>
  <c r="C4950" i="2"/>
  <c r="J4949" i="2"/>
  <c r="C4949" i="2"/>
  <c r="J4948" i="2"/>
  <c r="C4948" i="2"/>
  <c r="J4947" i="2"/>
  <c r="C4947" i="2"/>
  <c r="J4946" i="2"/>
  <c r="C4946" i="2"/>
  <c r="J4945" i="2"/>
  <c r="C4945" i="2"/>
  <c r="J4944" i="2"/>
  <c r="C4944" i="2"/>
  <c r="J4943" i="2"/>
  <c r="C4943" i="2"/>
  <c r="J4942" i="2"/>
  <c r="C4942" i="2"/>
  <c r="J4941" i="2"/>
  <c r="C4941" i="2"/>
  <c r="J4940" i="2"/>
  <c r="C4940" i="2"/>
  <c r="J4939" i="2"/>
  <c r="C4939" i="2"/>
  <c r="J4938" i="2"/>
  <c r="C4938" i="2"/>
  <c r="J4937" i="2"/>
  <c r="C4937" i="2"/>
  <c r="J4936" i="2"/>
  <c r="C4936" i="2"/>
  <c r="J4935" i="2"/>
  <c r="C4935" i="2"/>
  <c r="J4934" i="2"/>
  <c r="C4934" i="2"/>
  <c r="J4933" i="2"/>
  <c r="C4933" i="2"/>
  <c r="J4932" i="2"/>
  <c r="C4932" i="2"/>
  <c r="J4931" i="2"/>
  <c r="C4931" i="2"/>
  <c r="J4930" i="2"/>
  <c r="C4930" i="2"/>
  <c r="J4929" i="2"/>
  <c r="C4929" i="2"/>
  <c r="J4928" i="2"/>
  <c r="C4928" i="2"/>
  <c r="J4927" i="2"/>
  <c r="C4927" i="2"/>
  <c r="J4926" i="2"/>
  <c r="C4926" i="2"/>
  <c r="J4925" i="2"/>
  <c r="C4925" i="2"/>
  <c r="J4924" i="2"/>
  <c r="C4924" i="2"/>
  <c r="J4923" i="2"/>
  <c r="C4923" i="2"/>
  <c r="J4922" i="2"/>
  <c r="C4922" i="2"/>
  <c r="J4921" i="2"/>
  <c r="C4921" i="2"/>
  <c r="J4920" i="2"/>
  <c r="C4920" i="2"/>
  <c r="J4919" i="2"/>
  <c r="C4919" i="2"/>
  <c r="J4918" i="2"/>
  <c r="C4918" i="2"/>
  <c r="J4917" i="2"/>
  <c r="C4917" i="2"/>
  <c r="J4916" i="2"/>
  <c r="C4916" i="2"/>
  <c r="J4915" i="2"/>
  <c r="C4915" i="2"/>
  <c r="J4914" i="2"/>
  <c r="C4914" i="2"/>
  <c r="J4913" i="2"/>
  <c r="C4913" i="2"/>
  <c r="J4912" i="2"/>
  <c r="C4912" i="2"/>
  <c r="J4911" i="2"/>
  <c r="C4911" i="2"/>
  <c r="J4910" i="2"/>
  <c r="C4910" i="2"/>
  <c r="J4909" i="2"/>
  <c r="C4909" i="2"/>
  <c r="J4908" i="2"/>
  <c r="C4908" i="2"/>
  <c r="J4907" i="2"/>
  <c r="C4907" i="2"/>
  <c r="J4906" i="2"/>
  <c r="C4906" i="2"/>
  <c r="J4905" i="2"/>
  <c r="C4905" i="2"/>
  <c r="J4904" i="2"/>
  <c r="C4904" i="2"/>
  <c r="J4903" i="2"/>
  <c r="C4903" i="2"/>
  <c r="J4902" i="2"/>
  <c r="C4902" i="2"/>
  <c r="J4901" i="2"/>
  <c r="C4901" i="2"/>
  <c r="J4900" i="2"/>
  <c r="C4900" i="2"/>
  <c r="J4899" i="2"/>
  <c r="C4899" i="2"/>
  <c r="J4898" i="2"/>
  <c r="C4898" i="2"/>
  <c r="J4897" i="2"/>
  <c r="C4897" i="2"/>
  <c r="J4896" i="2"/>
  <c r="C4896" i="2"/>
  <c r="J4895" i="2"/>
  <c r="C4895" i="2"/>
  <c r="J4894" i="2"/>
  <c r="C4894" i="2"/>
  <c r="J4893" i="2"/>
  <c r="C4893" i="2"/>
  <c r="J4892" i="2"/>
  <c r="C4892" i="2"/>
  <c r="J4891" i="2"/>
  <c r="C4891" i="2"/>
  <c r="J4890" i="2"/>
  <c r="C4890" i="2"/>
  <c r="J4889" i="2"/>
  <c r="C4889" i="2"/>
  <c r="J4888" i="2"/>
  <c r="C4888" i="2"/>
  <c r="J4887" i="2"/>
  <c r="C4887" i="2"/>
  <c r="J4886" i="2"/>
  <c r="C4886" i="2"/>
  <c r="J4885" i="2"/>
  <c r="C4885" i="2"/>
  <c r="J4884" i="2"/>
  <c r="C4884" i="2"/>
  <c r="J4883" i="2"/>
  <c r="C4883" i="2"/>
  <c r="J4882" i="2"/>
  <c r="C4882" i="2"/>
  <c r="J4881" i="2"/>
  <c r="C4881" i="2"/>
  <c r="J4880" i="2"/>
  <c r="C4880" i="2"/>
  <c r="J4879" i="2"/>
  <c r="C4879" i="2"/>
  <c r="J4878" i="2"/>
  <c r="C4878" i="2"/>
  <c r="J4877" i="2"/>
  <c r="C4877" i="2"/>
  <c r="J4876" i="2"/>
  <c r="C4876" i="2"/>
  <c r="J4875" i="2"/>
  <c r="C4875" i="2"/>
  <c r="J4874" i="2"/>
  <c r="C4874" i="2"/>
  <c r="J4873" i="2"/>
  <c r="C4873" i="2"/>
  <c r="J4872" i="2"/>
  <c r="C4872" i="2"/>
  <c r="J4871" i="2"/>
  <c r="C4871" i="2"/>
  <c r="J4870" i="2"/>
  <c r="C4870" i="2"/>
  <c r="J4869" i="2"/>
  <c r="C4869" i="2"/>
  <c r="J4868" i="2"/>
  <c r="C4868" i="2"/>
  <c r="J4867" i="2"/>
  <c r="C4867" i="2"/>
  <c r="J4866" i="2"/>
  <c r="C4866" i="2"/>
  <c r="J4865" i="2"/>
  <c r="C4865" i="2"/>
  <c r="J4864" i="2"/>
  <c r="C4864" i="2"/>
  <c r="J4863" i="2"/>
  <c r="C4863" i="2"/>
  <c r="J4862" i="2"/>
  <c r="C4862" i="2"/>
  <c r="J4861" i="2"/>
  <c r="C4861" i="2"/>
  <c r="J4860" i="2"/>
  <c r="C4860" i="2"/>
  <c r="J4859" i="2"/>
  <c r="C4859" i="2"/>
  <c r="J4858" i="2"/>
  <c r="C4858" i="2"/>
  <c r="J4857" i="2"/>
  <c r="C4857" i="2"/>
  <c r="J4856" i="2"/>
  <c r="C4856" i="2"/>
  <c r="J4855" i="2"/>
  <c r="C4855" i="2"/>
  <c r="J4854" i="2"/>
  <c r="C4854" i="2"/>
  <c r="J4853" i="2"/>
  <c r="C4853" i="2"/>
  <c r="J4852" i="2"/>
  <c r="C4852" i="2"/>
  <c r="J4851" i="2"/>
  <c r="C4851" i="2"/>
  <c r="J4850" i="2"/>
  <c r="C4850" i="2"/>
  <c r="J4849" i="2"/>
  <c r="C4849" i="2"/>
  <c r="J4848" i="2"/>
  <c r="C4848" i="2"/>
  <c r="J4847" i="2"/>
  <c r="C4847" i="2"/>
  <c r="J4846" i="2"/>
  <c r="C4846" i="2"/>
  <c r="J4845" i="2"/>
  <c r="C4845" i="2"/>
  <c r="J4844" i="2"/>
  <c r="C4844" i="2"/>
  <c r="J4843" i="2"/>
  <c r="C4843" i="2"/>
  <c r="J4842" i="2"/>
  <c r="C4842" i="2"/>
  <c r="J4841" i="2"/>
  <c r="C4841" i="2"/>
  <c r="J4840" i="2"/>
  <c r="C4840" i="2"/>
  <c r="J4839" i="2"/>
  <c r="C4839" i="2"/>
  <c r="J4838" i="2"/>
  <c r="C4838" i="2"/>
  <c r="J4837" i="2"/>
  <c r="C4837" i="2"/>
  <c r="J4836" i="2"/>
  <c r="C4836" i="2"/>
  <c r="J4835" i="2"/>
  <c r="C4835" i="2"/>
  <c r="J4834" i="2"/>
  <c r="C4834" i="2"/>
  <c r="J4833" i="2"/>
  <c r="C4833" i="2"/>
  <c r="J4832" i="2"/>
  <c r="C4832" i="2"/>
  <c r="J4831" i="2"/>
  <c r="C4831" i="2"/>
  <c r="J4830" i="2"/>
  <c r="C4830" i="2"/>
  <c r="J4829" i="2"/>
  <c r="C4829" i="2"/>
  <c r="J4828" i="2"/>
  <c r="C4828" i="2"/>
  <c r="J4827" i="2"/>
  <c r="C4827" i="2"/>
  <c r="J4826" i="2"/>
  <c r="C4826" i="2"/>
  <c r="J4825" i="2"/>
  <c r="C4825" i="2"/>
  <c r="J4824" i="2"/>
  <c r="C4824" i="2"/>
  <c r="J4823" i="2"/>
  <c r="C4823" i="2"/>
  <c r="J4822" i="2"/>
  <c r="C4822" i="2"/>
  <c r="J4821" i="2"/>
  <c r="C4821" i="2"/>
  <c r="J4820" i="2"/>
  <c r="C4820" i="2"/>
  <c r="J4819" i="2"/>
  <c r="C4819" i="2"/>
  <c r="J4818" i="2"/>
  <c r="C4818" i="2"/>
  <c r="J4817" i="2"/>
  <c r="C4817" i="2"/>
  <c r="J4816" i="2"/>
  <c r="C4816" i="2"/>
  <c r="J4815" i="2"/>
  <c r="C4815" i="2"/>
  <c r="J4814" i="2"/>
  <c r="C4814" i="2"/>
  <c r="J4813" i="2"/>
  <c r="C4813" i="2"/>
  <c r="J4812" i="2"/>
  <c r="C4812" i="2"/>
  <c r="J4811" i="2"/>
  <c r="C4811" i="2"/>
  <c r="J4810" i="2"/>
  <c r="C4810" i="2"/>
  <c r="J4809" i="2"/>
  <c r="C4809" i="2"/>
  <c r="J4808" i="2"/>
  <c r="C4808" i="2"/>
  <c r="J4807" i="2"/>
  <c r="C4807" i="2"/>
  <c r="J4806" i="2"/>
  <c r="C4806" i="2"/>
  <c r="J4805" i="2"/>
  <c r="C4805" i="2"/>
  <c r="J4804" i="2"/>
  <c r="C4804" i="2"/>
  <c r="J4803" i="2"/>
  <c r="C4803" i="2"/>
  <c r="J4802" i="2"/>
  <c r="C4802" i="2"/>
  <c r="J4801" i="2"/>
  <c r="C4801" i="2"/>
  <c r="J4800" i="2"/>
  <c r="C4800" i="2"/>
  <c r="J4799" i="2"/>
  <c r="C4799" i="2"/>
  <c r="J4798" i="2"/>
  <c r="C4798" i="2"/>
  <c r="J4797" i="2"/>
  <c r="C4797" i="2"/>
  <c r="J4796" i="2"/>
  <c r="C4796" i="2"/>
  <c r="J4795" i="2"/>
  <c r="C4795" i="2"/>
  <c r="J4794" i="2"/>
  <c r="C4794" i="2"/>
  <c r="J4793" i="2"/>
  <c r="C4793" i="2"/>
  <c r="J4792" i="2"/>
  <c r="C4792" i="2"/>
  <c r="J4791" i="2"/>
  <c r="C4791" i="2"/>
  <c r="J4790" i="2"/>
  <c r="C4790" i="2"/>
  <c r="J4789" i="2"/>
  <c r="C4789" i="2"/>
  <c r="J4788" i="2"/>
  <c r="C4788" i="2"/>
  <c r="J4787" i="2"/>
  <c r="C4787" i="2"/>
  <c r="J4786" i="2"/>
  <c r="C4786" i="2"/>
  <c r="J4785" i="2"/>
  <c r="C4785" i="2"/>
  <c r="J4784" i="2"/>
  <c r="C4784" i="2"/>
  <c r="J4783" i="2"/>
  <c r="C4783" i="2"/>
  <c r="J4782" i="2"/>
  <c r="C4782" i="2"/>
  <c r="J4781" i="2"/>
  <c r="C4781" i="2"/>
  <c r="J4780" i="2"/>
  <c r="C4780" i="2"/>
  <c r="J4779" i="2"/>
  <c r="C4779" i="2"/>
  <c r="J4778" i="2"/>
  <c r="C4778" i="2"/>
  <c r="J4777" i="2"/>
  <c r="C4777" i="2"/>
  <c r="J4776" i="2"/>
  <c r="C4776" i="2"/>
  <c r="J4775" i="2"/>
  <c r="C4775" i="2"/>
  <c r="J4774" i="2"/>
  <c r="C4774" i="2"/>
  <c r="J4773" i="2"/>
  <c r="C4773" i="2"/>
  <c r="J4772" i="2"/>
  <c r="C4772" i="2"/>
  <c r="J4771" i="2"/>
  <c r="C4771" i="2"/>
  <c r="J4770" i="2"/>
  <c r="C4770" i="2"/>
  <c r="J4769" i="2"/>
  <c r="C4769" i="2"/>
  <c r="J4768" i="2"/>
  <c r="C4768" i="2"/>
  <c r="J4767" i="2"/>
  <c r="C4767" i="2"/>
  <c r="J4766" i="2"/>
  <c r="C4766" i="2"/>
  <c r="J4765" i="2"/>
  <c r="C4765" i="2"/>
  <c r="J4764" i="2"/>
  <c r="C4764" i="2"/>
  <c r="J4763" i="2"/>
  <c r="C4763" i="2"/>
  <c r="J4762" i="2"/>
  <c r="C4762" i="2"/>
  <c r="J4761" i="2"/>
  <c r="C4761" i="2"/>
  <c r="J4760" i="2"/>
  <c r="C4760" i="2"/>
  <c r="J4759" i="2"/>
  <c r="C4759" i="2"/>
  <c r="J4758" i="2"/>
  <c r="C4758" i="2"/>
  <c r="J4757" i="2"/>
  <c r="C4757" i="2"/>
  <c r="J4756" i="2"/>
  <c r="C4756" i="2"/>
  <c r="J4755" i="2"/>
  <c r="C4755" i="2"/>
  <c r="J4754" i="2"/>
  <c r="C4754" i="2"/>
  <c r="J4753" i="2"/>
  <c r="C4753" i="2"/>
  <c r="J4752" i="2"/>
  <c r="C4752" i="2"/>
  <c r="J4751" i="2"/>
  <c r="C4751" i="2"/>
  <c r="J4750" i="2"/>
  <c r="C4750" i="2"/>
  <c r="J4749" i="2"/>
  <c r="C4749" i="2"/>
  <c r="J4748" i="2"/>
  <c r="C4748" i="2"/>
  <c r="J4747" i="2"/>
  <c r="C4747" i="2"/>
  <c r="J4746" i="2"/>
  <c r="C4746" i="2"/>
  <c r="J4745" i="2"/>
  <c r="C4745" i="2"/>
  <c r="J4744" i="2"/>
  <c r="C4744" i="2"/>
  <c r="J4743" i="2"/>
  <c r="C4743" i="2"/>
  <c r="J4742" i="2"/>
  <c r="C4742" i="2"/>
  <c r="J4741" i="2"/>
  <c r="C4741" i="2"/>
  <c r="J4740" i="2"/>
  <c r="C4740" i="2"/>
  <c r="J4739" i="2"/>
  <c r="C4739" i="2"/>
  <c r="J4738" i="2"/>
  <c r="C4738" i="2"/>
  <c r="J4737" i="2"/>
  <c r="C4737" i="2"/>
  <c r="J4736" i="2"/>
  <c r="C4736" i="2"/>
  <c r="J4735" i="2"/>
  <c r="C4735" i="2"/>
  <c r="J4734" i="2"/>
  <c r="C4734" i="2"/>
  <c r="J4733" i="2"/>
  <c r="C4733" i="2"/>
  <c r="J4732" i="2"/>
  <c r="C4732" i="2"/>
  <c r="J4731" i="2"/>
  <c r="C4731" i="2"/>
  <c r="J4730" i="2"/>
  <c r="C4730" i="2"/>
  <c r="J4729" i="2"/>
  <c r="C4729" i="2"/>
  <c r="J4728" i="2"/>
  <c r="C4728" i="2"/>
  <c r="J4727" i="2"/>
  <c r="C4727" i="2"/>
  <c r="J4726" i="2"/>
  <c r="C4726" i="2"/>
  <c r="J4725" i="2"/>
  <c r="C4725" i="2"/>
  <c r="J4724" i="2"/>
  <c r="C4724" i="2"/>
  <c r="J4723" i="2"/>
  <c r="C4723" i="2"/>
  <c r="J4722" i="2"/>
  <c r="C4722" i="2"/>
  <c r="J4721" i="2"/>
  <c r="C4721" i="2"/>
  <c r="J4720" i="2"/>
  <c r="C4720" i="2"/>
  <c r="J4719" i="2"/>
  <c r="C4719" i="2"/>
  <c r="J4718" i="2"/>
  <c r="C4718" i="2"/>
  <c r="J4717" i="2"/>
  <c r="C4717" i="2"/>
  <c r="J4716" i="2"/>
  <c r="C4716" i="2"/>
  <c r="J4715" i="2"/>
  <c r="C4715" i="2"/>
  <c r="J4714" i="2"/>
  <c r="C4714" i="2"/>
  <c r="J4713" i="2"/>
  <c r="C4713" i="2"/>
  <c r="J4712" i="2"/>
  <c r="C4712" i="2"/>
  <c r="J4711" i="2"/>
  <c r="C4711" i="2"/>
  <c r="J4710" i="2"/>
  <c r="C4710" i="2"/>
  <c r="J4709" i="2"/>
  <c r="C4709" i="2"/>
  <c r="J4708" i="2"/>
  <c r="C4708" i="2"/>
  <c r="J4707" i="2"/>
  <c r="C4707" i="2"/>
  <c r="J4706" i="2"/>
  <c r="C4706" i="2"/>
  <c r="J4705" i="2"/>
  <c r="C4705" i="2"/>
  <c r="J4704" i="2"/>
  <c r="C4704" i="2"/>
  <c r="J4703" i="2"/>
  <c r="C4703" i="2"/>
  <c r="J4702" i="2"/>
  <c r="C4702" i="2"/>
  <c r="J4701" i="2"/>
  <c r="C4701" i="2"/>
  <c r="J4700" i="2"/>
  <c r="C4700" i="2"/>
  <c r="J4699" i="2"/>
  <c r="C4699" i="2"/>
  <c r="J4698" i="2"/>
  <c r="C4698" i="2"/>
  <c r="J4697" i="2"/>
  <c r="C4697" i="2"/>
  <c r="J4696" i="2"/>
  <c r="C4696" i="2"/>
  <c r="J4695" i="2"/>
  <c r="C4695" i="2"/>
  <c r="J4694" i="2"/>
  <c r="C4694" i="2"/>
  <c r="J4693" i="2"/>
  <c r="C4693" i="2"/>
  <c r="J4692" i="2"/>
  <c r="C4692" i="2"/>
  <c r="J4691" i="2"/>
  <c r="C4691" i="2"/>
  <c r="J4690" i="2"/>
  <c r="C4690" i="2"/>
  <c r="J4689" i="2"/>
  <c r="C4689" i="2"/>
  <c r="J4688" i="2"/>
  <c r="C4688" i="2"/>
  <c r="J4687" i="2"/>
  <c r="C4687" i="2"/>
  <c r="J4686" i="2"/>
  <c r="C4686" i="2"/>
  <c r="J4685" i="2"/>
  <c r="C4685" i="2"/>
  <c r="J4684" i="2"/>
  <c r="C4684" i="2"/>
  <c r="J4683" i="2"/>
  <c r="C4683" i="2"/>
  <c r="J4682" i="2"/>
  <c r="C4682" i="2"/>
  <c r="J4681" i="2"/>
  <c r="C4681" i="2"/>
  <c r="J4680" i="2"/>
  <c r="C4680" i="2"/>
  <c r="J4679" i="2"/>
  <c r="C4679" i="2"/>
  <c r="J4678" i="2"/>
  <c r="C4678" i="2"/>
  <c r="J4677" i="2"/>
  <c r="C4677" i="2"/>
  <c r="J4676" i="2"/>
  <c r="C4676" i="2"/>
  <c r="J4675" i="2"/>
  <c r="C4675" i="2"/>
  <c r="J4674" i="2"/>
  <c r="C4674" i="2"/>
  <c r="J4673" i="2"/>
  <c r="C4673" i="2"/>
  <c r="J4672" i="2"/>
  <c r="C4672" i="2"/>
  <c r="J4671" i="2"/>
  <c r="C4671" i="2"/>
  <c r="J4670" i="2"/>
  <c r="C4670" i="2"/>
  <c r="J4669" i="2"/>
  <c r="C4669" i="2"/>
  <c r="J4668" i="2"/>
  <c r="C4668" i="2"/>
  <c r="J4667" i="2"/>
  <c r="C4667" i="2"/>
  <c r="J4666" i="2"/>
  <c r="C4666" i="2"/>
  <c r="J4665" i="2"/>
  <c r="C4665" i="2"/>
  <c r="J4664" i="2"/>
  <c r="C4664" i="2"/>
  <c r="J4663" i="2"/>
  <c r="C4663" i="2"/>
  <c r="J4662" i="2"/>
  <c r="C4662" i="2"/>
  <c r="J4661" i="2"/>
  <c r="C4661" i="2"/>
  <c r="J4660" i="2"/>
  <c r="C4660" i="2"/>
  <c r="J4659" i="2"/>
  <c r="C4659" i="2"/>
  <c r="J4658" i="2"/>
  <c r="C4658" i="2"/>
  <c r="J4657" i="2"/>
  <c r="C4657" i="2"/>
  <c r="J4656" i="2"/>
  <c r="C4656" i="2"/>
  <c r="J4655" i="2"/>
  <c r="C4655" i="2"/>
  <c r="J4654" i="2"/>
  <c r="C4654" i="2"/>
  <c r="J4653" i="2"/>
  <c r="C4653" i="2"/>
  <c r="J4652" i="2"/>
  <c r="C4652" i="2"/>
  <c r="J4651" i="2"/>
  <c r="C4651" i="2"/>
  <c r="J4650" i="2"/>
  <c r="C4650" i="2"/>
  <c r="J4649" i="2"/>
  <c r="C4649" i="2"/>
  <c r="J4648" i="2"/>
  <c r="C4648" i="2"/>
  <c r="J4647" i="2"/>
  <c r="C4647" i="2"/>
  <c r="J4646" i="2"/>
  <c r="C4646" i="2"/>
  <c r="J4645" i="2"/>
  <c r="C4645" i="2"/>
  <c r="J4644" i="2"/>
  <c r="C4644" i="2"/>
  <c r="J4643" i="2"/>
  <c r="C4643" i="2"/>
  <c r="J4642" i="2"/>
  <c r="C4642" i="2"/>
  <c r="J4641" i="2"/>
  <c r="C4641" i="2"/>
  <c r="J4640" i="2"/>
  <c r="C4640" i="2"/>
  <c r="J4639" i="2"/>
  <c r="C4639" i="2"/>
  <c r="J4638" i="2"/>
  <c r="C4638" i="2"/>
  <c r="J4637" i="2"/>
  <c r="C4637" i="2"/>
  <c r="J4636" i="2"/>
  <c r="C4636" i="2"/>
  <c r="J4635" i="2"/>
  <c r="C4635" i="2"/>
  <c r="J4634" i="2"/>
  <c r="C4634" i="2"/>
  <c r="J4633" i="2"/>
  <c r="C4633" i="2"/>
  <c r="J4632" i="2"/>
  <c r="C4632" i="2"/>
  <c r="J4631" i="2"/>
  <c r="C4631" i="2"/>
  <c r="J4630" i="2"/>
  <c r="C4630" i="2"/>
  <c r="J4629" i="2"/>
  <c r="C4629" i="2"/>
  <c r="J4628" i="2"/>
  <c r="C4628" i="2"/>
  <c r="J4627" i="2"/>
  <c r="C4627" i="2"/>
  <c r="J4626" i="2"/>
  <c r="C4626" i="2"/>
  <c r="J4625" i="2"/>
  <c r="C4625" i="2"/>
  <c r="J4624" i="2"/>
  <c r="C4624" i="2"/>
  <c r="J4623" i="2"/>
  <c r="C4623" i="2"/>
  <c r="J4622" i="2"/>
  <c r="C4622" i="2"/>
  <c r="J4621" i="2"/>
  <c r="C4621" i="2"/>
  <c r="J4620" i="2"/>
  <c r="C4620" i="2"/>
  <c r="J4619" i="2"/>
  <c r="C4619" i="2"/>
  <c r="J4618" i="2"/>
  <c r="C4618" i="2"/>
  <c r="J4617" i="2"/>
  <c r="C4617" i="2"/>
  <c r="J4616" i="2"/>
  <c r="C4616" i="2"/>
  <c r="J4615" i="2"/>
  <c r="C4615" i="2"/>
  <c r="J4614" i="2"/>
  <c r="C4614" i="2"/>
  <c r="J4613" i="2"/>
  <c r="C4613" i="2"/>
  <c r="J4612" i="2"/>
  <c r="C4612" i="2"/>
  <c r="J4611" i="2"/>
  <c r="C4611" i="2"/>
  <c r="J4610" i="2"/>
  <c r="C4610" i="2"/>
  <c r="J4609" i="2"/>
  <c r="C4609" i="2"/>
  <c r="J4608" i="2"/>
  <c r="C4608" i="2"/>
  <c r="J4607" i="2"/>
  <c r="C4607" i="2"/>
  <c r="J4606" i="2"/>
  <c r="C4606" i="2"/>
  <c r="J4605" i="2"/>
  <c r="C4605" i="2"/>
  <c r="J4604" i="2"/>
  <c r="C4604" i="2"/>
  <c r="J4603" i="2"/>
  <c r="C4603" i="2"/>
  <c r="J4602" i="2"/>
  <c r="C4602" i="2"/>
  <c r="J4601" i="2"/>
  <c r="C4601" i="2"/>
  <c r="J4600" i="2"/>
  <c r="C4600" i="2"/>
  <c r="J4599" i="2"/>
  <c r="C4599" i="2"/>
  <c r="J4598" i="2"/>
  <c r="C4598" i="2"/>
  <c r="J4597" i="2"/>
  <c r="C4597" i="2"/>
  <c r="J4596" i="2"/>
  <c r="C4596" i="2"/>
  <c r="J4595" i="2"/>
  <c r="C4595" i="2"/>
  <c r="J4594" i="2"/>
  <c r="C4594" i="2"/>
  <c r="J4593" i="2"/>
  <c r="C4593" i="2"/>
  <c r="J4592" i="2"/>
  <c r="C4592" i="2"/>
  <c r="J4591" i="2"/>
  <c r="C4591" i="2"/>
  <c r="J4590" i="2"/>
  <c r="C4590" i="2"/>
  <c r="J4589" i="2"/>
  <c r="C4589" i="2"/>
  <c r="J4588" i="2"/>
  <c r="C4588" i="2"/>
  <c r="J4587" i="2"/>
  <c r="C4587" i="2"/>
  <c r="J4586" i="2"/>
  <c r="C4586" i="2"/>
  <c r="J4585" i="2"/>
  <c r="C4585" i="2"/>
  <c r="J4584" i="2"/>
  <c r="C4584" i="2"/>
  <c r="J4583" i="2"/>
  <c r="C4583" i="2"/>
  <c r="J4582" i="2"/>
  <c r="C4582" i="2"/>
  <c r="J4581" i="2"/>
  <c r="C4581" i="2"/>
  <c r="J4580" i="2"/>
  <c r="C4580" i="2"/>
  <c r="J4579" i="2"/>
  <c r="C4579" i="2"/>
  <c r="J4578" i="2"/>
  <c r="C4578" i="2"/>
  <c r="J4577" i="2"/>
  <c r="C4577" i="2"/>
  <c r="J4576" i="2"/>
  <c r="C4576" i="2"/>
  <c r="J4575" i="2"/>
  <c r="C4575" i="2"/>
  <c r="J4574" i="2"/>
  <c r="C4574" i="2"/>
  <c r="J4573" i="2"/>
  <c r="C4573" i="2"/>
  <c r="J4572" i="2"/>
  <c r="C4572" i="2"/>
  <c r="J4571" i="2"/>
  <c r="C4571" i="2"/>
  <c r="J4570" i="2"/>
  <c r="C4570" i="2"/>
  <c r="J4569" i="2"/>
  <c r="C4569" i="2"/>
  <c r="J4568" i="2"/>
  <c r="C4568" i="2"/>
  <c r="J4567" i="2"/>
  <c r="C4567" i="2"/>
  <c r="J4566" i="2"/>
  <c r="C4566" i="2"/>
  <c r="J4565" i="2"/>
  <c r="C4565" i="2"/>
  <c r="J4564" i="2"/>
  <c r="C4564" i="2"/>
  <c r="J4563" i="2"/>
  <c r="C4563" i="2"/>
  <c r="J4562" i="2"/>
  <c r="C4562" i="2"/>
  <c r="J4561" i="2"/>
  <c r="C4561" i="2"/>
  <c r="J4560" i="2"/>
  <c r="C4560" i="2"/>
  <c r="J4559" i="2"/>
  <c r="C4559" i="2"/>
  <c r="J4558" i="2"/>
  <c r="C4558" i="2"/>
  <c r="J4557" i="2"/>
  <c r="C4557" i="2"/>
  <c r="J4556" i="2"/>
  <c r="C4556" i="2"/>
  <c r="J4555" i="2"/>
  <c r="C4555" i="2"/>
  <c r="J4554" i="2"/>
  <c r="C4554" i="2"/>
  <c r="J4553" i="2"/>
  <c r="C4553" i="2"/>
  <c r="J4552" i="2"/>
  <c r="C4552" i="2"/>
  <c r="J4551" i="2"/>
  <c r="C4551" i="2"/>
  <c r="J4550" i="2"/>
  <c r="C4550" i="2"/>
  <c r="J4549" i="2"/>
  <c r="C4549" i="2"/>
  <c r="J4548" i="2"/>
  <c r="C4548" i="2"/>
  <c r="J4547" i="2"/>
  <c r="C4547" i="2"/>
  <c r="J4546" i="2"/>
  <c r="C4546" i="2"/>
  <c r="J4545" i="2"/>
  <c r="C4545" i="2"/>
  <c r="J4544" i="2"/>
  <c r="C4544" i="2"/>
  <c r="J4543" i="2"/>
  <c r="C4543" i="2"/>
  <c r="J4542" i="2"/>
  <c r="C4542" i="2"/>
  <c r="J4541" i="2"/>
  <c r="C4541" i="2"/>
  <c r="J4540" i="2"/>
  <c r="C4540" i="2"/>
  <c r="J4539" i="2"/>
  <c r="C4539" i="2"/>
  <c r="J4538" i="2"/>
  <c r="C4538" i="2"/>
  <c r="J4537" i="2"/>
  <c r="C4537" i="2"/>
  <c r="J4536" i="2"/>
  <c r="C4536" i="2"/>
  <c r="J4535" i="2"/>
  <c r="C4535" i="2"/>
  <c r="J4534" i="2"/>
  <c r="C4534" i="2"/>
  <c r="J4533" i="2"/>
  <c r="C4533" i="2"/>
  <c r="J4532" i="2"/>
  <c r="C4532" i="2"/>
  <c r="J4531" i="2"/>
  <c r="C4531" i="2"/>
  <c r="J4530" i="2"/>
  <c r="C4530" i="2"/>
  <c r="J4529" i="2"/>
  <c r="C4529" i="2"/>
  <c r="J4528" i="2"/>
  <c r="C4528" i="2"/>
  <c r="J4527" i="2"/>
  <c r="C4527" i="2"/>
  <c r="J4526" i="2"/>
  <c r="C4526" i="2"/>
  <c r="J4525" i="2"/>
  <c r="C4525" i="2"/>
  <c r="J4524" i="2"/>
  <c r="C4524" i="2"/>
  <c r="J4523" i="2"/>
  <c r="C4523" i="2"/>
  <c r="J4522" i="2"/>
  <c r="C4522" i="2"/>
  <c r="J4521" i="2"/>
  <c r="C4521" i="2"/>
  <c r="J4520" i="2"/>
  <c r="C4520" i="2"/>
  <c r="J4519" i="2"/>
  <c r="C4519" i="2"/>
  <c r="J4518" i="2"/>
  <c r="C4518" i="2"/>
  <c r="J4517" i="2"/>
  <c r="C4517" i="2"/>
  <c r="J4516" i="2"/>
  <c r="C4516" i="2"/>
  <c r="J4515" i="2"/>
  <c r="C4515" i="2"/>
  <c r="J4514" i="2"/>
  <c r="C4514" i="2"/>
  <c r="J4513" i="2"/>
  <c r="C4513" i="2"/>
  <c r="J4512" i="2"/>
  <c r="C4512" i="2"/>
  <c r="J4511" i="2"/>
  <c r="C4511" i="2"/>
  <c r="J4510" i="2"/>
  <c r="C4510" i="2"/>
  <c r="J4509" i="2"/>
  <c r="C4509" i="2"/>
  <c r="J4508" i="2"/>
  <c r="C4508" i="2"/>
  <c r="J4507" i="2"/>
  <c r="C4507" i="2"/>
  <c r="J4506" i="2"/>
  <c r="C4506" i="2"/>
  <c r="J4505" i="2"/>
  <c r="C4505" i="2"/>
  <c r="J4504" i="2"/>
  <c r="C4504" i="2"/>
  <c r="J4503" i="2"/>
  <c r="C4503" i="2"/>
  <c r="J4502" i="2"/>
  <c r="C4502" i="2"/>
  <c r="J4501" i="2"/>
  <c r="C4501" i="2"/>
  <c r="J4500" i="2"/>
  <c r="C4500" i="2"/>
  <c r="J4499" i="2"/>
  <c r="C4499" i="2"/>
  <c r="J4498" i="2"/>
  <c r="C4498" i="2"/>
  <c r="J4497" i="2"/>
  <c r="C4497" i="2"/>
  <c r="J4496" i="2"/>
  <c r="C4496" i="2"/>
  <c r="J4495" i="2"/>
  <c r="C4495" i="2"/>
  <c r="J4494" i="2"/>
  <c r="C4494" i="2"/>
  <c r="J4493" i="2"/>
  <c r="C4493" i="2"/>
  <c r="J4492" i="2"/>
  <c r="C4492" i="2"/>
  <c r="J4491" i="2"/>
  <c r="C4491" i="2"/>
  <c r="J4490" i="2"/>
  <c r="C4490" i="2"/>
  <c r="J4489" i="2"/>
  <c r="C4489" i="2"/>
  <c r="J4488" i="2"/>
  <c r="C4488" i="2"/>
  <c r="J4487" i="2"/>
  <c r="C4487" i="2"/>
  <c r="J4486" i="2"/>
  <c r="C4486" i="2"/>
  <c r="J4485" i="2"/>
  <c r="C4485" i="2"/>
  <c r="J4484" i="2"/>
  <c r="C4484" i="2"/>
  <c r="J4483" i="2"/>
  <c r="C4483" i="2"/>
  <c r="J4482" i="2"/>
  <c r="C4482" i="2"/>
  <c r="J4481" i="2"/>
  <c r="C4481" i="2"/>
  <c r="J4480" i="2"/>
  <c r="C4480" i="2"/>
  <c r="J4479" i="2"/>
  <c r="C4479" i="2"/>
  <c r="J4478" i="2"/>
  <c r="C4478" i="2"/>
  <c r="J4477" i="2"/>
  <c r="C4477" i="2"/>
  <c r="J4476" i="2"/>
  <c r="C4476" i="2"/>
  <c r="J4475" i="2"/>
  <c r="C4475" i="2"/>
  <c r="J4474" i="2"/>
  <c r="C4474" i="2"/>
  <c r="J4473" i="2"/>
  <c r="C4473" i="2"/>
  <c r="J4472" i="2"/>
  <c r="C4472" i="2"/>
  <c r="J4471" i="2"/>
  <c r="C4471" i="2"/>
  <c r="J4470" i="2"/>
  <c r="C4470" i="2"/>
  <c r="J4469" i="2"/>
  <c r="C4469" i="2"/>
  <c r="J4468" i="2"/>
  <c r="C4468" i="2"/>
  <c r="J4467" i="2"/>
  <c r="C4467" i="2"/>
  <c r="J4466" i="2"/>
  <c r="C4466" i="2"/>
  <c r="J4465" i="2"/>
  <c r="C4465" i="2"/>
  <c r="J4464" i="2"/>
  <c r="C4464" i="2"/>
  <c r="J4463" i="2"/>
  <c r="C4463" i="2"/>
  <c r="J4462" i="2"/>
  <c r="C4462" i="2"/>
  <c r="J4461" i="2"/>
  <c r="C4461" i="2"/>
  <c r="J4460" i="2"/>
  <c r="C4460" i="2"/>
  <c r="J4459" i="2"/>
  <c r="C4459" i="2"/>
  <c r="J4458" i="2"/>
  <c r="C4458" i="2"/>
  <c r="J4457" i="2"/>
  <c r="C4457" i="2"/>
  <c r="J4456" i="2"/>
  <c r="C4456" i="2"/>
  <c r="J4455" i="2"/>
  <c r="C4455" i="2"/>
  <c r="J4454" i="2"/>
  <c r="C4454" i="2"/>
  <c r="J4453" i="2"/>
  <c r="C4453" i="2"/>
  <c r="J4452" i="2"/>
  <c r="C4452" i="2"/>
  <c r="J4451" i="2"/>
  <c r="C4451" i="2"/>
  <c r="J4450" i="2"/>
  <c r="C4450" i="2"/>
  <c r="J4449" i="2"/>
  <c r="C4449" i="2"/>
  <c r="J4448" i="2"/>
  <c r="C4448" i="2"/>
  <c r="J4447" i="2"/>
  <c r="C4447" i="2"/>
  <c r="J4446" i="2"/>
  <c r="C4446" i="2"/>
  <c r="J4445" i="2"/>
  <c r="C4445" i="2"/>
  <c r="J4444" i="2"/>
  <c r="C4444" i="2"/>
  <c r="J4443" i="2"/>
  <c r="C4443" i="2"/>
  <c r="J4442" i="2"/>
  <c r="C4442" i="2"/>
  <c r="J4441" i="2"/>
  <c r="C4441" i="2"/>
  <c r="J4440" i="2"/>
  <c r="C4440" i="2"/>
  <c r="J4439" i="2"/>
  <c r="C4439" i="2"/>
  <c r="J4438" i="2"/>
  <c r="C4438" i="2"/>
  <c r="J4437" i="2"/>
  <c r="C4437" i="2"/>
  <c r="J4436" i="2"/>
  <c r="C4436" i="2"/>
  <c r="J4435" i="2"/>
  <c r="C4435" i="2"/>
  <c r="J4434" i="2"/>
  <c r="C4434" i="2"/>
  <c r="J4433" i="2"/>
  <c r="C4433" i="2"/>
  <c r="J4432" i="2"/>
  <c r="C4432" i="2"/>
  <c r="J4431" i="2"/>
  <c r="C4431" i="2"/>
  <c r="J4430" i="2"/>
  <c r="C4430" i="2"/>
  <c r="J4429" i="2"/>
  <c r="C4429" i="2"/>
  <c r="J4428" i="2"/>
  <c r="C4428" i="2"/>
  <c r="J4427" i="2"/>
  <c r="C4427" i="2"/>
  <c r="J4426" i="2"/>
  <c r="C4426" i="2"/>
  <c r="J4425" i="2"/>
  <c r="C4425" i="2"/>
  <c r="J4424" i="2"/>
  <c r="C4424" i="2"/>
  <c r="J4423" i="2"/>
  <c r="C4423" i="2"/>
  <c r="J4422" i="2"/>
  <c r="C4422" i="2"/>
  <c r="J4421" i="2"/>
  <c r="C4421" i="2"/>
  <c r="J4420" i="2"/>
  <c r="C4420" i="2"/>
  <c r="J4419" i="2"/>
  <c r="C4419" i="2"/>
  <c r="J4418" i="2"/>
  <c r="C4418" i="2"/>
  <c r="J4417" i="2"/>
  <c r="C4417" i="2"/>
  <c r="J4416" i="2"/>
  <c r="C4416" i="2"/>
  <c r="J4415" i="2"/>
  <c r="C4415" i="2"/>
  <c r="J4414" i="2"/>
  <c r="C4414" i="2"/>
  <c r="J4413" i="2"/>
  <c r="C4413" i="2"/>
  <c r="J4412" i="2"/>
  <c r="C4412" i="2"/>
  <c r="J4411" i="2"/>
  <c r="C4411" i="2"/>
  <c r="J4410" i="2"/>
  <c r="C4410" i="2"/>
  <c r="J4409" i="2"/>
  <c r="C4409" i="2"/>
  <c r="J4408" i="2"/>
  <c r="C4408" i="2"/>
  <c r="J4407" i="2"/>
  <c r="C4407" i="2"/>
  <c r="J4406" i="2"/>
  <c r="C4406" i="2"/>
  <c r="J4405" i="2"/>
  <c r="C4405" i="2"/>
  <c r="J4404" i="2"/>
  <c r="C4404" i="2"/>
  <c r="J4403" i="2"/>
  <c r="C4403" i="2"/>
  <c r="J4402" i="2"/>
  <c r="C4402" i="2"/>
  <c r="J4401" i="2"/>
  <c r="C4401" i="2"/>
  <c r="J4400" i="2"/>
  <c r="C4400" i="2"/>
  <c r="J4399" i="2"/>
  <c r="C4399" i="2"/>
  <c r="J4398" i="2"/>
  <c r="C4398" i="2"/>
  <c r="J4397" i="2"/>
  <c r="C4397" i="2"/>
  <c r="J4396" i="2"/>
  <c r="C4396" i="2"/>
  <c r="J4395" i="2"/>
  <c r="C4395" i="2"/>
  <c r="J4394" i="2"/>
  <c r="C4394" i="2"/>
  <c r="J4393" i="2"/>
  <c r="C4393" i="2"/>
  <c r="J4392" i="2"/>
  <c r="C4392" i="2"/>
  <c r="J4391" i="2"/>
  <c r="C4391" i="2"/>
  <c r="J4390" i="2"/>
  <c r="C4390" i="2"/>
  <c r="J4389" i="2"/>
  <c r="C4389" i="2"/>
  <c r="J4388" i="2"/>
  <c r="C4388" i="2"/>
  <c r="J4387" i="2"/>
  <c r="C4387" i="2"/>
  <c r="J4386" i="2"/>
  <c r="C4386" i="2"/>
  <c r="J4385" i="2"/>
  <c r="C4385" i="2"/>
  <c r="J4384" i="2"/>
  <c r="C4384" i="2"/>
  <c r="J4383" i="2"/>
  <c r="C4383" i="2"/>
  <c r="J4382" i="2"/>
  <c r="C4382" i="2"/>
  <c r="J4381" i="2"/>
  <c r="C4381" i="2"/>
  <c r="J4380" i="2"/>
  <c r="C4380" i="2"/>
  <c r="J4379" i="2"/>
  <c r="C4379" i="2"/>
  <c r="J4378" i="2"/>
  <c r="C4378" i="2"/>
  <c r="J4377" i="2"/>
  <c r="C4377" i="2"/>
  <c r="J4376" i="2"/>
  <c r="C4376" i="2"/>
  <c r="J4375" i="2"/>
  <c r="C4375" i="2"/>
  <c r="J4374" i="2"/>
  <c r="C4374" i="2"/>
  <c r="J4373" i="2"/>
  <c r="C4373" i="2"/>
  <c r="J4372" i="2"/>
  <c r="C4372" i="2"/>
  <c r="J4371" i="2"/>
  <c r="C4371" i="2"/>
  <c r="J4370" i="2"/>
  <c r="C4370" i="2"/>
  <c r="J4369" i="2"/>
  <c r="C4369" i="2"/>
  <c r="J4368" i="2"/>
  <c r="C4368" i="2"/>
  <c r="J4367" i="2"/>
  <c r="C4367" i="2"/>
  <c r="J4366" i="2"/>
  <c r="C4366" i="2"/>
  <c r="J4365" i="2"/>
  <c r="C4365" i="2"/>
  <c r="J4364" i="2"/>
  <c r="C4364" i="2"/>
  <c r="J4363" i="2"/>
  <c r="C4363" i="2"/>
  <c r="J4362" i="2"/>
  <c r="C4362" i="2"/>
  <c r="J4361" i="2"/>
  <c r="C4361" i="2"/>
  <c r="J4360" i="2"/>
  <c r="C4360" i="2"/>
  <c r="J4359" i="2"/>
  <c r="C4359" i="2"/>
  <c r="J4358" i="2"/>
  <c r="C4358" i="2"/>
  <c r="J4357" i="2"/>
  <c r="C4357" i="2"/>
  <c r="J4356" i="2"/>
  <c r="C4356" i="2"/>
  <c r="J4355" i="2"/>
  <c r="C4355" i="2"/>
  <c r="J4354" i="2"/>
  <c r="C4354" i="2"/>
  <c r="J4353" i="2"/>
  <c r="C4353" i="2"/>
  <c r="J4352" i="2"/>
  <c r="C4352" i="2"/>
  <c r="J4351" i="2"/>
  <c r="C4351" i="2"/>
  <c r="J4350" i="2"/>
  <c r="C4350" i="2"/>
  <c r="J4349" i="2"/>
  <c r="C4349" i="2"/>
  <c r="J4348" i="2"/>
  <c r="C4348" i="2"/>
  <c r="J4347" i="2"/>
  <c r="C4347" i="2"/>
  <c r="J4346" i="2"/>
  <c r="C4346" i="2"/>
  <c r="J4345" i="2"/>
  <c r="C4345" i="2"/>
  <c r="J4344" i="2"/>
  <c r="C4344" i="2"/>
  <c r="J4343" i="2"/>
  <c r="C4343" i="2"/>
  <c r="J4342" i="2"/>
  <c r="C4342" i="2"/>
  <c r="J4341" i="2"/>
  <c r="C4341" i="2"/>
  <c r="J4340" i="2"/>
  <c r="C4340" i="2"/>
  <c r="J4339" i="2"/>
  <c r="C4339" i="2"/>
  <c r="J4338" i="2"/>
  <c r="C4338" i="2"/>
  <c r="J4337" i="2"/>
  <c r="C4337" i="2"/>
  <c r="J4336" i="2"/>
  <c r="C4336" i="2"/>
  <c r="J4335" i="2"/>
  <c r="C4335" i="2"/>
  <c r="J4334" i="2"/>
  <c r="C4334" i="2"/>
  <c r="J4333" i="2"/>
  <c r="C4333" i="2"/>
  <c r="J4332" i="2"/>
  <c r="C4332" i="2"/>
  <c r="J4331" i="2"/>
  <c r="C4331" i="2"/>
  <c r="J4330" i="2"/>
  <c r="C4330" i="2"/>
  <c r="J4329" i="2"/>
  <c r="C4329" i="2"/>
  <c r="J4328" i="2"/>
  <c r="C4328" i="2"/>
  <c r="J4327" i="2"/>
  <c r="C4327" i="2"/>
  <c r="J4326" i="2"/>
  <c r="C4326" i="2"/>
  <c r="J4325" i="2"/>
  <c r="C4325" i="2"/>
  <c r="J4324" i="2"/>
  <c r="C4324" i="2"/>
  <c r="J4323" i="2"/>
  <c r="C4323" i="2"/>
  <c r="J4322" i="2"/>
  <c r="C4322" i="2"/>
  <c r="J4321" i="2"/>
  <c r="C4321" i="2"/>
  <c r="J4320" i="2"/>
  <c r="C4320" i="2"/>
  <c r="J4319" i="2"/>
  <c r="C4319" i="2"/>
  <c r="J4318" i="2"/>
  <c r="C4318" i="2"/>
  <c r="J4317" i="2"/>
  <c r="C4317" i="2"/>
  <c r="J4316" i="2"/>
  <c r="C4316" i="2"/>
  <c r="J4315" i="2"/>
  <c r="C4315" i="2"/>
  <c r="J4314" i="2"/>
  <c r="C4314" i="2"/>
  <c r="J4313" i="2"/>
  <c r="C4313" i="2"/>
  <c r="J4312" i="2"/>
  <c r="C4312" i="2"/>
  <c r="J4311" i="2"/>
  <c r="C4311" i="2"/>
  <c r="J4310" i="2"/>
  <c r="C4310" i="2"/>
  <c r="J4309" i="2"/>
  <c r="C4309" i="2"/>
  <c r="J4308" i="2"/>
  <c r="C4308" i="2"/>
  <c r="J4307" i="2"/>
  <c r="C4307" i="2"/>
  <c r="J4306" i="2"/>
  <c r="C4306" i="2"/>
  <c r="J4305" i="2"/>
  <c r="C4305" i="2"/>
  <c r="J4304" i="2"/>
  <c r="C4304" i="2"/>
  <c r="J4303" i="2"/>
  <c r="C4303" i="2"/>
  <c r="J4302" i="2"/>
  <c r="C4302" i="2"/>
  <c r="J4301" i="2"/>
  <c r="C4301" i="2"/>
  <c r="J4300" i="2"/>
  <c r="C4300" i="2"/>
  <c r="J4299" i="2"/>
  <c r="C4299" i="2"/>
  <c r="J4298" i="2"/>
  <c r="C4298" i="2"/>
  <c r="J4297" i="2"/>
  <c r="C4297" i="2"/>
  <c r="J4296" i="2"/>
  <c r="C4296" i="2"/>
  <c r="J4295" i="2"/>
  <c r="C4295" i="2"/>
  <c r="J4294" i="2"/>
  <c r="C4294" i="2"/>
  <c r="J4293" i="2"/>
  <c r="C4293" i="2"/>
  <c r="J4292" i="2"/>
  <c r="C4292" i="2"/>
  <c r="J4291" i="2"/>
  <c r="C4291" i="2"/>
  <c r="J4290" i="2"/>
  <c r="C4290" i="2"/>
  <c r="J4289" i="2"/>
  <c r="C4289" i="2"/>
  <c r="J4288" i="2"/>
  <c r="C4288" i="2"/>
  <c r="J4287" i="2"/>
  <c r="C4287" i="2"/>
  <c r="J4286" i="2"/>
  <c r="C4286" i="2"/>
  <c r="J4285" i="2"/>
  <c r="C4285" i="2"/>
  <c r="J4284" i="2"/>
  <c r="C4284" i="2"/>
  <c r="J4283" i="2"/>
  <c r="C4283" i="2"/>
  <c r="J4282" i="2"/>
  <c r="C4282" i="2"/>
  <c r="J4281" i="2"/>
  <c r="C4281" i="2"/>
  <c r="J4280" i="2"/>
  <c r="C4280" i="2"/>
  <c r="J4279" i="2"/>
  <c r="C4279" i="2"/>
  <c r="J4278" i="2"/>
  <c r="C4278" i="2"/>
  <c r="J4277" i="2"/>
  <c r="C4277" i="2"/>
  <c r="J4276" i="2"/>
  <c r="C4276" i="2"/>
  <c r="J4275" i="2"/>
  <c r="C4275" i="2"/>
  <c r="J4274" i="2"/>
  <c r="C4274" i="2"/>
  <c r="J4273" i="2"/>
  <c r="C4273" i="2"/>
  <c r="J4272" i="2"/>
  <c r="C4272" i="2"/>
  <c r="J4271" i="2"/>
  <c r="C4271" i="2"/>
  <c r="J4270" i="2"/>
  <c r="C4270" i="2"/>
  <c r="J4269" i="2"/>
  <c r="C4269" i="2"/>
  <c r="J4268" i="2"/>
  <c r="C4268" i="2"/>
  <c r="J4267" i="2"/>
  <c r="C4267" i="2"/>
  <c r="J4266" i="2"/>
  <c r="C4266" i="2"/>
  <c r="J4265" i="2"/>
  <c r="C4265" i="2"/>
  <c r="J4264" i="2"/>
  <c r="C4264" i="2"/>
  <c r="J4263" i="2"/>
  <c r="C4263" i="2"/>
  <c r="J4262" i="2"/>
  <c r="C4262" i="2"/>
  <c r="J4261" i="2"/>
  <c r="C4261" i="2"/>
  <c r="J4260" i="2"/>
  <c r="C4260" i="2"/>
  <c r="J4259" i="2"/>
  <c r="C4259" i="2"/>
  <c r="J4258" i="2"/>
  <c r="C4258" i="2"/>
  <c r="J4257" i="2"/>
  <c r="C4257" i="2"/>
  <c r="J4256" i="2"/>
  <c r="C4256" i="2"/>
  <c r="J4255" i="2"/>
  <c r="C4255" i="2"/>
  <c r="J4254" i="2"/>
  <c r="C4254" i="2"/>
  <c r="J4253" i="2"/>
  <c r="C4253" i="2"/>
  <c r="J4252" i="2"/>
  <c r="C4252" i="2"/>
  <c r="J4251" i="2"/>
  <c r="C4251" i="2"/>
  <c r="J4250" i="2"/>
  <c r="C4250" i="2"/>
  <c r="J4249" i="2"/>
  <c r="C4249" i="2"/>
  <c r="J4248" i="2"/>
  <c r="C4248" i="2"/>
  <c r="J4247" i="2"/>
  <c r="C4247" i="2"/>
  <c r="J4246" i="2"/>
  <c r="C4246" i="2"/>
  <c r="J4245" i="2"/>
  <c r="C4245" i="2"/>
  <c r="J4244" i="2"/>
  <c r="C4244" i="2"/>
  <c r="J4243" i="2"/>
  <c r="C4243" i="2"/>
  <c r="J4242" i="2"/>
  <c r="C4242" i="2"/>
  <c r="J4241" i="2"/>
  <c r="C4241" i="2"/>
  <c r="J4240" i="2"/>
  <c r="C4240" i="2"/>
  <c r="J4239" i="2"/>
  <c r="C4239" i="2"/>
  <c r="J4238" i="2"/>
  <c r="C4238" i="2"/>
  <c r="J4237" i="2"/>
  <c r="C4237" i="2"/>
  <c r="J4236" i="2"/>
  <c r="C4236" i="2"/>
  <c r="J4235" i="2"/>
  <c r="C4235" i="2"/>
  <c r="J4234" i="2"/>
  <c r="C4234" i="2"/>
  <c r="J4233" i="2"/>
  <c r="C4233" i="2"/>
  <c r="J4232" i="2"/>
  <c r="C4232" i="2"/>
  <c r="J4231" i="2"/>
  <c r="C4231" i="2"/>
  <c r="J4230" i="2"/>
  <c r="C4230" i="2"/>
  <c r="J4229" i="2"/>
  <c r="C4229" i="2"/>
  <c r="J4228" i="2"/>
  <c r="C4228" i="2"/>
  <c r="J4227" i="2"/>
  <c r="C4227" i="2"/>
  <c r="J4226" i="2"/>
  <c r="C4226" i="2"/>
  <c r="J4225" i="2"/>
  <c r="C4225" i="2"/>
  <c r="J4224" i="2"/>
  <c r="C4224" i="2"/>
  <c r="J4223" i="2"/>
  <c r="C4223" i="2"/>
  <c r="J4222" i="2"/>
  <c r="C4222" i="2"/>
  <c r="J4221" i="2"/>
  <c r="C4221" i="2"/>
  <c r="J4220" i="2"/>
  <c r="C4220" i="2"/>
  <c r="J4219" i="2"/>
  <c r="C4219" i="2"/>
  <c r="J4218" i="2"/>
  <c r="C4218" i="2"/>
  <c r="J4217" i="2"/>
  <c r="C4217" i="2"/>
  <c r="J4216" i="2"/>
  <c r="C4216" i="2"/>
  <c r="J4215" i="2"/>
  <c r="C4215" i="2"/>
  <c r="J4214" i="2"/>
  <c r="C4214" i="2"/>
  <c r="J4213" i="2"/>
  <c r="C4213" i="2"/>
  <c r="J4212" i="2"/>
  <c r="C4212" i="2"/>
  <c r="J4211" i="2"/>
  <c r="C4211" i="2"/>
  <c r="J4210" i="2"/>
  <c r="C4210" i="2"/>
  <c r="J4209" i="2"/>
  <c r="C4209" i="2"/>
  <c r="J4208" i="2"/>
  <c r="C4208" i="2"/>
  <c r="J4207" i="2"/>
  <c r="C4207" i="2"/>
  <c r="J4206" i="2"/>
  <c r="C4206" i="2"/>
  <c r="J4205" i="2"/>
  <c r="C4205" i="2"/>
  <c r="J4204" i="2"/>
  <c r="C4204" i="2"/>
  <c r="J4203" i="2"/>
  <c r="C4203" i="2"/>
  <c r="J4202" i="2"/>
  <c r="C4202" i="2"/>
  <c r="J4201" i="2"/>
  <c r="C4201" i="2"/>
  <c r="J4200" i="2"/>
  <c r="C4200" i="2"/>
  <c r="J4199" i="2"/>
  <c r="C4199" i="2"/>
  <c r="J4198" i="2"/>
  <c r="C4198" i="2"/>
  <c r="J4197" i="2"/>
  <c r="C4197" i="2"/>
  <c r="J4196" i="2"/>
  <c r="C4196" i="2"/>
  <c r="J4195" i="2"/>
  <c r="C4195" i="2"/>
  <c r="J4194" i="2"/>
  <c r="C4194" i="2"/>
  <c r="J4193" i="2"/>
  <c r="C4193" i="2"/>
  <c r="J4192" i="2"/>
  <c r="C4192" i="2"/>
  <c r="J4191" i="2"/>
  <c r="C4191" i="2"/>
  <c r="J4190" i="2"/>
  <c r="C4190" i="2"/>
  <c r="J4189" i="2"/>
  <c r="C4189" i="2"/>
  <c r="J4188" i="2"/>
  <c r="C4188" i="2"/>
  <c r="J4187" i="2"/>
  <c r="C4187" i="2"/>
  <c r="J4186" i="2"/>
  <c r="C4186" i="2"/>
  <c r="J4185" i="2"/>
  <c r="C4185" i="2"/>
  <c r="J4184" i="2"/>
  <c r="C4184" i="2"/>
  <c r="J4183" i="2"/>
  <c r="C4183" i="2"/>
  <c r="J4182" i="2"/>
  <c r="C4182" i="2"/>
  <c r="J4181" i="2"/>
  <c r="C4181" i="2"/>
  <c r="J4180" i="2"/>
  <c r="C4180" i="2"/>
  <c r="J4179" i="2"/>
  <c r="C4179" i="2"/>
  <c r="J4178" i="2"/>
  <c r="C4178" i="2"/>
  <c r="J4177" i="2"/>
  <c r="C4177" i="2"/>
  <c r="J4176" i="2"/>
  <c r="C4176" i="2"/>
  <c r="J4175" i="2"/>
  <c r="C4175" i="2"/>
  <c r="J4174" i="2"/>
  <c r="C4174" i="2"/>
  <c r="J4173" i="2"/>
  <c r="C4173" i="2"/>
  <c r="J4172" i="2"/>
  <c r="C4172" i="2"/>
  <c r="J4171" i="2"/>
  <c r="C4171" i="2"/>
  <c r="J4170" i="2"/>
  <c r="C4170" i="2"/>
  <c r="J4169" i="2"/>
  <c r="C4169" i="2"/>
  <c r="J4168" i="2"/>
  <c r="C4168" i="2"/>
  <c r="J4167" i="2"/>
  <c r="C4167" i="2"/>
  <c r="J4166" i="2"/>
  <c r="C4166" i="2"/>
  <c r="J4165" i="2"/>
  <c r="C4165" i="2"/>
  <c r="J4164" i="2"/>
  <c r="C4164" i="2"/>
  <c r="J4163" i="2"/>
  <c r="C4163" i="2"/>
  <c r="J4162" i="2"/>
  <c r="C4162" i="2"/>
  <c r="J4161" i="2"/>
  <c r="C4161" i="2"/>
  <c r="J4160" i="2"/>
  <c r="C4160" i="2"/>
  <c r="J4159" i="2"/>
  <c r="C4159" i="2"/>
  <c r="J4158" i="2"/>
  <c r="C4158" i="2"/>
  <c r="J4157" i="2"/>
  <c r="C4157" i="2"/>
  <c r="J4156" i="2"/>
  <c r="C4156" i="2"/>
  <c r="J4155" i="2"/>
  <c r="C4155" i="2"/>
  <c r="J4154" i="2"/>
  <c r="C4154" i="2"/>
  <c r="J4153" i="2"/>
  <c r="C4153" i="2"/>
  <c r="J4152" i="2"/>
  <c r="C4152" i="2"/>
  <c r="J4151" i="2"/>
  <c r="C4151" i="2"/>
  <c r="J4150" i="2"/>
  <c r="C4150" i="2"/>
  <c r="J4149" i="2"/>
  <c r="C4149" i="2"/>
  <c r="J4148" i="2"/>
  <c r="C4148" i="2"/>
  <c r="J4147" i="2"/>
  <c r="C4147" i="2"/>
  <c r="J4146" i="2"/>
  <c r="C4146" i="2"/>
  <c r="J4145" i="2"/>
  <c r="C4145" i="2"/>
  <c r="J4144" i="2"/>
  <c r="C4144" i="2"/>
  <c r="J4143" i="2"/>
  <c r="C4143" i="2"/>
  <c r="J4142" i="2"/>
  <c r="C4142" i="2"/>
  <c r="J4141" i="2"/>
  <c r="C4141" i="2"/>
  <c r="J4140" i="2"/>
  <c r="C4140" i="2"/>
  <c r="J4139" i="2"/>
  <c r="C4139" i="2"/>
  <c r="J4138" i="2"/>
  <c r="C4138" i="2"/>
  <c r="J4137" i="2"/>
  <c r="C4137" i="2"/>
  <c r="J4136" i="2"/>
  <c r="C4136" i="2"/>
  <c r="J4135" i="2"/>
  <c r="C4135" i="2"/>
  <c r="J4134" i="2"/>
  <c r="C4134" i="2"/>
  <c r="J4133" i="2"/>
  <c r="C4133" i="2"/>
  <c r="J4132" i="2"/>
  <c r="C4132" i="2"/>
  <c r="J4131" i="2"/>
  <c r="C4131" i="2"/>
  <c r="J4130" i="2"/>
  <c r="C4130" i="2"/>
  <c r="J4129" i="2"/>
  <c r="C4129" i="2"/>
  <c r="J4128" i="2"/>
  <c r="C4128" i="2"/>
  <c r="J4127" i="2"/>
  <c r="C4127" i="2"/>
  <c r="J4126" i="2"/>
  <c r="C4126" i="2"/>
  <c r="J4125" i="2"/>
  <c r="C4125" i="2"/>
  <c r="J4124" i="2"/>
  <c r="C4124" i="2"/>
  <c r="J4123" i="2"/>
  <c r="C4123" i="2"/>
  <c r="J4122" i="2"/>
  <c r="C4122" i="2"/>
  <c r="J4121" i="2"/>
  <c r="C4121" i="2"/>
  <c r="J4120" i="2"/>
  <c r="C4120" i="2"/>
  <c r="J4119" i="2"/>
  <c r="C4119" i="2"/>
  <c r="J4118" i="2"/>
  <c r="C4118" i="2"/>
  <c r="J4117" i="2"/>
  <c r="C4117" i="2"/>
  <c r="J4116" i="2"/>
  <c r="C4116" i="2"/>
  <c r="J4115" i="2"/>
  <c r="C4115" i="2"/>
  <c r="J4114" i="2"/>
  <c r="C4114" i="2"/>
  <c r="J4113" i="2"/>
  <c r="C4113" i="2"/>
  <c r="J4112" i="2"/>
  <c r="C4112" i="2"/>
  <c r="J4111" i="2"/>
  <c r="C4111" i="2"/>
  <c r="J4110" i="2"/>
  <c r="C4110" i="2"/>
  <c r="J4109" i="2"/>
  <c r="C4109" i="2"/>
  <c r="J4108" i="2"/>
  <c r="C4108" i="2"/>
  <c r="J4107" i="2"/>
  <c r="C4107" i="2"/>
  <c r="J4106" i="2"/>
  <c r="C4106" i="2"/>
  <c r="J4105" i="2"/>
  <c r="C4105" i="2"/>
  <c r="J4104" i="2"/>
  <c r="C4104" i="2"/>
  <c r="J4103" i="2"/>
  <c r="C4103" i="2"/>
  <c r="J4102" i="2"/>
  <c r="C4102" i="2"/>
  <c r="J4101" i="2"/>
  <c r="C4101" i="2"/>
  <c r="J4100" i="2"/>
  <c r="C4100" i="2"/>
  <c r="J4099" i="2"/>
  <c r="C4099" i="2"/>
  <c r="J4098" i="2"/>
  <c r="C4098" i="2"/>
  <c r="J4097" i="2"/>
  <c r="C4097" i="2"/>
  <c r="J4096" i="2"/>
  <c r="C4096" i="2"/>
  <c r="J4095" i="2"/>
  <c r="C4095" i="2"/>
  <c r="J4094" i="2"/>
  <c r="C4094" i="2"/>
  <c r="J4093" i="2"/>
  <c r="C4093" i="2"/>
  <c r="J4092" i="2"/>
  <c r="C4092" i="2"/>
  <c r="J4091" i="2"/>
  <c r="C4091" i="2"/>
  <c r="J4090" i="2"/>
  <c r="C4090" i="2"/>
  <c r="J4089" i="2"/>
  <c r="C4089" i="2"/>
  <c r="J4088" i="2"/>
  <c r="C4088" i="2"/>
  <c r="J4087" i="2"/>
  <c r="C4087" i="2"/>
  <c r="J4086" i="2"/>
  <c r="C4086" i="2"/>
  <c r="J4085" i="2"/>
  <c r="C4085" i="2"/>
  <c r="J4084" i="2"/>
  <c r="C4084" i="2"/>
  <c r="J4083" i="2"/>
  <c r="C4083" i="2"/>
  <c r="J4082" i="2"/>
  <c r="C4082" i="2"/>
  <c r="J4081" i="2"/>
  <c r="C4081" i="2"/>
  <c r="J4080" i="2"/>
  <c r="C4080" i="2"/>
  <c r="J4079" i="2"/>
  <c r="C4079" i="2"/>
  <c r="J4078" i="2"/>
  <c r="C4078" i="2"/>
  <c r="J4077" i="2"/>
  <c r="C4077" i="2"/>
  <c r="J4076" i="2"/>
  <c r="C4076" i="2"/>
  <c r="J4075" i="2"/>
  <c r="C4075" i="2"/>
  <c r="J4074" i="2"/>
  <c r="C4074" i="2"/>
  <c r="J4073" i="2"/>
  <c r="C4073" i="2"/>
  <c r="J4072" i="2"/>
  <c r="C4072" i="2"/>
  <c r="J4071" i="2"/>
  <c r="C4071" i="2"/>
  <c r="J4070" i="2"/>
  <c r="C4070" i="2"/>
  <c r="J4069" i="2"/>
  <c r="C4069" i="2"/>
  <c r="J4068" i="2"/>
  <c r="C4068" i="2"/>
  <c r="J4067" i="2"/>
  <c r="C4067" i="2"/>
  <c r="J4066" i="2"/>
  <c r="C4066" i="2"/>
  <c r="J4065" i="2"/>
  <c r="C4065" i="2"/>
  <c r="J4064" i="2"/>
  <c r="C4064" i="2"/>
  <c r="J4063" i="2"/>
  <c r="C4063" i="2"/>
  <c r="J4062" i="2"/>
  <c r="C4062" i="2"/>
  <c r="J4061" i="2"/>
  <c r="C4061" i="2"/>
  <c r="J4060" i="2"/>
  <c r="C4060" i="2"/>
  <c r="J4059" i="2"/>
  <c r="C4059" i="2"/>
  <c r="J4058" i="2"/>
  <c r="C4058" i="2"/>
  <c r="J4057" i="2"/>
  <c r="C4057" i="2"/>
  <c r="J4056" i="2"/>
  <c r="C4056" i="2"/>
  <c r="J4055" i="2"/>
  <c r="C4055" i="2"/>
  <c r="J4054" i="2"/>
  <c r="C4054" i="2"/>
  <c r="J4053" i="2"/>
  <c r="C4053" i="2"/>
  <c r="J4052" i="2"/>
  <c r="C4052" i="2"/>
  <c r="J4051" i="2"/>
  <c r="C4051" i="2"/>
  <c r="J4050" i="2"/>
  <c r="C4050" i="2"/>
  <c r="J4049" i="2"/>
  <c r="C4049" i="2"/>
  <c r="J4048" i="2"/>
  <c r="C4048" i="2"/>
  <c r="J4047" i="2"/>
  <c r="C4047" i="2"/>
  <c r="J4046" i="2"/>
  <c r="C4046" i="2"/>
  <c r="J4045" i="2"/>
  <c r="C4045" i="2"/>
  <c r="J4044" i="2"/>
  <c r="C4044" i="2"/>
  <c r="J4043" i="2"/>
  <c r="C4043" i="2"/>
  <c r="J4042" i="2"/>
  <c r="C4042" i="2"/>
  <c r="J4041" i="2"/>
  <c r="C4041" i="2"/>
  <c r="J4040" i="2"/>
  <c r="C4040" i="2"/>
  <c r="J4039" i="2"/>
  <c r="C4039" i="2"/>
  <c r="J4038" i="2"/>
  <c r="C4038" i="2"/>
  <c r="J4037" i="2"/>
  <c r="C4037" i="2"/>
  <c r="J4036" i="2"/>
  <c r="C4036" i="2"/>
  <c r="J4035" i="2"/>
  <c r="C4035" i="2"/>
  <c r="J4034" i="2"/>
  <c r="C4034" i="2"/>
  <c r="J4033" i="2"/>
  <c r="C4033" i="2"/>
  <c r="J4032" i="2"/>
  <c r="C4032" i="2"/>
  <c r="J4031" i="2"/>
  <c r="C4031" i="2"/>
  <c r="J4030" i="2"/>
  <c r="C4030" i="2"/>
  <c r="J4029" i="2"/>
  <c r="C4029" i="2"/>
  <c r="J4028" i="2"/>
  <c r="C4028" i="2"/>
  <c r="J4027" i="2"/>
  <c r="C4027" i="2"/>
  <c r="J4026" i="2"/>
  <c r="C4026" i="2"/>
  <c r="J4025" i="2"/>
  <c r="C4025" i="2"/>
  <c r="J4024" i="2"/>
  <c r="C4024" i="2"/>
  <c r="J4023" i="2"/>
  <c r="C4023" i="2"/>
  <c r="J4022" i="2"/>
  <c r="C4022" i="2"/>
  <c r="J4021" i="2"/>
  <c r="C4021" i="2"/>
  <c r="J4020" i="2"/>
  <c r="C4020" i="2"/>
  <c r="J4019" i="2"/>
  <c r="C4019" i="2"/>
  <c r="J4018" i="2"/>
  <c r="C4018" i="2"/>
  <c r="J4017" i="2"/>
  <c r="C4017" i="2"/>
  <c r="J4016" i="2"/>
  <c r="C4016" i="2"/>
  <c r="J4015" i="2"/>
  <c r="C4015" i="2"/>
  <c r="J4014" i="2"/>
  <c r="C4014" i="2"/>
  <c r="J4013" i="2"/>
  <c r="C4013" i="2"/>
  <c r="J4012" i="2"/>
  <c r="C4012" i="2"/>
  <c r="J4011" i="2"/>
  <c r="C4011" i="2"/>
  <c r="J4010" i="2"/>
  <c r="C4010" i="2"/>
  <c r="J4009" i="2"/>
  <c r="C4009" i="2"/>
  <c r="J4008" i="2"/>
  <c r="C4008" i="2"/>
  <c r="J4007" i="2"/>
  <c r="C4007" i="2"/>
  <c r="J4006" i="2"/>
  <c r="C4006" i="2"/>
  <c r="J4005" i="2"/>
  <c r="C4005" i="2"/>
  <c r="J4004" i="2"/>
  <c r="C4004" i="2"/>
  <c r="J4003" i="2"/>
  <c r="C4003" i="2"/>
  <c r="J4002" i="2"/>
  <c r="C4002" i="2"/>
  <c r="J4001" i="2"/>
  <c r="C4001" i="2"/>
  <c r="J4000" i="2"/>
  <c r="C4000" i="2"/>
  <c r="J3999" i="2"/>
  <c r="C3999" i="2"/>
  <c r="J3998" i="2"/>
  <c r="C3998" i="2"/>
  <c r="J3997" i="2"/>
  <c r="C3997" i="2"/>
  <c r="J3996" i="2"/>
  <c r="C3996" i="2"/>
  <c r="J3995" i="2"/>
  <c r="C3995" i="2"/>
  <c r="J3994" i="2"/>
  <c r="C3994" i="2"/>
  <c r="J3993" i="2"/>
  <c r="C3993" i="2"/>
  <c r="J3992" i="2"/>
  <c r="C3992" i="2"/>
  <c r="J3991" i="2"/>
  <c r="C3991" i="2"/>
  <c r="J3990" i="2"/>
  <c r="C3990" i="2"/>
  <c r="J3989" i="2"/>
  <c r="C3989" i="2"/>
  <c r="J3988" i="2"/>
  <c r="C3988" i="2"/>
  <c r="J3987" i="2"/>
  <c r="C3987" i="2"/>
  <c r="J3986" i="2"/>
  <c r="C3986" i="2"/>
  <c r="J3985" i="2"/>
  <c r="C3985" i="2"/>
  <c r="J3984" i="2"/>
  <c r="C3984" i="2"/>
  <c r="J3983" i="2"/>
  <c r="C3983" i="2"/>
  <c r="J3982" i="2"/>
  <c r="C3982" i="2"/>
  <c r="J3981" i="2"/>
  <c r="C3981" i="2"/>
  <c r="J3980" i="2"/>
  <c r="C3980" i="2"/>
  <c r="J3979" i="2"/>
  <c r="C3979" i="2"/>
  <c r="J3978" i="2"/>
  <c r="C3978" i="2"/>
  <c r="J3977" i="2"/>
  <c r="C3977" i="2"/>
  <c r="J3976" i="2"/>
  <c r="C3976" i="2"/>
  <c r="J3975" i="2"/>
  <c r="C3975" i="2"/>
  <c r="J3974" i="2"/>
  <c r="C3974" i="2"/>
  <c r="J3973" i="2"/>
  <c r="C3973" i="2"/>
  <c r="J3972" i="2"/>
  <c r="C3972" i="2"/>
  <c r="J3971" i="2"/>
  <c r="C3971" i="2"/>
  <c r="J3970" i="2"/>
  <c r="C3970" i="2"/>
  <c r="J3969" i="2"/>
  <c r="C3969" i="2"/>
  <c r="J3968" i="2"/>
  <c r="C3968" i="2"/>
  <c r="J3967" i="2"/>
  <c r="C3967" i="2"/>
  <c r="J3966" i="2"/>
  <c r="C3966" i="2"/>
  <c r="J3965" i="2"/>
  <c r="C3965" i="2"/>
  <c r="J3964" i="2"/>
  <c r="C3964" i="2"/>
  <c r="J3963" i="2"/>
  <c r="C3963" i="2"/>
  <c r="J3962" i="2"/>
  <c r="C3962" i="2"/>
  <c r="J3961" i="2"/>
  <c r="C3961" i="2"/>
  <c r="J3960" i="2"/>
  <c r="C3960" i="2"/>
  <c r="J3959" i="2"/>
  <c r="C3959" i="2"/>
  <c r="J3958" i="2"/>
  <c r="C3958" i="2"/>
  <c r="J3957" i="2"/>
  <c r="C3957" i="2"/>
  <c r="J3956" i="2"/>
  <c r="C3956" i="2"/>
  <c r="J3955" i="2"/>
  <c r="C3955" i="2"/>
  <c r="J3954" i="2"/>
  <c r="C3954" i="2"/>
  <c r="J3953" i="2"/>
  <c r="C3953" i="2"/>
  <c r="J3952" i="2"/>
  <c r="C3952" i="2"/>
  <c r="J3951" i="2"/>
  <c r="C3951" i="2"/>
  <c r="J3950" i="2"/>
  <c r="C3950" i="2"/>
  <c r="J3949" i="2"/>
  <c r="C3949" i="2"/>
  <c r="J3948" i="2"/>
  <c r="C3948" i="2"/>
  <c r="J3947" i="2"/>
  <c r="C3947" i="2"/>
  <c r="J3946" i="2"/>
  <c r="C3946" i="2"/>
  <c r="J3945" i="2"/>
  <c r="C3945" i="2"/>
  <c r="J3944" i="2"/>
  <c r="C3944" i="2"/>
  <c r="J3943" i="2"/>
  <c r="C3943" i="2"/>
  <c r="J3942" i="2"/>
  <c r="C3942" i="2"/>
  <c r="J3941" i="2"/>
  <c r="C3941" i="2"/>
  <c r="J3940" i="2"/>
  <c r="C3940" i="2"/>
  <c r="J3939" i="2"/>
  <c r="C3939" i="2"/>
  <c r="J3938" i="2"/>
  <c r="C3938" i="2"/>
  <c r="J3937" i="2"/>
  <c r="C3937" i="2"/>
  <c r="J3936" i="2"/>
  <c r="C3936" i="2"/>
  <c r="J3935" i="2"/>
  <c r="C3935" i="2"/>
  <c r="J3934" i="2"/>
  <c r="C3934" i="2"/>
  <c r="J3933" i="2"/>
  <c r="C3933" i="2"/>
  <c r="J3932" i="2"/>
  <c r="C3932" i="2"/>
  <c r="J3931" i="2"/>
  <c r="C3931" i="2"/>
  <c r="J3930" i="2"/>
  <c r="C3930" i="2"/>
  <c r="J3929" i="2"/>
  <c r="C3929" i="2"/>
  <c r="J3928" i="2"/>
  <c r="C3928" i="2"/>
  <c r="J3927" i="2"/>
  <c r="C3927" i="2"/>
  <c r="J3926" i="2"/>
  <c r="C3926" i="2"/>
  <c r="J3925" i="2"/>
  <c r="C3925" i="2"/>
  <c r="J3924" i="2"/>
  <c r="C3924" i="2"/>
  <c r="J3923" i="2"/>
  <c r="C3923" i="2"/>
  <c r="J3922" i="2"/>
  <c r="C3922" i="2"/>
  <c r="J3921" i="2"/>
  <c r="C3921" i="2"/>
  <c r="J3920" i="2"/>
  <c r="C3920" i="2"/>
  <c r="J3919" i="2"/>
  <c r="C3919" i="2"/>
  <c r="J3918" i="2"/>
  <c r="C3918" i="2"/>
  <c r="J3917" i="2"/>
  <c r="C3917" i="2"/>
  <c r="J3916" i="2"/>
  <c r="C3916" i="2"/>
  <c r="J3915" i="2"/>
  <c r="C3915" i="2"/>
  <c r="J3914" i="2"/>
  <c r="C3914" i="2"/>
  <c r="J3913" i="2"/>
  <c r="C3913" i="2"/>
  <c r="J3912" i="2"/>
  <c r="C3912" i="2"/>
  <c r="J3911" i="2"/>
  <c r="C3911" i="2"/>
  <c r="J3910" i="2"/>
  <c r="C3910" i="2"/>
  <c r="J3909" i="2"/>
  <c r="C3909" i="2"/>
  <c r="J3908" i="2"/>
  <c r="C3908" i="2"/>
  <c r="J3907" i="2"/>
  <c r="C3907" i="2"/>
  <c r="J3906" i="2"/>
  <c r="C3906" i="2"/>
  <c r="J3905" i="2"/>
  <c r="C3905" i="2"/>
  <c r="J3904" i="2"/>
  <c r="C3904" i="2"/>
  <c r="J3903" i="2"/>
  <c r="C3903" i="2"/>
  <c r="J3902" i="2"/>
  <c r="C3902" i="2"/>
  <c r="J3901" i="2"/>
  <c r="C3901" i="2"/>
  <c r="J3900" i="2"/>
  <c r="C3900" i="2"/>
  <c r="J3899" i="2"/>
  <c r="C3899" i="2"/>
  <c r="J3898" i="2"/>
  <c r="C3898" i="2"/>
  <c r="J3897" i="2"/>
  <c r="C3897" i="2"/>
  <c r="J3896" i="2"/>
  <c r="C3896" i="2"/>
  <c r="J3895" i="2"/>
  <c r="C3895" i="2"/>
  <c r="J3894" i="2"/>
  <c r="C3894" i="2"/>
  <c r="J3893" i="2"/>
  <c r="C3893" i="2"/>
  <c r="J3892" i="2"/>
  <c r="C3892" i="2"/>
  <c r="J3891" i="2"/>
  <c r="C3891" i="2"/>
  <c r="J3890" i="2"/>
  <c r="C3890" i="2"/>
  <c r="J3889" i="2"/>
  <c r="C3889" i="2"/>
  <c r="J3888" i="2"/>
  <c r="C3888" i="2"/>
  <c r="J3887" i="2"/>
  <c r="C3887" i="2"/>
  <c r="J3886" i="2"/>
  <c r="C3886" i="2"/>
  <c r="J3885" i="2"/>
  <c r="C3885" i="2"/>
  <c r="J3884" i="2"/>
  <c r="C3884" i="2"/>
  <c r="J3883" i="2"/>
  <c r="C3883" i="2"/>
  <c r="J3882" i="2"/>
  <c r="C3882" i="2"/>
  <c r="J3881" i="2"/>
  <c r="C3881" i="2"/>
  <c r="J3880" i="2"/>
  <c r="C3880" i="2"/>
  <c r="J3879" i="2"/>
  <c r="C3879" i="2"/>
  <c r="J3878" i="2"/>
  <c r="C3878" i="2"/>
  <c r="J3877" i="2"/>
  <c r="C3877" i="2"/>
  <c r="J3876" i="2"/>
  <c r="C3876" i="2"/>
  <c r="J3875" i="2"/>
  <c r="C3875" i="2"/>
  <c r="J3874" i="2"/>
  <c r="C3874" i="2"/>
  <c r="J3873" i="2"/>
  <c r="C3873" i="2"/>
  <c r="J3872" i="2"/>
  <c r="C3872" i="2"/>
  <c r="J3871" i="2"/>
  <c r="C3871" i="2"/>
  <c r="J3870" i="2"/>
  <c r="C3870" i="2"/>
  <c r="J3869" i="2"/>
  <c r="C3869" i="2"/>
  <c r="J3868" i="2"/>
  <c r="C3868" i="2"/>
  <c r="J3867" i="2"/>
  <c r="C3867" i="2"/>
  <c r="J3866" i="2"/>
  <c r="C3866" i="2"/>
  <c r="J3865" i="2"/>
  <c r="C3865" i="2"/>
  <c r="J3864" i="2"/>
  <c r="C3864" i="2"/>
  <c r="J3863" i="2"/>
  <c r="C3863" i="2"/>
  <c r="J3862" i="2"/>
  <c r="C3862" i="2"/>
  <c r="J3861" i="2"/>
  <c r="C3861" i="2"/>
  <c r="J3860" i="2"/>
  <c r="C3860" i="2"/>
  <c r="J3859" i="2"/>
  <c r="C3859" i="2"/>
  <c r="J3858" i="2"/>
  <c r="C3858" i="2"/>
  <c r="J3857" i="2"/>
  <c r="C3857" i="2"/>
  <c r="J3856" i="2"/>
  <c r="C3856" i="2"/>
  <c r="J3855" i="2"/>
  <c r="C3855" i="2"/>
  <c r="J3854" i="2"/>
  <c r="C3854" i="2"/>
  <c r="J3853" i="2"/>
  <c r="C3853" i="2"/>
  <c r="J3852" i="2"/>
  <c r="C3852" i="2"/>
  <c r="J3851" i="2"/>
  <c r="C3851" i="2"/>
  <c r="J3850" i="2"/>
  <c r="C3850" i="2"/>
  <c r="J3849" i="2"/>
  <c r="C3849" i="2"/>
  <c r="J3848" i="2"/>
  <c r="C3848" i="2"/>
  <c r="J3847" i="2"/>
  <c r="C3847" i="2"/>
  <c r="J3846" i="2"/>
  <c r="C3846" i="2"/>
  <c r="J3845" i="2"/>
  <c r="C3845" i="2"/>
  <c r="J3844" i="2"/>
  <c r="C3844" i="2"/>
  <c r="J3843" i="2"/>
  <c r="C3843" i="2"/>
  <c r="J3842" i="2"/>
  <c r="C3842" i="2"/>
  <c r="J3841" i="2"/>
  <c r="C3841" i="2"/>
  <c r="J3840" i="2"/>
  <c r="C3840" i="2"/>
  <c r="J3839" i="2"/>
  <c r="C3839" i="2"/>
  <c r="J3838" i="2"/>
  <c r="C3838" i="2"/>
  <c r="J3837" i="2"/>
  <c r="C3837" i="2"/>
  <c r="J3836" i="2"/>
  <c r="C3836" i="2"/>
  <c r="J3835" i="2"/>
  <c r="C3835" i="2"/>
  <c r="J3834" i="2"/>
  <c r="C3834" i="2"/>
  <c r="J3833" i="2"/>
  <c r="C3833" i="2"/>
  <c r="J3832" i="2"/>
  <c r="C3832" i="2"/>
  <c r="J3831" i="2"/>
  <c r="C3831" i="2"/>
  <c r="J3830" i="2"/>
  <c r="C3830" i="2"/>
  <c r="J3829" i="2"/>
  <c r="C3829" i="2"/>
  <c r="J3828" i="2"/>
  <c r="C3828" i="2"/>
  <c r="J3827" i="2"/>
  <c r="C3827" i="2"/>
  <c r="J3826" i="2"/>
  <c r="C3826" i="2"/>
  <c r="J3825" i="2"/>
  <c r="C3825" i="2"/>
  <c r="J3824" i="2"/>
  <c r="C3824" i="2"/>
  <c r="J3823" i="2"/>
  <c r="C3823" i="2"/>
  <c r="J3822" i="2"/>
  <c r="C3822" i="2"/>
  <c r="J3821" i="2"/>
  <c r="C3821" i="2"/>
  <c r="J3820" i="2"/>
  <c r="C3820" i="2"/>
  <c r="J3819" i="2"/>
  <c r="C3819" i="2"/>
  <c r="J3818" i="2"/>
  <c r="C3818" i="2"/>
  <c r="J3817" i="2"/>
  <c r="C3817" i="2"/>
  <c r="J3816" i="2"/>
  <c r="C3816" i="2"/>
  <c r="J3815" i="2"/>
  <c r="C3815" i="2"/>
  <c r="J3814" i="2"/>
  <c r="C3814" i="2"/>
  <c r="J3813" i="2"/>
  <c r="C3813" i="2"/>
  <c r="J3812" i="2"/>
  <c r="C3812" i="2"/>
  <c r="J3811" i="2"/>
  <c r="C3811" i="2"/>
  <c r="J3810" i="2"/>
  <c r="C3810" i="2"/>
  <c r="J3809" i="2"/>
  <c r="C3809" i="2"/>
  <c r="J3808" i="2"/>
  <c r="C3808" i="2"/>
  <c r="J3807" i="2"/>
  <c r="C3807" i="2"/>
  <c r="J3806" i="2"/>
  <c r="C3806" i="2"/>
  <c r="J3805" i="2"/>
  <c r="C3805" i="2"/>
  <c r="J3804" i="2"/>
  <c r="C3804" i="2"/>
  <c r="J3803" i="2"/>
  <c r="C3803" i="2"/>
  <c r="J3802" i="2"/>
  <c r="C3802" i="2"/>
  <c r="J3801" i="2"/>
  <c r="C3801" i="2"/>
  <c r="J3800" i="2"/>
  <c r="C3800" i="2"/>
  <c r="J3799" i="2"/>
  <c r="C3799" i="2"/>
  <c r="J3798" i="2"/>
  <c r="C3798" i="2"/>
  <c r="J3797" i="2"/>
  <c r="C3797" i="2"/>
  <c r="J3796" i="2"/>
  <c r="C3796" i="2"/>
  <c r="J3795" i="2"/>
  <c r="C3795" i="2"/>
  <c r="J3794" i="2"/>
  <c r="C3794" i="2"/>
  <c r="J3793" i="2"/>
  <c r="C3793" i="2"/>
  <c r="J3792" i="2"/>
  <c r="C3792" i="2"/>
  <c r="J3791" i="2"/>
  <c r="C3791" i="2"/>
  <c r="J3790" i="2"/>
  <c r="C3790" i="2"/>
  <c r="J3789" i="2"/>
  <c r="C3789" i="2"/>
  <c r="J3788" i="2"/>
  <c r="C3788" i="2"/>
  <c r="J3787" i="2"/>
  <c r="C3787" i="2"/>
  <c r="J3786" i="2"/>
  <c r="C3786" i="2"/>
  <c r="J3785" i="2"/>
  <c r="C3785" i="2"/>
  <c r="J3784" i="2"/>
  <c r="C3784" i="2"/>
  <c r="J3783" i="2"/>
  <c r="C3783" i="2"/>
  <c r="J3782" i="2"/>
  <c r="C3782" i="2"/>
  <c r="J3781" i="2"/>
  <c r="C3781" i="2"/>
  <c r="J3780" i="2"/>
  <c r="C3780" i="2"/>
  <c r="J3779" i="2"/>
  <c r="C3779" i="2"/>
  <c r="J3778" i="2"/>
  <c r="C3778" i="2"/>
  <c r="J3777" i="2"/>
  <c r="C3777" i="2"/>
  <c r="J3776" i="2"/>
  <c r="C3776" i="2"/>
  <c r="J3775" i="2"/>
  <c r="C3775" i="2"/>
  <c r="J3774" i="2"/>
  <c r="C3774" i="2"/>
  <c r="J3773" i="2"/>
  <c r="C3773" i="2"/>
  <c r="J3772" i="2"/>
  <c r="C3772" i="2"/>
  <c r="J3771" i="2"/>
  <c r="C3771" i="2"/>
  <c r="J3770" i="2"/>
  <c r="C3770" i="2"/>
  <c r="J3769" i="2"/>
  <c r="C3769" i="2"/>
  <c r="J3768" i="2"/>
  <c r="C3768" i="2"/>
  <c r="J3767" i="2"/>
  <c r="C3767" i="2"/>
  <c r="J3766" i="2"/>
  <c r="C3766" i="2"/>
  <c r="J3765" i="2"/>
  <c r="C3765" i="2"/>
  <c r="J3764" i="2"/>
  <c r="C3764" i="2"/>
  <c r="J3763" i="2"/>
  <c r="C3763" i="2"/>
  <c r="J3762" i="2"/>
  <c r="C3762" i="2"/>
  <c r="J3761" i="2"/>
  <c r="C3761" i="2"/>
  <c r="J3760" i="2"/>
  <c r="C3760" i="2"/>
  <c r="J3759" i="2"/>
  <c r="C3759" i="2"/>
  <c r="J3758" i="2"/>
  <c r="C3758" i="2"/>
  <c r="J3757" i="2"/>
  <c r="C3757" i="2"/>
  <c r="J3756" i="2"/>
  <c r="C3756" i="2"/>
  <c r="J3755" i="2"/>
  <c r="C3755" i="2"/>
  <c r="J3754" i="2"/>
  <c r="C3754" i="2"/>
  <c r="J3753" i="2"/>
  <c r="C3753" i="2"/>
  <c r="J3752" i="2"/>
  <c r="C3752" i="2"/>
  <c r="J3751" i="2"/>
  <c r="C3751" i="2"/>
  <c r="J3750" i="2"/>
  <c r="C3750" i="2"/>
  <c r="J3749" i="2"/>
  <c r="C3749" i="2"/>
  <c r="J3748" i="2"/>
  <c r="C3748" i="2"/>
  <c r="J3747" i="2"/>
  <c r="C3747" i="2"/>
  <c r="J3746" i="2"/>
  <c r="C3746" i="2"/>
  <c r="J3745" i="2"/>
  <c r="C3745" i="2"/>
  <c r="J3744" i="2"/>
  <c r="C3744" i="2"/>
  <c r="J3743" i="2"/>
  <c r="C3743" i="2"/>
  <c r="J3742" i="2"/>
  <c r="C3742" i="2"/>
  <c r="J3741" i="2"/>
  <c r="C3741" i="2"/>
  <c r="J3740" i="2"/>
  <c r="C3740" i="2"/>
  <c r="J3739" i="2"/>
  <c r="C3739" i="2"/>
  <c r="J3738" i="2"/>
  <c r="C3738" i="2"/>
  <c r="J3737" i="2"/>
  <c r="C3737" i="2"/>
  <c r="J3736" i="2"/>
  <c r="C3736" i="2"/>
  <c r="J3735" i="2"/>
  <c r="C3735" i="2"/>
  <c r="J3734" i="2"/>
  <c r="C3734" i="2"/>
  <c r="J3733" i="2"/>
  <c r="C3733" i="2"/>
  <c r="J3732" i="2"/>
  <c r="C3732" i="2"/>
  <c r="J3731" i="2"/>
  <c r="C3731" i="2"/>
  <c r="J3730" i="2"/>
  <c r="C3730" i="2"/>
  <c r="J3729" i="2"/>
  <c r="C3729" i="2"/>
  <c r="J3728" i="2"/>
  <c r="C3728" i="2"/>
  <c r="J3727" i="2"/>
  <c r="C3727" i="2"/>
  <c r="J3726" i="2"/>
  <c r="C3726" i="2"/>
  <c r="J3725" i="2"/>
  <c r="C3725" i="2"/>
  <c r="J3724" i="2"/>
  <c r="C3724" i="2"/>
  <c r="J3723" i="2"/>
  <c r="C3723" i="2"/>
  <c r="J3722" i="2"/>
  <c r="C3722" i="2"/>
  <c r="J3721" i="2"/>
  <c r="C3721" i="2"/>
  <c r="J3720" i="2"/>
  <c r="C3720" i="2"/>
  <c r="J3719" i="2"/>
  <c r="C3719" i="2"/>
  <c r="J3718" i="2"/>
  <c r="C3718" i="2"/>
  <c r="J3717" i="2"/>
  <c r="C3717" i="2"/>
  <c r="J3716" i="2"/>
  <c r="C3716" i="2"/>
  <c r="J3715" i="2"/>
  <c r="C3715" i="2"/>
  <c r="J3714" i="2"/>
  <c r="C3714" i="2"/>
  <c r="J3713" i="2"/>
  <c r="C3713" i="2"/>
  <c r="J3712" i="2"/>
  <c r="C3712" i="2"/>
  <c r="J3711" i="2"/>
  <c r="C3711" i="2"/>
  <c r="J3710" i="2"/>
  <c r="C3710" i="2"/>
  <c r="J3709" i="2"/>
  <c r="C3709" i="2"/>
  <c r="J3708" i="2"/>
  <c r="C3708" i="2"/>
  <c r="J3707" i="2"/>
  <c r="C3707" i="2"/>
  <c r="J3706" i="2"/>
  <c r="C3706" i="2"/>
  <c r="J3705" i="2"/>
  <c r="C3705" i="2"/>
  <c r="J3704" i="2"/>
  <c r="C3704" i="2"/>
  <c r="J3703" i="2"/>
  <c r="C3703" i="2"/>
  <c r="J3702" i="2"/>
  <c r="C3702" i="2"/>
  <c r="J3701" i="2"/>
  <c r="C3701" i="2"/>
  <c r="J3700" i="2"/>
  <c r="C3700" i="2"/>
  <c r="J3699" i="2"/>
  <c r="C3699" i="2"/>
  <c r="J3698" i="2"/>
  <c r="C3698" i="2"/>
  <c r="J3697" i="2"/>
  <c r="C3697" i="2"/>
  <c r="J3696" i="2"/>
  <c r="C3696" i="2"/>
  <c r="J3695" i="2"/>
  <c r="C3695" i="2"/>
  <c r="J3694" i="2"/>
  <c r="C3694" i="2"/>
  <c r="J3693" i="2"/>
  <c r="C3693" i="2"/>
  <c r="J3692" i="2"/>
  <c r="C3692" i="2"/>
  <c r="J3691" i="2"/>
  <c r="C3691" i="2"/>
  <c r="J3690" i="2"/>
  <c r="C3690" i="2"/>
  <c r="J3689" i="2"/>
  <c r="C3689" i="2"/>
  <c r="J3688" i="2"/>
  <c r="C3688" i="2"/>
  <c r="J3687" i="2"/>
  <c r="C3687" i="2"/>
  <c r="J3686" i="2"/>
  <c r="C3686" i="2"/>
  <c r="J3685" i="2"/>
  <c r="C3685" i="2"/>
  <c r="J3684" i="2"/>
  <c r="C3684" i="2"/>
  <c r="J3683" i="2"/>
  <c r="C3683" i="2"/>
  <c r="J3682" i="2"/>
  <c r="C3682" i="2"/>
  <c r="J3681" i="2"/>
  <c r="C3681" i="2"/>
  <c r="J3680" i="2"/>
  <c r="C3680" i="2"/>
  <c r="J3679" i="2"/>
  <c r="C3679" i="2"/>
  <c r="J3678" i="2"/>
  <c r="C3678" i="2"/>
  <c r="J3677" i="2"/>
  <c r="C3677" i="2"/>
  <c r="J3676" i="2"/>
  <c r="C3676" i="2"/>
  <c r="J3675" i="2"/>
  <c r="C3675" i="2"/>
  <c r="J3674" i="2"/>
  <c r="C3674" i="2"/>
  <c r="J3673" i="2"/>
  <c r="C3673" i="2"/>
  <c r="J3672" i="2"/>
  <c r="C3672" i="2"/>
  <c r="J3671" i="2"/>
  <c r="C3671" i="2"/>
  <c r="J3670" i="2"/>
  <c r="C3670" i="2"/>
  <c r="J3669" i="2"/>
  <c r="C3669" i="2"/>
  <c r="J3668" i="2"/>
  <c r="C3668" i="2"/>
  <c r="J3667" i="2"/>
  <c r="C3667" i="2"/>
  <c r="J3666" i="2"/>
  <c r="C3666" i="2"/>
  <c r="J3665" i="2"/>
  <c r="C3665" i="2"/>
  <c r="J3664" i="2"/>
  <c r="C3664" i="2"/>
  <c r="J3663" i="2"/>
  <c r="C3663" i="2"/>
  <c r="J3662" i="2"/>
  <c r="C3662" i="2"/>
  <c r="J3661" i="2"/>
  <c r="C3661" i="2"/>
  <c r="J3660" i="2"/>
  <c r="C3660" i="2"/>
  <c r="J3659" i="2"/>
  <c r="C3659" i="2"/>
  <c r="J3658" i="2"/>
  <c r="C3658" i="2"/>
  <c r="J3657" i="2"/>
  <c r="C3657" i="2"/>
  <c r="J3656" i="2"/>
  <c r="C3656" i="2"/>
  <c r="J3655" i="2"/>
  <c r="C3655" i="2"/>
  <c r="J3654" i="2"/>
  <c r="C3654" i="2"/>
  <c r="J3653" i="2"/>
  <c r="C3653" i="2"/>
  <c r="J3652" i="2"/>
  <c r="C3652" i="2"/>
  <c r="J3651" i="2"/>
  <c r="C3651" i="2"/>
  <c r="J3650" i="2"/>
  <c r="C3650" i="2"/>
  <c r="J3649" i="2"/>
  <c r="C3649" i="2"/>
  <c r="J3648" i="2"/>
  <c r="C3648" i="2"/>
  <c r="J3647" i="2"/>
  <c r="C3647" i="2"/>
  <c r="J3646" i="2"/>
  <c r="C3646" i="2"/>
  <c r="J3645" i="2"/>
  <c r="C3645" i="2"/>
  <c r="J3644" i="2"/>
  <c r="C3644" i="2"/>
  <c r="J3643" i="2"/>
  <c r="C3643" i="2"/>
  <c r="J3642" i="2"/>
  <c r="C3642" i="2"/>
  <c r="J3641" i="2"/>
  <c r="C3641" i="2"/>
  <c r="J3640" i="2"/>
  <c r="C3640" i="2"/>
  <c r="J3639" i="2"/>
  <c r="C3639" i="2"/>
  <c r="J3638" i="2"/>
  <c r="C3638" i="2"/>
  <c r="J3637" i="2"/>
  <c r="C3637" i="2"/>
  <c r="J3636" i="2"/>
  <c r="C3636" i="2"/>
  <c r="J3635" i="2"/>
  <c r="C3635" i="2"/>
  <c r="J3634" i="2"/>
  <c r="C3634" i="2"/>
  <c r="J3633" i="2"/>
  <c r="C3633" i="2"/>
  <c r="J3632" i="2"/>
  <c r="C3632" i="2"/>
  <c r="J3631" i="2"/>
  <c r="C3631" i="2"/>
  <c r="J3630" i="2"/>
  <c r="C3630" i="2"/>
  <c r="J3629" i="2"/>
  <c r="C3629" i="2"/>
  <c r="J3628" i="2"/>
  <c r="C3628" i="2"/>
  <c r="J3627" i="2"/>
  <c r="C3627" i="2"/>
  <c r="J3626" i="2"/>
  <c r="C3626" i="2"/>
  <c r="J3625" i="2"/>
  <c r="C3625" i="2"/>
  <c r="J3624" i="2"/>
  <c r="C3624" i="2"/>
  <c r="J3623" i="2"/>
  <c r="C3623" i="2"/>
  <c r="J3622" i="2"/>
  <c r="C3622" i="2"/>
  <c r="J3621" i="2"/>
  <c r="C3621" i="2"/>
  <c r="J3620" i="2"/>
  <c r="C3620" i="2"/>
  <c r="J3619" i="2"/>
  <c r="C3619" i="2"/>
  <c r="J3618" i="2"/>
  <c r="C3618" i="2"/>
  <c r="J3617" i="2"/>
  <c r="C3617" i="2"/>
  <c r="J3616" i="2"/>
  <c r="C3616" i="2"/>
  <c r="J3615" i="2"/>
  <c r="C3615" i="2"/>
  <c r="J3614" i="2"/>
  <c r="C3614" i="2"/>
  <c r="J3613" i="2"/>
  <c r="C3613" i="2"/>
  <c r="J3612" i="2"/>
  <c r="C3612" i="2"/>
  <c r="J3611" i="2"/>
  <c r="C3611" i="2"/>
  <c r="J3610" i="2"/>
  <c r="C3610" i="2"/>
  <c r="J3609" i="2"/>
  <c r="C3609" i="2"/>
  <c r="J3608" i="2"/>
  <c r="C3608" i="2"/>
  <c r="J3607" i="2"/>
  <c r="C3607" i="2"/>
  <c r="J3606" i="2"/>
  <c r="C3606" i="2"/>
  <c r="J3605" i="2"/>
  <c r="C3605" i="2"/>
  <c r="J3604" i="2"/>
  <c r="C3604" i="2"/>
  <c r="J3603" i="2"/>
  <c r="C3603" i="2"/>
  <c r="J3602" i="2"/>
  <c r="C3602" i="2"/>
  <c r="J3601" i="2"/>
  <c r="C3601" i="2"/>
  <c r="J3600" i="2"/>
  <c r="C3600" i="2"/>
  <c r="J3599" i="2"/>
  <c r="C3599" i="2"/>
  <c r="J3598" i="2"/>
  <c r="C3598" i="2"/>
  <c r="J3597" i="2"/>
  <c r="C3597" i="2"/>
  <c r="J3596" i="2"/>
  <c r="C3596" i="2"/>
  <c r="J3595" i="2"/>
  <c r="C3595" i="2"/>
  <c r="J3594" i="2"/>
  <c r="C3594" i="2"/>
  <c r="J3593" i="2"/>
  <c r="C3593" i="2"/>
  <c r="J3592" i="2"/>
  <c r="C3592" i="2"/>
  <c r="J3591" i="2"/>
  <c r="C3591" i="2"/>
  <c r="J3590" i="2"/>
  <c r="C3590" i="2"/>
  <c r="J3589" i="2"/>
  <c r="C3589" i="2"/>
  <c r="J3588" i="2"/>
  <c r="C3588" i="2"/>
  <c r="J3587" i="2"/>
  <c r="C3587" i="2"/>
  <c r="J3586" i="2"/>
  <c r="C3586" i="2"/>
  <c r="J3585" i="2"/>
  <c r="C3585" i="2"/>
  <c r="J3584" i="2"/>
  <c r="C3584" i="2"/>
  <c r="J3583" i="2"/>
  <c r="C3583" i="2"/>
  <c r="J3582" i="2"/>
  <c r="C3582" i="2"/>
  <c r="J3581" i="2"/>
  <c r="C3581" i="2"/>
  <c r="J3580" i="2"/>
  <c r="C3580" i="2"/>
  <c r="J3579" i="2"/>
  <c r="C3579" i="2"/>
  <c r="J3578" i="2"/>
  <c r="C3578" i="2"/>
  <c r="J3577" i="2"/>
  <c r="C3577" i="2"/>
  <c r="J3576" i="2"/>
  <c r="C3576" i="2"/>
  <c r="J3575" i="2"/>
  <c r="C3575" i="2"/>
  <c r="J3574" i="2"/>
  <c r="C3574" i="2"/>
  <c r="J3573" i="2"/>
  <c r="C3573" i="2"/>
  <c r="J3572" i="2"/>
  <c r="C3572" i="2"/>
  <c r="J3571" i="2"/>
  <c r="C3571" i="2"/>
  <c r="J3570" i="2"/>
  <c r="C3570" i="2"/>
  <c r="J3569" i="2"/>
  <c r="C3569" i="2"/>
  <c r="J3568" i="2"/>
  <c r="C3568" i="2"/>
  <c r="J3567" i="2"/>
  <c r="C3567" i="2"/>
  <c r="J3566" i="2"/>
  <c r="C3566" i="2"/>
  <c r="J3565" i="2"/>
  <c r="C3565" i="2"/>
  <c r="J3564" i="2"/>
  <c r="C3564" i="2"/>
  <c r="J3563" i="2"/>
  <c r="C3563" i="2"/>
  <c r="J3562" i="2"/>
  <c r="C3562" i="2"/>
  <c r="J3561" i="2"/>
  <c r="C3561" i="2"/>
  <c r="J3560" i="2"/>
  <c r="C3560" i="2"/>
  <c r="J3559" i="2"/>
  <c r="C3559" i="2"/>
  <c r="J3558" i="2"/>
  <c r="C3558" i="2"/>
  <c r="J3557" i="2"/>
  <c r="C3557" i="2"/>
  <c r="J3556" i="2"/>
  <c r="C3556" i="2"/>
  <c r="J3555" i="2"/>
  <c r="C3555" i="2"/>
  <c r="J3554" i="2"/>
  <c r="C3554" i="2"/>
  <c r="J3553" i="2"/>
  <c r="C3553" i="2"/>
  <c r="J3552" i="2"/>
  <c r="C3552" i="2"/>
  <c r="J3551" i="2"/>
  <c r="C3551" i="2"/>
  <c r="J3550" i="2"/>
  <c r="C3550" i="2"/>
  <c r="J3549" i="2"/>
  <c r="C3549" i="2"/>
  <c r="J3548" i="2"/>
  <c r="C3548" i="2"/>
  <c r="J3547" i="2"/>
  <c r="C3547" i="2"/>
  <c r="J3546" i="2"/>
  <c r="C3546" i="2"/>
  <c r="J3545" i="2"/>
  <c r="C3545" i="2"/>
  <c r="J3544" i="2"/>
  <c r="C3544" i="2"/>
  <c r="J3543" i="2"/>
  <c r="C3543" i="2"/>
  <c r="J3542" i="2"/>
  <c r="C3542" i="2"/>
  <c r="J3541" i="2"/>
  <c r="C3541" i="2"/>
  <c r="J3540" i="2"/>
  <c r="C3540" i="2"/>
  <c r="J3539" i="2"/>
  <c r="C3539" i="2"/>
  <c r="J3538" i="2"/>
  <c r="C3538" i="2"/>
  <c r="J3537" i="2"/>
  <c r="C3537" i="2"/>
  <c r="J3536" i="2"/>
  <c r="C3536" i="2"/>
  <c r="J3535" i="2"/>
  <c r="C3535" i="2"/>
  <c r="J3534" i="2"/>
  <c r="C3534" i="2"/>
  <c r="J3533" i="2"/>
  <c r="C3533" i="2"/>
  <c r="J3532" i="2"/>
  <c r="C3532" i="2"/>
  <c r="J3531" i="2"/>
  <c r="C3531" i="2"/>
  <c r="J3530" i="2"/>
  <c r="C3530" i="2"/>
  <c r="J3529" i="2"/>
  <c r="C3529" i="2"/>
  <c r="J3528" i="2"/>
  <c r="C3528" i="2"/>
  <c r="J3527" i="2"/>
  <c r="C3527" i="2"/>
  <c r="J3526" i="2"/>
  <c r="C3526" i="2"/>
  <c r="J3525" i="2"/>
  <c r="C3525" i="2"/>
  <c r="J3524" i="2"/>
  <c r="C3524" i="2"/>
  <c r="J3523" i="2"/>
  <c r="C3523" i="2"/>
  <c r="J3522" i="2"/>
  <c r="C3522" i="2"/>
  <c r="J3521" i="2"/>
  <c r="C3521" i="2"/>
  <c r="J3520" i="2"/>
  <c r="C3520" i="2"/>
  <c r="J3519" i="2"/>
  <c r="C3519" i="2"/>
  <c r="J3518" i="2"/>
  <c r="C3518" i="2"/>
  <c r="J3517" i="2"/>
  <c r="C3517" i="2"/>
  <c r="J3516" i="2"/>
  <c r="C3516" i="2"/>
  <c r="J3515" i="2"/>
  <c r="C3515" i="2"/>
  <c r="J3514" i="2"/>
  <c r="C3514" i="2"/>
  <c r="J3513" i="2"/>
  <c r="C3513" i="2"/>
  <c r="J3512" i="2"/>
  <c r="C3512" i="2"/>
  <c r="J3511" i="2"/>
  <c r="C3511" i="2"/>
  <c r="J3510" i="2"/>
  <c r="C3510" i="2"/>
  <c r="J3509" i="2"/>
  <c r="C3509" i="2"/>
  <c r="J3508" i="2"/>
  <c r="C3508" i="2"/>
  <c r="J3507" i="2"/>
  <c r="C3507" i="2"/>
  <c r="J3506" i="2"/>
  <c r="C3506" i="2"/>
  <c r="J3505" i="2"/>
  <c r="C3505" i="2"/>
  <c r="J3504" i="2"/>
  <c r="C3504" i="2"/>
  <c r="J3503" i="2"/>
  <c r="C3503" i="2"/>
  <c r="J3502" i="2"/>
  <c r="C3502" i="2"/>
  <c r="J3501" i="2"/>
  <c r="C3501" i="2"/>
  <c r="J3500" i="2"/>
  <c r="C3500" i="2"/>
  <c r="J3499" i="2"/>
  <c r="C3499" i="2"/>
  <c r="J3498" i="2"/>
  <c r="C3498" i="2"/>
  <c r="J3497" i="2"/>
  <c r="C3497" i="2"/>
  <c r="J3496" i="2"/>
  <c r="C3496" i="2"/>
  <c r="J3495" i="2"/>
  <c r="C3495" i="2"/>
  <c r="J3494" i="2"/>
  <c r="C3494" i="2"/>
  <c r="J3493" i="2"/>
  <c r="C3493" i="2"/>
  <c r="J3492" i="2"/>
  <c r="C3492" i="2"/>
  <c r="J3491" i="2"/>
  <c r="C3491" i="2"/>
  <c r="J3490" i="2"/>
  <c r="C3490" i="2"/>
  <c r="J3489" i="2"/>
  <c r="C3489" i="2"/>
  <c r="J3488" i="2"/>
  <c r="C3488" i="2"/>
  <c r="J3487" i="2"/>
  <c r="C3487" i="2"/>
  <c r="J3486" i="2"/>
  <c r="C3486" i="2"/>
  <c r="J3485" i="2"/>
  <c r="C3485" i="2"/>
  <c r="J3484" i="2"/>
  <c r="C3484" i="2"/>
  <c r="J3483" i="2"/>
  <c r="C3483" i="2"/>
  <c r="J3482" i="2"/>
  <c r="C3482" i="2"/>
  <c r="J3481" i="2"/>
  <c r="C3481" i="2"/>
  <c r="J3480" i="2"/>
  <c r="C3480" i="2"/>
  <c r="J3479" i="2"/>
  <c r="C3479" i="2"/>
  <c r="J3478" i="2"/>
  <c r="C3478" i="2"/>
  <c r="J3477" i="2"/>
  <c r="C3477" i="2"/>
  <c r="J3476" i="2"/>
  <c r="C3476" i="2"/>
  <c r="J3475" i="2"/>
  <c r="C3475" i="2"/>
  <c r="J3474" i="2"/>
  <c r="C3474" i="2"/>
  <c r="J3473" i="2"/>
  <c r="C3473" i="2"/>
  <c r="J3472" i="2"/>
  <c r="C3472" i="2"/>
  <c r="J3471" i="2"/>
  <c r="C3471" i="2"/>
  <c r="J3470" i="2"/>
  <c r="C3470" i="2"/>
  <c r="J3469" i="2"/>
  <c r="C3469" i="2"/>
  <c r="J3468" i="2"/>
  <c r="C3468" i="2"/>
  <c r="J3467" i="2"/>
  <c r="C3467" i="2"/>
  <c r="J3466" i="2"/>
  <c r="C3466" i="2"/>
  <c r="J3465" i="2"/>
  <c r="C3465" i="2"/>
  <c r="J3464" i="2"/>
  <c r="C3464" i="2"/>
  <c r="J3463" i="2"/>
  <c r="C3463" i="2"/>
  <c r="J3462" i="2"/>
  <c r="C3462" i="2"/>
  <c r="J3461" i="2"/>
  <c r="C3461" i="2"/>
  <c r="J3460" i="2"/>
  <c r="C3460" i="2"/>
  <c r="J3459" i="2"/>
  <c r="C3459" i="2"/>
  <c r="J3458" i="2"/>
  <c r="C3458" i="2"/>
  <c r="J3457" i="2"/>
  <c r="C3457" i="2"/>
  <c r="J3456" i="2"/>
  <c r="C3456" i="2"/>
  <c r="J3455" i="2"/>
  <c r="C3455" i="2"/>
  <c r="J3454" i="2"/>
  <c r="C3454" i="2"/>
  <c r="J3453" i="2"/>
  <c r="C3453" i="2"/>
  <c r="J3452" i="2"/>
  <c r="C3452" i="2"/>
  <c r="J3451" i="2"/>
  <c r="C3451" i="2"/>
  <c r="J3450" i="2"/>
  <c r="C3450" i="2"/>
  <c r="J3449" i="2"/>
  <c r="C3449" i="2"/>
  <c r="J3448" i="2"/>
  <c r="C3448" i="2"/>
  <c r="J3447" i="2"/>
  <c r="C3447" i="2"/>
  <c r="J3446" i="2"/>
  <c r="C3446" i="2"/>
  <c r="J3445" i="2"/>
  <c r="C3445" i="2"/>
  <c r="J3444" i="2"/>
  <c r="C3444" i="2"/>
  <c r="J3443" i="2"/>
  <c r="C3443" i="2"/>
  <c r="J3442" i="2"/>
  <c r="C3442" i="2"/>
  <c r="J3441" i="2"/>
  <c r="C3441" i="2"/>
  <c r="J3440" i="2"/>
  <c r="C3440" i="2"/>
  <c r="J3439" i="2"/>
  <c r="C3439" i="2"/>
  <c r="J3438" i="2"/>
  <c r="C3438" i="2"/>
  <c r="J3437" i="2"/>
  <c r="C3437" i="2"/>
  <c r="J3436" i="2"/>
  <c r="C3436" i="2"/>
  <c r="J3435" i="2"/>
  <c r="C3435" i="2"/>
  <c r="J3434" i="2"/>
  <c r="C3434" i="2"/>
  <c r="J3433" i="2"/>
  <c r="C3433" i="2"/>
  <c r="J3432" i="2"/>
  <c r="C3432" i="2"/>
  <c r="J3431" i="2"/>
  <c r="C3431" i="2"/>
  <c r="J3430" i="2"/>
  <c r="C3430" i="2"/>
  <c r="J3429" i="2"/>
  <c r="C3429" i="2"/>
  <c r="J3428" i="2"/>
  <c r="C3428" i="2"/>
  <c r="J3427" i="2"/>
  <c r="C3427" i="2"/>
  <c r="J3426" i="2"/>
  <c r="C3426" i="2"/>
  <c r="J3425" i="2"/>
  <c r="C3425" i="2"/>
  <c r="J3424" i="2"/>
  <c r="C3424" i="2"/>
  <c r="J3423" i="2"/>
  <c r="C3423" i="2"/>
  <c r="J3422" i="2"/>
  <c r="C3422" i="2"/>
  <c r="J3421" i="2"/>
  <c r="C3421" i="2"/>
  <c r="J3420" i="2"/>
  <c r="C3420" i="2"/>
  <c r="J3419" i="2"/>
  <c r="C3419" i="2"/>
  <c r="J3418" i="2"/>
  <c r="C3418" i="2"/>
  <c r="J3417" i="2"/>
  <c r="C3417" i="2"/>
  <c r="J3416" i="2"/>
  <c r="C3416" i="2"/>
  <c r="J3415" i="2"/>
  <c r="C3415" i="2"/>
  <c r="J3414" i="2"/>
  <c r="C3414" i="2"/>
  <c r="J3413" i="2"/>
  <c r="C3413" i="2"/>
  <c r="J3412" i="2"/>
  <c r="C3412" i="2"/>
  <c r="J3411" i="2"/>
  <c r="C3411" i="2"/>
  <c r="J3410" i="2"/>
  <c r="C3410" i="2"/>
  <c r="J3409" i="2"/>
  <c r="C3409" i="2"/>
  <c r="J3408" i="2"/>
  <c r="C3408" i="2"/>
  <c r="J3407" i="2"/>
  <c r="C3407" i="2"/>
  <c r="J3406" i="2"/>
  <c r="C3406" i="2"/>
  <c r="J3405" i="2"/>
  <c r="C3405" i="2"/>
  <c r="J3404" i="2"/>
  <c r="C3404" i="2"/>
  <c r="J3403" i="2"/>
  <c r="C3403" i="2"/>
  <c r="J3402" i="2"/>
  <c r="C3402" i="2"/>
  <c r="J3401" i="2"/>
  <c r="C3401" i="2"/>
  <c r="J3400" i="2"/>
  <c r="C3400" i="2"/>
  <c r="J3399" i="2"/>
  <c r="C3399" i="2"/>
  <c r="J3398" i="2"/>
  <c r="C3398" i="2"/>
  <c r="J3397" i="2"/>
  <c r="C3397" i="2"/>
  <c r="J3396" i="2"/>
  <c r="C3396" i="2"/>
  <c r="J3395" i="2"/>
  <c r="C3395" i="2"/>
  <c r="J3394" i="2"/>
  <c r="C3394" i="2"/>
  <c r="J3393" i="2"/>
  <c r="C3393" i="2"/>
  <c r="J3392" i="2"/>
  <c r="C3392" i="2"/>
  <c r="J3391" i="2"/>
  <c r="C3391" i="2"/>
  <c r="J3390" i="2"/>
  <c r="C3390" i="2"/>
  <c r="J3389" i="2"/>
  <c r="C3389" i="2"/>
  <c r="J3388" i="2"/>
  <c r="C3388" i="2"/>
  <c r="J3387" i="2"/>
  <c r="C3387" i="2"/>
  <c r="J3386" i="2"/>
  <c r="C3386" i="2"/>
  <c r="J3385" i="2"/>
  <c r="C3385" i="2"/>
  <c r="J3384" i="2"/>
  <c r="C3384" i="2"/>
  <c r="J3383" i="2"/>
  <c r="C3383" i="2"/>
  <c r="J3382" i="2"/>
  <c r="C3382" i="2"/>
  <c r="J3381" i="2"/>
  <c r="C3381" i="2"/>
  <c r="J3380" i="2"/>
  <c r="C3380" i="2"/>
  <c r="J3379" i="2"/>
  <c r="C3379" i="2"/>
  <c r="J3378" i="2"/>
  <c r="C3378" i="2"/>
  <c r="J3377" i="2"/>
  <c r="C3377" i="2"/>
  <c r="J3376" i="2"/>
  <c r="C3376" i="2"/>
  <c r="J3375" i="2"/>
  <c r="C3375" i="2"/>
  <c r="J3374" i="2"/>
  <c r="C3374" i="2"/>
  <c r="J3373" i="2"/>
  <c r="C3373" i="2"/>
  <c r="J3372" i="2"/>
  <c r="C3372" i="2"/>
  <c r="J3371" i="2"/>
  <c r="C3371" i="2"/>
  <c r="J3370" i="2"/>
  <c r="C3370" i="2"/>
  <c r="J3369" i="2"/>
  <c r="C3369" i="2"/>
  <c r="J3368" i="2"/>
  <c r="C3368" i="2"/>
  <c r="J3367" i="2"/>
  <c r="C3367" i="2"/>
  <c r="J3366" i="2"/>
  <c r="C3366" i="2"/>
  <c r="J3365" i="2"/>
  <c r="C3365" i="2"/>
  <c r="J3364" i="2"/>
  <c r="C3364" i="2"/>
  <c r="J3363" i="2"/>
  <c r="C3363" i="2"/>
  <c r="J3362" i="2"/>
  <c r="C3362" i="2"/>
  <c r="J3361" i="2"/>
  <c r="C3361" i="2"/>
  <c r="J3360" i="2"/>
  <c r="C3360" i="2"/>
  <c r="J3359" i="2"/>
  <c r="C3359" i="2"/>
  <c r="J3358" i="2"/>
  <c r="C3358" i="2"/>
  <c r="J3357" i="2"/>
  <c r="C3357" i="2"/>
  <c r="J3356" i="2"/>
  <c r="C3356" i="2"/>
  <c r="J3355" i="2"/>
  <c r="C3355" i="2"/>
  <c r="J3354" i="2"/>
  <c r="C3354" i="2"/>
  <c r="J3353" i="2"/>
  <c r="C3353" i="2"/>
  <c r="J3352" i="2"/>
  <c r="C3352" i="2"/>
  <c r="J3351" i="2"/>
  <c r="C3351" i="2"/>
  <c r="J3350" i="2"/>
  <c r="C3350" i="2"/>
  <c r="J3349" i="2"/>
  <c r="C3349" i="2"/>
  <c r="J3348" i="2"/>
  <c r="C3348" i="2"/>
  <c r="J3347" i="2"/>
  <c r="C3347" i="2"/>
  <c r="J3346" i="2"/>
  <c r="C3346" i="2"/>
  <c r="J3345" i="2"/>
  <c r="C3345" i="2"/>
  <c r="J3344" i="2"/>
  <c r="C3344" i="2"/>
  <c r="J3343" i="2"/>
  <c r="C3343" i="2"/>
  <c r="J3342" i="2"/>
  <c r="C3342" i="2"/>
  <c r="J3341" i="2"/>
  <c r="C3341" i="2"/>
  <c r="J3340" i="2"/>
  <c r="C3340" i="2"/>
  <c r="J3339" i="2"/>
  <c r="C3339" i="2"/>
  <c r="J3338" i="2"/>
  <c r="C3338" i="2"/>
  <c r="J3337" i="2"/>
  <c r="C3337" i="2"/>
  <c r="J3336" i="2"/>
  <c r="C3336" i="2"/>
  <c r="J3335" i="2"/>
  <c r="C3335" i="2"/>
  <c r="J3334" i="2"/>
  <c r="C3334" i="2"/>
  <c r="J3333" i="2"/>
  <c r="C3333" i="2"/>
  <c r="J3332" i="2"/>
  <c r="C3332" i="2"/>
  <c r="J3331" i="2"/>
  <c r="C3331" i="2"/>
  <c r="J3330" i="2"/>
  <c r="C3330" i="2"/>
  <c r="J3329" i="2"/>
  <c r="C3329" i="2"/>
  <c r="J3328" i="2"/>
  <c r="C3328" i="2"/>
  <c r="J3327" i="2"/>
  <c r="C3327" i="2"/>
  <c r="J3326" i="2"/>
  <c r="C3326" i="2"/>
  <c r="J3325" i="2"/>
  <c r="C3325" i="2"/>
  <c r="J3324" i="2"/>
  <c r="C3324" i="2"/>
  <c r="J3323" i="2"/>
  <c r="C3323" i="2"/>
  <c r="J3322" i="2"/>
  <c r="C3322" i="2"/>
  <c r="J3321" i="2"/>
  <c r="C3321" i="2"/>
  <c r="J3320" i="2"/>
  <c r="C3320" i="2"/>
  <c r="J3319" i="2"/>
  <c r="C3319" i="2"/>
  <c r="J3318" i="2"/>
  <c r="C3318" i="2"/>
  <c r="J3317" i="2"/>
  <c r="C3317" i="2"/>
  <c r="J3316" i="2"/>
  <c r="C3316" i="2"/>
  <c r="J3315" i="2"/>
  <c r="C3315" i="2"/>
  <c r="J3314" i="2"/>
  <c r="C3314" i="2"/>
  <c r="J3313" i="2"/>
  <c r="C3313" i="2"/>
  <c r="J3312" i="2"/>
  <c r="C3312" i="2"/>
  <c r="J3311" i="2"/>
  <c r="C3311" i="2"/>
  <c r="J3310" i="2"/>
  <c r="C3310" i="2"/>
  <c r="J3309" i="2"/>
  <c r="C3309" i="2"/>
  <c r="J3308" i="2"/>
  <c r="C3308" i="2"/>
  <c r="J3307" i="2"/>
  <c r="C3307" i="2"/>
  <c r="J3306" i="2"/>
  <c r="C3306" i="2"/>
  <c r="J3305" i="2"/>
  <c r="C3305" i="2"/>
  <c r="J3304" i="2"/>
  <c r="C3304" i="2"/>
  <c r="J3303" i="2"/>
  <c r="C3303" i="2"/>
  <c r="J3302" i="2"/>
  <c r="C3302" i="2"/>
  <c r="J3301" i="2"/>
  <c r="C3301" i="2"/>
  <c r="J3300" i="2"/>
  <c r="C3300" i="2"/>
  <c r="J3299" i="2"/>
  <c r="C3299" i="2"/>
  <c r="J3298" i="2"/>
  <c r="C3298" i="2"/>
  <c r="J3297" i="2"/>
  <c r="C3297" i="2"/>
  <c r="J3296" i="2"/>
  <c r="C3296" i="2"/>
  <c r="J3295" i="2"/>
  <c r="C3295" i="2"/>
  <c r="J3294" i="2"/>
  <c r="C3294" i="2"/>
  <c r="J3293" i="2"/>
  <c r="C3293" i="2"/>
  <c r="J3292" i="2"/>
  <c r="C3292" i="2"/>
  <c r="J3291" i="2"/>
  <c r="C3291" i="2"/>
  <c r="J3290" i="2"/>
  <c r="C3290" i="2"/>
  <c r="J3289" i="2"/>
  <c r="C3289" i="2"/>
  <c r="J3288" i="2"/>
  <c r="C3288" i="2"/>
  <c r="J3287" i="2"/>
  <c r="C3287" i="2"/>
  <c r="J3286" i="2"/>
  <c r="C3286" i="2"/>
  <c r="J3285" i="2"/>
  <c r="C3285" i="2"/>
  <c r="J3284" i="2"/>
  <c r="C3284" i="2"/>
  <c r="J3283" i="2"/>
  <c r="C3283" i="2"/>
  <c r="J3282" i="2"/>
  <c r="C3282" i="2"/>
  <c r="J3281" i="2"/>
  <c r="C3281" i="2"/>
  <c r="J3280" i="2"/>
  <c r="C3280" i="2"/>
  <c r="J3279" i="2"/>
  <c r="C3279" i="2"/>
  <c r="J3278" i="2"/>
  <c r="C3278" i="2"/>
  <c r="J3277" i="2"/>
  <c r="C3277" i="2"/>
  <c r="J3276" i="2"/>
  <c r="C3276" i="2"/>
  <c r="J3275" i="2"/>
  <c r="C3275" i="2"/>
  <c r="J3274" i="2"/>
  <c r="C3274" i="2"/>
  <c r="J3273" i="2"/>
  <c r="C3273" i="2"/>
  <c r="J3272" i="2"/>
  <c r="C3272" i="2"/>
  <c r="J3271" i="2"/>
  <c r="C3271" i="2"/>
  <c r="J3270" i="2"/>
  <c r="C3270" i="2"/>
  <c r="J3269" i="2"/>
  <c r="C3269" i="2"/>
  <c r="J3268" i="2"/>
  <c r="C3268" i="2"/>
  <c r="J3267" i="2"/>
  <c r="C3267" i="2"/>
  <c r="J3266" i="2"/>
  <c r="C3266" i="2"/>
  <c r="J3265" i="2"/>
  <c r="C3265" i="2"/>
  <c r="J3264" i="2"/>
  <c r="C3264" i="2"/>
  <c r="J3263" i="2"/>
  <c r="C3263" i="2"/>
  <c r="J3262" i="2"/>
  <c r="C3262" i="2"/>
  <c r="J3261" i="2"/>
  <c r="C3261" i="2"/>
  <c r="J3260" i="2"/>
  <c r="C3260" i="2"/>
  <c r="J3259" i="2"/>
  <c r="C3259" i="2"/>
  <c r="J3258" i="2"/>
  <c r="C3258" i="2"/>
  <c r="J3257" i="2"/>
  <c r="C3257" i="2"/>
  <c r="J3256" i="2"/>
  <c r="C3256" i="2"/>
  <c r="J3255" i="2"/>
  <c r="C3255" i="2"/>
  <c r="J3254" i="2"/>
  <c r="C3254" i="2"/>
  <c r="J3253" i="2"/>
  <c r="C3253" i="2"/>
  <c r="J3252" i="2"/>
  <c r="C3252" i="2"/>
  <c r="J3251" i="2"/>
  <c r="C3251" i="2"/>
  <c r="J3250" i="2"/>
  <c r="C3250" i="2"/>
  <c r="J3249" i="2"/>
  <c r="C3249" i="2"/>
  <c r="J3248" i="2"/>
  <c r="C3248" i="2"/>
  <c r="J3247" i="2"/>
  <c r="C3247" i="2"/>
  <c r="J3246" i="2"/>
  <c r="C3246" i="2"/>
  <c r="J3245" i="2"/>
  <c r="C3245" i="2"/>
  <c r="J3244" i="2"/>
  <c r="C3244" i="2"/>
  <c r="J3243" i="2"/>
  <c r="C3243" i="2"/>
  <c r="J3242" i="2"/>
  <c r="C3242" i="2"/>
  <c r="J3241" i="2"/>
  <c r="C3241" i="2"/>
  <c r="J3240" i="2"/>
  <c r="C3240" i="2"/>
  <c r="J3239" i="2"/>
  <c r="C3239" i="2"/>
  <c r="J3238" i="2"/>
  <c r="C3238" i="2"/>
  <c r="J3237" i="2"/>
  <c r="C3237" i="2"/>
  <c r="J3236" i="2"/>
  <c r="C3236" i="2"/>
  <c r="J3235" i="2"/>
  <c r="C3235" i="2"/>
  <c r="J3234" i="2"/>
  <c r="C3234" i="2"/>
  <c r="J3233" i="2"/>
  <c r="C3233" i="2"/>
  <c r="J3232" i="2"/>
  <c r="C3232" i="2"/>
  <c r="J3231" i="2"/>
  <c r="C3231" i="2"/>
  <c r="J3230" i="2"/>
  <c r="C3230" i="2"/>
  <c r="J3229" i="2"/>
  <c r="C3229" i="2"/>
  <c r="J3228" i="2"/>
  <c r="C3228" i="2"/>
  <c r="J3227" i="2"/>
  <c r="C3227" i="2"/>
  <c r="J3226" i="2"/>
  <c r="C3226" i="2"/>
  <c r="J3225" i="2"/>
  <c r="C3225" i="2"/>
  <c r="J3224" i="2"/>
  <c r="C3224" i="2"/>
  <c r="J3223" i="2"/>
  <c r="C3223" i="2"/>
  <c r="J3222" i="2"/>
  <c r="C3222" i="2"/>
  <c r="J3221" i="2"/>
  <c r="C3221" i="2"/>
  <c r="J3220" i="2"/>
  <c r="C3220" i="2"/>
  <c r="J3219" i="2"/>
  <c r="C3219" i="2"/>
  <c r="J3218" i="2"/>
  <c r="C3218" i="2"/>
  <c r="J3217" i="2"/>
  <c r="C3217" i="2"/>
  <c r="J3216" i="2"/>
  <c r="C3216" i="2"/>
  <c r="J3215" i="2"/>
  <c r="C3215" i="2"/>
  <c r="J3214" i="2"/>
  <c r="C3214" i="2"/>
  <c r="J3213" i="2"/>
  <c r="C3213" i="2"/>
  <c r="J3212" i="2"/>
  <c r="C3212" i="2"/>
  <c r="J3211" i="2"/>
  <c r="C3211" i="2"/>
  <c r="J3210" i="2"/>
  <c r="C3210" i="2"/>
  <c r="J3209" i="2"/>
  <c r="C3209" i="2"/>
  <c r="J3208" i="2"/>
  <c r="C3208" i="2"/>
  <c r="J3207" i="2"/>
  <c r="C3207" i="2"/>
  <c r="J3206" i="2"/>
  <c r="C3206" i="2"/>
  <c r="J3205" i="2"/>
  <c r="C3205" i="2"/>
  <c r="J3204" i="2"/>
  <c r="C3204" i="2"/>
  <c r="J3203" i="2"/>
  <c r="C3203" i="2"/>
  <c r="J3202" i="2"/>
  <c r="C3202" i="2"/>
  <c r="J3201" i="2"/>
  <c r="C3201" i="2"/>
  <c r="J3200" i="2"/>
  <c r="C3200" i="2"/>
  <c r="J3199" i="2"/>
  <c r="C3199" i="2"/>
  <c r="J3198" i="2"/>
  <c r="C3198" i="2"/>
  <c r="J3197" i="2"/>
  <c r="C3197" i="2"/>
  <c r="J3196" i="2"/>
  <c r="C3196" i="2"/>
  <c r="J3195" i="2"/>
  <c r="C3195" i="2"/>
  <c r="J3194" i="2"/>
  <c r="C3194" i="2"/>
  <c r="J3193" i="2"/>
  <c r="C3193" i="2"/>
  <c r="J3192" i="2"/>
  <c r="C3192" i="2"/>
  <c r="J3191" i="2"/>
  <c r="C3191" i="2"/>
  <c r="J3190" i="2"/>
  <c r="C3190" i="2"/>
  <c r="J3189" i="2"/>
  <c r="C3189" i="2"/>
  <c r="J3188" i="2"/>
  <c r="C3188" i="2"/>
  <c r="J3187" i="2"/>
  <c r="C3187" i="2"/>
  <c r="J3186" i="2"/>
  <c r="C3186" i="2"/>
  <c r="J3185" i="2"/>
  <c r="C3185" i="2"/>
  <c r="J3184" i="2"/>
  <c r="C3184" i="2"/>
  <c r="J3183" i="2"/>
  <c r="C3183" i="2"/>
  <c r="J3182" i="2"/>
  <c r="C3182" i="2"/>
  <c r="J3181" i="2"/>
  <c r="C3181" i="2"/>
  <c r="J3180" i="2"/>
  <c r="C3180" i="2"/>
  <c r="J3179" i="2"/>
  <c r="C3179" i="2"/>
  <c r="J3178" i="2"/>
  <c r="C3178" i="2"/>
  <c r="J3177" i="2"/>
  <c r="C3177" i="2"/>
  <c r="J3176" i="2"/>
  <c r="C3176" i="2"/>
  <c r="J3175" i="2"/>
  <c r="C3175" i="2"/>
  <c r="J3174" i="2"/>
  <c r="C3174" i="2"/>
  <c r="J3173" i="2"/>
  <c r="C3173" i="2"/>
  <c r="J3172" i="2"/>
  <c r="C3172" i="2"/>
  <c r="J3171" i="2"/>
  <c r="C3171" i="2"/>
  <c r="J3170" i="2"/>
  <c r="C3170" i="2"/>
  <c r="J3169" i="2"/>
  <c r="C3169" i="2"/>
  <c r="J3168" i="2"/>
  <c r="C3168" i="2"/>
  <c r="J3167" i="2"/>
  <c r="C3167" i="2"/>
  <c r="J3166" i="2"/>
  <c r="C3166" i="2"/>
  <c r="J3165" i="2"/>
  <c r="C3165" i="2"/>
  <c r="J3164" i="2"/>
  <c r="C3164" i="2"/>
  <c r="J3163" i="2"/>
  <c r="C3163" i="2"/>
  <c r="J3162" i="2"/>
  <c r="C3162" i="2"/>
  <c r="J3161" i="2"/>
  <c r="C3161" i="2"/>
  <c r="J3160" i="2"/>
  <c r="C3160" i="2"/>
  <c r="J3159" i="2"/>
  <c r="C3159" i="2"/>
  <c r="J3158" i="2"/>
  <c r="C3158" i="2"/>
  <c r="J3157" i="2"/>
  <c r="C3157" i="2"/>
  <c r="J3156" i="2"/>
  <c r="C3156" i="2"/>
  <c r="J3155" i="2"/>
  <c r="C3155" i="2"/>
  <c r="J3154" i="2"/>
  <c r="C3154" i="2"/>
  <c r="J3153" i="2"/>
  <c r="C3153" i="2"/>
  <c r="J3152" i="2"/>
  <c r="C3152" i="2"/>
  <c r="J3151" i="2"/>
  <c r="C3151" i="2"/>
  <c r="J3150" i="2"/>
  <c r="C3150" i="2"/>
  <c r="J3149" i="2"/>
  <c r="C3149" i="2"/>
  <c r="J3148" i="2"/>
  <c r="C3148" i="2"/>
  <c r="J3147" i="2"/>
  <c r="C3147" i="2"/>
  <c r="J3146" i="2"/>
  <c r="C3146" i="2"/>
  <c r="J3145" i="2"/>
  <c r="C3145" i="2"/>
  <c r="J3144" i="2"/>
  <c r="C3144" i="2"/>
  <c r="J3143" i="2"/>
  <c r="C3143" i="2"/>
  <c r="J3142" i="2"/>
  <c r="C3142" i="2"/>
  <c r="J3141" i="2"/>
  <c r="C3141" i="2"/>
  <c r="J3140" i="2"/>
  <c r="C3140" i="2"/>
  <c r="J3139" i="2"/>
  <c r="C3139" i="2"/>
  <c r="J3138" i="2"/>
  <c r="C3138" i="2"/>
  <c r="J3137" i="2"/>
  <c r="C3137" i="2"/>
  <c r="J3136" i="2"/>
  <c r="C3136" i="2"/>
  <c r="J3135" i="2"/>
  <c r="C3135" i="2"/>
  <c r="J3134" i="2"/>
  <c r="C3134" i="2"/>
  <c r="J3133" i="2"/>
  <c r="C3133" i="2"/>
  <c r="J3132" i="2"/>
  <c r="C3132" i="2"/>
  <c r="J3131" i="2"/>
  <c r="C3131" i="2"/>
  <c r="J3130" i="2"/>
  <c r="C3130" i="2"/>
  <c r="J3129" i="2"/>
  <c r="C3129" i="2"/>
  <c r="J3128" i="2"/>
  <c r="C3128" i="2"/>
  <c r="J3127" i="2"/>
  <c r="C3127" i="2"/>
  <c r="J3126" i="2"/>
  <c r="C3126" i="2"/>
  <c r="J3125" i="2"/>
  <c r="C3125" i="2"/>
  <c r="J3124" i="2"/>
  <c r="C3124" i="2"/>
  <c r="J3123" i="2"/>
  <c r="C3123" i="2"/>
  <c r="J3122" i="2"/>
  <c r="C3122" i="2"/>
  <c r="J3121" i="2"/>
  <c r="C3121" i="2"/>
  <c r="J3120" i="2"/>
  <c r="C3120" i="2"/>
  <c r="J3119" i="2"/>
  <c r="C3119" i="2"/>
  <c r="J3118" i="2"/>
  <c r="C3118" i="2"/>
  <c r="J3117" i="2"/>
  <c r="C3117" i="2"/>
  <c r="J3116" i="2"/>
  <c r="C3116" i="2"/>
  <c r="J3115" i="2"/>
  <c r="C3115" i="2"/>
  <c r="J3114" i="2"/>
  <c r="C3114" i="2"/>
  <c r="J3113" i="2"/>
  <c r="C3113" i="2"/>
  <c r="J3112" i="2"/>
  <c r="C3112" i="2"/>
  <c r="J3111" i="2"/>
  <c r="C3111" i="2"/>
  <c r="J3110" i="2"/>
  <c r="C3110" i="2"/>
  <c r="J3109" i="2"/>
  <c r="C3109" i="2"/>
  <c r="J3108" i="2"/>
  <c r="C3108" i="2"/>
  <c r="J3107" i="2"/>
  <c r="C3107" i="2"/>
  <c r="J3106" i="2"/>
  <c r="C3106" i="2"/>
  <c r="J3105" i="2"/>
  <c r="C3105" i="2"/>
  <c r="J3104" i="2"/>
  <c r="C3104" i="2"/>
  <c r="J3103" i="2"/>
  <c r="C3103" i="2"/>
  <c r="J3102" i="2"/>
  <c r="C3102" i="2"/>
  <c r="J3101" i="2"/>
  <c r="C3101" i="2"/>
  <c r="J3100" i="2"/>
  <c r="C3100" i="2"/>
  <c r="J3099" i="2"/>
  <c r="C3099" i="2"/>
  <c r="J3098" i="2"/>
  <c r="C3098" i="2"/>
  <c r="J3097" i="2"/>
  <c r="C3097" i="2"/>
  <c r="J3096" i="2"/>
  <c r="C3096" i="2"/>
  <c r="J3095" i="2"/>
  <c r="C3095" i="2"/>
  <c r="J3094" i="2"/>
  <c r="C3094" i="2"/>
  <c r="J3093" i="2"/>
  <c r="C3093" i="2"/>
  <c r="J3092" i="2"/>
  <c r="C3092" i="2"/>
  <c r="J3091" i="2"/>
  <c r="C3091" i="2"/>
  <c r="J3090" i="2"/>
  <c r="C3090" i="2"/>
  <c r="J3089" i="2"/>
  <c r="C3089" i="2"/>
  <c r="J3088" i="2"/>
  <c r="C3088" i="2"/>
  <c r="J3087" i="2"/>
  <c r="C3087" i="2"/>
  <c r="J3086" i="2"/>
  <c r="C3086" i="2"/>
  <c r="J3085" i="2"/>
  <c r="C3085" i="2"/>
  <c r="J3084" i="2"/>
  <c r="C3084" i="2"/>
  <c r="J3083" i="2"/>
  <c r="C3083" i="2"/>
  <c r="J3082" i="2"/>
  <c r="C3082" i="2"/>
  <c r="J3081" i="2"/>
  <c r="C3081" i="2"/>
  <c r="J3080" i="2"/>
  <c r="C3080" i="2"/>
  <c r="J3079" i="2"/>
  <c r="C3079" i="2"/>
  <c r="J3078" i="2"/>
  <c r="C3078" i="2"/>
  <c r="J3077" i="2"/>
  <c r="C3077" i="2"/>
  <c r="J3076" i="2"/>
  <c r="C3076" i="2"/>
  <c r="J3075" i="2"/>
  <c r="C3075" i="2"/>
  <c r="J3074" i="2"/>
  <c r="C3074" i="2"/>
  <c r="J3073" i="2"/>
  <c r="C3073" i="2"/>
  <c r="J3072" i="2"/>
  <c r="C3072" i="2"/>
  <c r="J3071" i="2"/>
  <c r="C3071" i="2"/>
  <c r="J3070" i="2"/>
  <c r="C3070" i="2"/>
  <c r="J3069" i="2"/>
  <c r="C3069" i="2"/>
  <c r="J3068" i="2"/>
  <c r="C3068" i="2"/>
  <c r="J3067" i="2"/>
  <c r="C3067" i="2"/>
  <c r="J3066" i="2"/>
  <c r="C3066" i="2"/>
  <c r="J3065" i="2"/>
  <c r="C3065" i="2"/>
  <c r="J3064" i="2"/>
  <c r="C3064" i="2"/>
  <c r="J3063" i="2"/>
  <c r="C3063" i="2"/>
  <c r="J3062" i="2"/>
  <c r="C3062" i="2"/>
  <c r="J3061" i="2"/>
  <c r="C3061" i="2"/>
  <c r="J3060" i="2"/>
  <c r="C3060" i="2"/>
  <c r="J3059" i="2"/>
  <c r="C3059" i="2"/>
  <c r="J3058" i="2"/>
  <c r="C3058" i="2"/>
  <c r="J3057" i="2"/>
  <c r="C3057" i="2"/>
  <c r="J3056" i="2"/>
  <c r="C3056" i="2"/>
  <c r="J3055" i="2"/>
  <c r="C3055" i="2"/>
  <c r="J3054" i="2"/>
  <c r="C3054" i="2"/>
  <c r="J3053" i="2"/>
  <c r="C3053" i="2"/>
  <c r="J3052" i="2"/>
  <c r="C3052" i="2"/>
  <c r="J3051" i="2"/>
  <c r="C3051" i="2"/>
  <c r="J3050" i="2"/>
  <c r="C3050" i="2"/>
  <c r="J3049" i="2"/>
  <c r="C3049" i="2"/>
  <c r="J3048" i="2"/>
  <c r="C3048" i="2"/>
  <c r="J3047" i="2"/>
  <c r="C3047" i="2"/>
  <c r="J3046" i="2"/>
  <c r="C3046" i="2"/>
  <c r="J3045" i="2"/>
  <c r="C3045" i="2"/>
  <c r="J3044" i="2"/>
  <c r="C3044" i="2"/>
  <c r="J3043" i="2"/>
  <c r="C3043" i="2"/>
  <c r="J3042" i="2"/>
  <c r="C3042" i="2"/>
  <c r="J3041" i="2"/>
  <c r="C3041" i="2"/>
  <c r="J3040" i="2"/>
  <c r="C3040" i="2"/>
  <c r="J3039" i="2"/>
  <c r="C3039" i="2"/>
  <c r="J3038" i="2"/>
  <c r="C3038" i="2"/>
  <c r="J3037" i="2"/>
  <c r="C3037" i="2"/>
  <c r="J3036" i="2"/>
  <c r="C3036" i="2"/>
  <c r="J3035" i="2"/>
  <c r="C3035" i="2"/>
  <c r="J3034" i="2"/>
  <c r="C3034" i="2"/>
  <c r="J3033" i="2"/>
  <c r="C3033" i="2"/>
  <c r="J3032" i="2"/>
  <c r="C3032" i="2"/>
  <c r="J3031" i="2"/>
  <c r="C3031" i="2"/>
  <c r="J3030" i="2"/>
  <c r="C3030" i="2"/>
  <c r="J3029" i="2"/>
  <c r="C3029" i="2"/>
  <c r="J3028" i="2"/>
  <c r="C3028" i="2"/>
  <c r="J3027" i="2"/>
  <c r="C3027" i="2"/>
  <c r="J3026" i="2"/>
  <c r="C3026" i="2"/>
  <c r="J3025" i="2"/>
  <c r="C3025" i="2"/>
  <c r="J3024" i="2"/>
  <c r="C3024" i="2"/>
  <c r="J3023" i="2"/>
  <c r="C3023" i="2"/>
  <c r="J3022" i="2"/>
  <c r="C3022" i="2"/>
  <c r="J3021" i="2"/>
  <c r="C3021" i="2"/>
  <c r="J3020" i="2"/>
  <c r="C3020" i="2"/>
  <c r="J3019" i="2"/>
  <c r="C3019" i="2"/>
  <c r="J3018" i="2"/>
  <c r="C3018" i="2"/>
  <c r="J3017" i="2"/>
  <c r="C3017" i="2"/>
  <c r="J3016" i="2"/>
  <c r="C3016" i="2"/>
  <c r="J3015" i="2"/>
  <c r="C3015" i="2"/>
  <c r="J3014" i="2"/>
  <c r="C3014" i="2"/>
  <c r="J3013" i="2"/>
  <c r="C3013" i="2"/>
  <c r="J3012" i="2"/>
  <c r="C3012" i="2"/>
  <c r="J3011" i="2"/>
  <c r="C3011" i="2"/>
  <c r="J3010" i="2"/>
  <c r="C3010" i="2"/>
  <c r="J3009" i="2"/>
  <c r="C3009" i="2"/>
  <c r="J3008" i="2"/>
  <c r="C3008" i="2"/>
  <c r="J3007" i="2"/>
  <c r="C3007" i="2"/>
  <c r="J3006" i="2"/>
  <c r="C3006" i="2"/>
  <c r="J3005" i="2"/>
  <c r="C3005" i="2"/>
  <c r="J3004" i="2"/>
  <c r="C3004" i="2"/>
  <c r="J3003" i="2"/>
  <c r="C3003" i="2"/>
  <c r="J3002" i="2"/>
  <c r="C3002" i="2"/>
  <c r="J3001" i="2"/>
  <c r="C3001" i="2"/>
  <c r="J3000" i="2"/>
  <c r="C3000" i="2"/>
  <c r="J2999" i="2"/>
  <c r="C2999" i="2"/>
  <c r="J2998" i="2"/>
  <c r="C2998" i="2"/>
  <c r="J2997" i="2"/>
  <c r="C2997" i="2"/>
  <c r="J2996" i="2"/>
  <c r="C2996" i="2"/>
  <c r="J2995" i="2"/>
  <c r="C2995" i="2"/>
  <c r="J2994" i="2"/>
  <c r="C2994" i="2"/>
  <c r="J2993" i="2"/>
  <c r="C2993" i="2"/>
  <c r="J2992" i="2"/>
  <c r="C2992" i="2"/>
  <c r="J2991" i="2"/>
  <c r="C2991" i="2"/>
  <c r="J2990" i="2"/>
  <c r="C2990" i="2"/>
  <c r="J2989" i="2"/>
  <c r="C2989" i="2"/>
  <c r="J2988" i="2"/>
  <c r="C2988" i="2"/>
  <c r="J2987" i="2"/>
  <c r="C2987" i="2"/>
  <c r="J2986" i="2"/>
  <c r="C2986" i="2"/>
  <c r="J2985" i="2"/>
  <c r="C2985" i="2"/>
  <c r="J2984" i="2"/>
  <c r="C2984" i="2"/>
  <c r="J2983" i="2"/>
  <c r="C2983" i="2"/>
  <c r="J2982" i="2"/>
  <c r="C2982" i="2"/>
  <c r="J2981" i="2"/>
  <c r="C2981" i="2"/>
  <c r="J2980" i="2"/>
  <c r="C2980" i="2"/>
  <c r="J2979" i="2"/>
  <c r="C2979" i="2"/>
  <c r="J2978" i="2"/>
  <c r="C2978" i="2"/>
  <c r="J2977" i="2"/>
  <c r="C2977" i="2"/>
  <c r="J2976" i="2"/>
  <c r="C2976" i="2"/>
  <c r="J2975" i="2"/>
  <c r="C2975" i="2"/>
  <c r="J2974" i="2"/>
  <c r="C2974" i="2"/>
  <c r="J2973" i="2"/>
  <c r="C2973" i="2"/>
  <c r="J2972" i="2"/>
  <c r="C2972" i="2"/>
  <c r="J2971" i="2"/>
  <c r="C2971" i="2"/>
  <c r="J2970" i="2"/>
  <c r="C2970" i="2"/>
  <c r="J2969" i="2"/>
  <c r="C2969" i="2"/>
  <c r="J2968" i="2"/>
  <c r="C2968" i="2"/>
  <c r="J2967" i="2"/>
  <c r="C2967" i="2"/>
  <c r="J2966" i="2"/>
  <c r="C2966" i="2"/>
  <c r="J2965" i="2"/>
  <c r="C2965" i="2"/>
  <c r="J2964" i="2"/>
  <c r="C2964" i="2"/>
  <c r="J2963" i="2"/>
  <c r="C2963" i="2"/>
  <c r="J2962" i="2"/>
  <c r="C2962" i="2"/>
  <c r="J2961" i="2"/>
  <c r="C2961" i="2"/>
  <c r="J2960" i="2"/>
  <c r="C2960" i="2"/>
  <c r="J2959" i="2"/>
  <c r="C2959" i="2"/>
  <c r="J2958" i="2"/>
  <c r="C2958" i="2"/>
  <c r="J2957" i="2"/>
  <c r="C2957" i="2"/>
  <c r="J2956" i="2"/>
  <c r="C2956" i="2"/>
  <c r="J2955" i="2"/>
  <c r="C2955" i="2"/>
  <c r="J2954" i="2"/>
  <c r="C2954" i="2"/>
  <c r="J2953" i="2"/>
  <c r="C2953" i="2"/>
  <c r="J2952" i="2"/>
  <c r="C2952" i="2"/>
  <c r="J2951" i="2"/>
  <c r="C2951" i="2"/>
  <c r="J2950" i="2"/>
  <c r="C2950" i="2"/>
  <c r="J2949" i="2"/>
  <c r="C2949" i="2"/>
  <c r="J2948" i="2"/>
  <c r="C2948" i="2"/>
  <c r="J2947" i="2"/>
  <c r="C2947" i="2"/>
  <c r="J2946" i="2"/>
  <c r="C2946" i="2"/>
  <c r="J2945" i="2"/>
  <c r="C2945" i="2"/>
  <c r="J2944" i="2"/>
  <c r="C2944" i="2"/>
  <c r="J2943" i="2"/>
  <c r="C2943" i="2"/>
  <c r="J2942" i="2"/>
  <c r="C2942" i="2"/>
  <c r="J2941" i="2"/>
  <c r="C2941" i="2"/>
  <c r="J2940" i="2"/>
  <c r="C2940" i="2"/>
  <c r="J2939" i="2"/>
  <c r="C2939" i="2"/>
  <c r="J2938" i="2"/>
  <c r="C2938" i="2"/>
  <c r="J2937" i="2"/>
  <c r="C2937" i="2"/>
  <c r="J2936" i="2"/>
  <c r="C2936" i="2"/>
  <c r="J2935" i="2"/>
  <c r="C2935" i="2"/>
  <c r="J2934" i="2"/>
  <c r="C2934" i="2"/>
  <c r="J2933" i="2"/>
  <c r="C2933" i="2"/>
  <c r="J2932" i="2"/>
  <c r="C2932" i="2"/>
  <c r="J2931" i="2"/>
  <c r="C2931" i="2"/>
  <c r="J2930" i="2"/>
  <c r="C2930" i="2"/>
  <c r="J2929" i="2"/>
  <c r="C2929" i="2"/>
  <c r="J2928" i="2"/>
  <c r="C2928" i="2"/>
  <c r="J2927" i="2"/>
  <c r="C2927" i="2"/>
  <c r="J2926" i="2"/>
  <c r="C2926" i="2"/>
  <c r="J2925" i="2"/>
  <c r="C2925" i="2"/>
  <c r="J2924" i="2"/>
  <c r="C2924" i="2"/>
  <c r="J2923" i="2"/>
  <c r="C2923" i="2"/>
  <c r="J2922" i="2"/>
  <c r="C2922" i="2"/>
  <c r="J2921" i="2"/>
  <c r="C2921" i="2"/>
  <c r="J2920" i="2"/>
  <c r="C2920" i="2"/>
  <c r="J2919" i="2"/>
  <c r="C2919" i="2"/>
  <c r="J2918" i="2"/>
  <c r="C2918" i="2"/>
  <c r="J2917" i="2"/>
  <c r="C2917" i="2"/>
  <c r="J2916" i="2"/>
  <c r="C2916" i="2"/>
  <c r="J2915" i="2"/>
  <c r="C2915" i="2"/>
  <c r="J2914" i="2"/>
  <c r="C2914" i="2"/>
  <c r="J2913" i="2"/>
  <c r="C2913" i="2"/>
  <c r="J2912" i="2"/>
  <c r="C2912" i="2"/>
  <c r="J2911" i="2"/>
  <c r="C2911" i="2"/>
  <c r="J2910" i="2"/>
  <c r="C2910" i="2"/>
  <c r="J2909" i="2"/>
  <c r="C2909" i="2"/>
  <c r="J2908" i="2"/>
  <c r="C2908" i="2"/>
  <c r="J2907" i="2"/>
  <c r="C2907" i="2"/>
  <c r="J2906" i="2"/>
  <c r="C2906" i="2"/>
  <c r="J2905" i="2"/>
  <c r="C2905" i="2"/>
  <c r="J2904" i="2"/>
  <c r="C2904" i="2"/>
  <c r="J2903" i="2"/>
  <c r="C2903" i="2"/>
  <c r="J2902" i="2"/>
  <c r="C2902" i="2"/>
  <c r="J2901" i="2"/>
  <c r="C2901" i="2"/>
  <c r="J2900" i="2"/>
  <c r="C2900" i="2"/>
  <c r="J2899" i="2"/>
  <c r="C2899" i="2"/>
  <c r="J2898" i="2"/>
  <c r="C2898" i="2"/>
  <c r="J2897" i="2"/>
  <c r="C2897" i="2"/>
  <c r="J2896" i="2"/>
  <c r="C2896" i="2"/>
  <c r="J2895" i="2"/>
  <c r="C2895" i="2"/>
  <c r="J2894" i="2"/>
  <c r="C2894" i="2"/>
  <c r="J2893" i="2"/>
  <c r="C2893" i="2"/>
  <c r="J2892" i="2"/>
  <c r="C2892" i="2"/>
  <c r="J2891" i="2"/>
  <c r="C2891" i="2"/>
  <c r="J2890" i="2"/>
  <c r="C2890" i="2"/>
  <c r="J2889" i="2"/>
  <c r="C2889" i="2"/>
  <c r="J2888" i="2"/>
  <c r="C2888" i="2"/>
  <c r="J2887" i="2"/>
  <c r="C2887" i="2"/>
  <c r="J2886" i="2"/>
  <c r="C2886" i="2"/>
  <c r="J2885" i="2"/>
  <c r="C2885" i="2"/>
  <c r="J2884" i="2"/>
  <c r="C2884" i="2"/>
  <c r="J2883" i="2"/>
  <c r="C2883" i="2"/>
  <c r="J2882" i="2"/>
  <c r="C2882" i="2"/>
  <c r="J2881" i="2"/>
  <c r="C2881" i="2"/>
  <c r="J2880" i="2"/>
  <c r="C2880" i="2"/>
  <c r="J2879" i="2"/>
  <c r="C2879" i="2"/>
  <c r="J2878" i="2"/>
  <c r="C2878" i="2"/>
  <c r="J2877" i="2"/>
  <c r="C2877" i="2"/>
  <c r="J2876" i="2"/>
  <c r="C2876" i="2"/>
  <c r="J2875" i="2"/>
  <c r="C2875" i="2"/>
  <c r="J2874" i="2"/>
  <c r="C2874" i="2"/>
  <c r="J2873" i="2"/>
  <c r="C2873" i="2"/>
  <c r="J2872" i="2"/>
  <c r="C2872" i="2"/>
  <c r="J2871" i="2"/>
  <c r="C2871" i="2"/>
  <c r="J2870" i="2"/>
  <c r="C2870" i="2"/>
  <c r="J2869" i="2"/>
  <c r="C2869" i="2"/>
  <c r="J2868" i="2"/>
  <c r="C2868" i="2"/>
  <c r="J2867" i="2"/>
  <c r="C2867" i="2"/>
  <c r="J2866" i="2"/>
  <c r="C2866" i="2"/>
  <c r="J2865" i="2"/>
  <c r="C2865" i="2"/>
  <c r="J2864" i="2"/>
  <c r="C2864" i="2"/>
  <c r="J2863" i="2"/>
  <c r="C2863" i="2"/>
  <c r="J2862" i="2"/>
  <c r="C2862" i="2"/>
  <c r="J2861" i="2"/>
  <c r="C2861" i="2"/>
  <c r="J2860" i="2"/>
  <c r="C2860" i="2"/>
  <c r="J2859" i="2"/>
  <c r="C2859" i="2"/>
  <c r="J2858" i="2"/>
  <c r="C2858" i="2"/>
  <c r="J2857" i="2"/>
  <c r="C2857" i="2"/>
  <c r="J2856" i="2"/>
  <c r="C2856" i="2"/>
  <c r="J2855" i="2"/>
  <c r="C2855" i="2"/>
  <c r="J2854" i="2"/>
  <c r="C2854" i="2"/>
  <c r="J2853" i="2"/>
  <c r="C2853" i="2"/>
  <c r="J2852" i="2"/>
  <c r="C2852" i="2"/>
  <c r="J2851" i="2"/>
  <c r="C2851" i="2"/>
  <c r="J2850" i="2"/>
  <c r="C2850" i="2"/>
  <c r="J2849" i="2"/>
  <c r="C2849" i="2"/>
  <c r="J2848" i="2"/>
  <c r="C2848" i="2"/>
  <c r="J2847" i="2"/>
  <c r="C2847" i="2"/>
  <c r="J2846" i="2"/>
  <c r="C2846" i="2"/>
  <c r="J2845" i="2"/>
  <c r="C2845" i="2"/>
  <c r="J2844" i="2"/>
  <c r="C2844" i="2"/>
  <c r="J2843" i="2"/>
  <c r="C2843" i="2"/>
  <c r="J2842" i="2"/>
  <c r="C2842" i="2"/>
  <c r="J2841" i="2"/>
  <c r="C2841" i="2"/>
  <c r="J2840" i="2"/>
  <c r="C2840" i="2"/>
  <c r="J2839" i="2"/>
  <c r="C2839" i="2"/>
  <c r="J2838" i="2"/>
  <c r="C2838" i="2"/>
  <c r="J2837" i="2"/>
  <c r="C2837" i="2"/>
  <c r="J2836" i="2"/>
  <c r="C2836" i="2"/>
  <c r="J2835" i="2"/>
  <c r="C2835" i="2"/>
  <c r="J2834" i="2"/>
  <c r="C2834" i="2"/>
  <c r="J2833" i="2"/>
  <c r="C2833" i="2"/>
  <c r="J2832" i="2"/>
  <c r="C2832" i="2"/>
  <c r="J2831" i="2"/>
  <c r="C2831" i="2"/>
  <c r="J2830" i="2"/>
  <c r="C2830" i="2"/>
  <c r="J2829" i="2"/>
  <c r="C2829" i="2"/>
  <c r="J2828" i="2"/>
  <c r="C2828" i="2"/>
  <c r="J2827" i="2"/>
  <c r="C2827" i="2"/>
  <c r="J2826" i="2"/>
  <c r="C2826" i="2"/>
  <c r="J2825" i="2"/>
  <c r="C2825" i="2"/>
  <c r="J2824" i="2"/>
  <c r="C2824" i="2"/>
  <c r="J2823" i="2"/>
  <c r="C2823" i="2"/>
  <c r="J2822" i="2"/>
  <c r="C2822" i="2"/>
  <c r="J2821" i="2"/>
  <c r="C2821" i="2"/>
  <c r="J2820" i="2"/>
  <c r="C2820" i="2"/>
  <c r="J2819" i="2"/>
  <c r="C2819" i="2"/>
  <c r="J2818" i="2"/>
  <c r="C2818" i="2"/>
  <c r="J2817" i="2"/>
  <c r="C2817" i="2"/>
  <c r="J2816" i="2"/>
  <c r="C2816" i="2"/>
  <c r="J2815" i="2"/>
  <c r="C2815" i="2"/>
  <c r="J2814" i="2"/>
  <c r="C2814" i="2"/>
  <c r="J2813" i="2"/>
  <c r="C2813" i="2"/>
  <c r="J2812" i="2"/>
  <c r="C2812" i="2"/>
  <c r="J2811" i="2"/>
  <c r="C2811" i="2"/>
  <c r="J2810" i="2"/>
  <c r="C2810" i="2"/>
  <c r="J2809" i="2"/>
  <c r="C2809" i="2"/>
  <c r="J2808" i="2"/>
  <c r="C2808" i="2"/>
  <c r="J2807" i="2"/>
  <c r="C2807" i="2"/>
  <c r="J2806" i="2"/>
  <c r="C2806" i="2"/>
  <c r="J2805" i="2"/>
  <c r="C2805" i="2"/>
  <c r="J2804" i="2"/>
  <c r="C2804" i="2"/>
  <c r="J2803" i="2"/>
  <c r="C2803" i="2"/>
  <c r="J2802" i="2"/>
  <c r="C2802" i="2"/>
  <c r="J2801" i="2"/>
  <c r="C2801" i="2"/>
  <c r="J2800" i="2"/>
  <c r="C2800" i="2"/>
  <c r="J2799" i="2"/>
  <c r="C2799" i="2"/>
  <c r="J2798" i="2"/>
  <c r="C2798" i="2"/>
  <c r="J2797" i="2"/>
  <c r="C2797" i="2"/>
  <c r="J2796" i="2"/>
  <c r="C2796" i="2"/>
  <c r="J2795" i="2"/>
  <c r="C2795" i="2"/>
  <c r="J2794" i="2"/>
  <c r="C2794" i="2"/>
  <c r="J2793" i="2"/>
  <c r="C2793" i="2"/>
  <c r="J2792" i="2"/>
  <c r="C2792" i="2"/>
  <c r="J2791" i="2"/>
  <c r="C2791" i="2"/>
  <c r="J2790" i="2"/>
  <c r="C2790" i="2"/>
  <c r="J2789" i="2"/>
  <c r="C2789" i="2"/>
  <c r="J2788" i="2"/>
  <c r="C2788" i="2"/>
  <c r="J2787" i="2"/>
  <c r="C2787" i="2"/>
  <c r="J2786" i="2"/>
  <c r="C2786" i="2"/>
  <c r="J2785" i="2"/>
  <c r="C2785" i="2"/>
  <c r="J2784" i="2"/>
  <c r="C2784" i="2"/>
  <c r="J2783" i="2"/>
  <c r="C2783" i="2"/>
  <c r="J2782" i="2"/>
  <c r="C2782" i="2"/>
  <c r="J2781" i="2"/>
  <c r="C2781" i="2"/>
  <c r="J2780" i="2"/>
  <c r="C2780" i="2"/>
  <c r="J2779" i="2"/>
  <c r="C2779" i="2"/>
  <c r="J2778" i="2"/>
  <c r="C2778" i="2"/>
  <c r="J2777" i="2"/>
  <c r="C2777" i="2"/>
  <c r="J2776" i="2"/>
  <c r="C2776" i="2"/>
  <c r="J2775" i="2"/>
  <c r="C2775" i="2"/>
  <c r="J2774" i="2"/>
  <c r="C2774" i="2"/>
  <c r="J2773" i="2"/>
  <c r="C2773" i="2"/>
  <c r="J2772" i="2"/>
  <c r="C2772" i="2"/>
  <c r="J2771" i="2"/>
  <c r="C2771" i="2"/>
  <c r="J2770" i="2"/>
  <c r="C2770" i="2"/>
  <c r="J2769" i="2"/>
  <c r="C2769" i="2"/>
  <c r="J2768" i="2"/>
  <c r="C2768" i="2"/>
  <c r="J2767" i="2"/>
  <c r="C2767" i="2"/>
  <c r="J2766" i="2"/>
  <c r="C2766" i="2"/>
  <c r="J2765" i="2"/>
  <c r="C2765" i="2"/>
  <c r="J2764" i="2"/>
  <c r="C2764" i="2"/>
  <c r="J2763" i="2"/>
  <c r="C2763" i="2"/>
  <c r="J2762" i="2"/>
  <c r="C2762" i="2"/>
  <c r="J2761" i="2"/>
  <c r="C2761" i="2"/>
  <c r="J2760" i="2"/>
  <c r="C2760" i="2"/>
  <c r="J2759" i="2"/>
  <c r="C2759" i="2"/>
  <c r="J2758" i="2"/>
  <c r="C2758" i="2"/>
  <c r="J2757" i="2"/>
  <c r="C2757" i="2"/>
  <c r="J2756" i="2"/>
  <c r="C2756" i="2"/>
  <c r="J2755" i="2"/>
  <c r="C2755" i="2"/>
  <c r="J2754" i="2"/>
  <c r="C2754" i="2"/>
  <c r="J2753" i="2"/>
  <c r="C2753" i="2"/>
  <c r="J2752" i="2"/>
  <c r="C2752" i="2"/>
  <c r="J2751" i="2"/>
  <c r="C2751" i="2"/>
  <c r="J2750" i="2"/>
  <c r="C2750" i="2"/>
  <c r="J2749" i="2"/>
  <c r="C2749" i="2"/>
  <c r="J2748" i="2"/>
  <c r="C2748" i="2"/>
  <c r="J2747" i="2"/>
  <c r="C2747" i="2"/>
  <c r="J2746" i="2"/>
  <c r="C2746" i="2"/>
  <c r="J2745" i="2"/>
  <c r="C2745" i="2"/>
  <c r="J2744" i="2"/>
  <c r="C2744" i="2"/>
  <c r="J2743" i="2"/>
  <c r="C2743" i="2"/>
  <c r="J2742" i="2"/>
  <c r="C2742" i="2"/>
  <c r="J2741" i="2"/>
  <c r="C2741" i="2"/>
  <c r="J2740" i="2"/>
  <c r="C2740" i="2"/>
  <c r="J2739" i="2"/>
  <c r="C2739" i="2"/>
  <c r="J2738" i="2"/>
  <c r="C2738" i="2"/>
  <c r="J2737" i="2"/>
  <c r="C2737" i="2"/>
  <c r="J2736" i="2"/>
  <c r="C2736" i="2"/>
  <c r="J2735" i="2"/>
  <c r="C2735" i="2"/>
  <c r="J2734" i="2"/>
  <c r="C2734" i="2"/>
  <c r="J2733" i="2"/>
  <c r="C2733" i="2"/>
  <c r="J2732" i="2"/>
  <c r="C2732" i="2"/>
  <c r="J2731" i="2"/>
  <c r="C2731" i="2"/>
  <c r="J2730" i="2"/>
  <c r="C2730" i="2"/>
  <c r="J2729" i="2"/>
  <c r="C2729" i="2"/>
  <c r="J2728" i="2"/>
  <c r="C2728" i="2"/>
  <c r="J2727" i="2"/>
  <c r="C2727" i="2"/>
  <c r="J2726" i="2"/>
  <c r="C2726" i="2"/>
  <c r="J2725" i="2"/>
  <c r="C2725" i="2"/>
  <c r="J2724" i="2"/>
  <c r="C2724" i="2"/>
  <c r="J2723" i="2"/>
  <c r="C2723" i="2"/>
  <c r="J2722" i="2"/>
  <c r="C2722" i="2"/>
  <c r="J2721" i="2"/>
  <c r="C2721" i="2"/>
  <c r="J2720" i="2"/>
  <c r="C2720" i="2"/>
  <c r="J2719" i="2"/>
  <c r="C2719" i="2"/>
  <c r="J2718" i="2"/>
  <c r="C2718" i="2"/>
  <c r="J2717" i="2"/>
  <c r="C2717" i="2"/>
  <c r="J2716" i="2"/>
  <c r="C2716" i="2"/>
  <c r="J2715" i="2"/>
  <c r="C2715" i="2"/>
  <c r="J2714" i="2"/>
  <c r="C2714" i="2"/>
  <c r="J2713" i="2"/>
  <c r="C2713" i="2"/>
  <c r="J2712" i="2"/>
  <c r="C2712" i="2"/>
  <c r="J2711" i="2"/>
  <c r="C2711" i="2"/>
  <c r="J2710" i="2"/>
  <c r="C2710" i="2"/>
  <c r="J2709" i="2"/>
  <c r="C2709" i="2"/>
  <c r="J2708" i="2"/>
  <c r="C2708" i="2"/>
  <c r="J2707" i="2"/>
  <c r="C2707" i="2"/>
  <c r="J2706" i="2"/>
  <c r="C2706" i="2"/>
  <c r="J2705" i="2"/>
  <c r="C2705" i="2"/>
  <c r="J2704" i="2"/>
  <c r="C2704" i="2"/>
  <c r="J2703" i="2"/>
  <c r="C2703" i="2"/>
  <c r="J2702" i="2"/>
  <c r="C2702" i="2"/>
  <c r="J2701" i="2"/>
  <c r="C2701" i="2"/>
  <c r="J2700" i="2"/>
  <c r="C2700" i="2"/>
  <c r="J2699" i="2"/>
  <c r="C2699" i="2"/>
  <c r="J2698" i="2"/>
  <c r="C2698" i="2"/>
  <c r="J2697" i="2"/>
  <c r="C2697" i="2"/>
  <c r="J2696" i="2"/>
  <c r="C2696" i="2"/>
  <c r="J2695" i="2"/>
  <c r="C2695" i="2"/>
  <c r="J2694" i="2"/>
  <c r="C2694" i="2"/>
  <c r="J2693" i="2"/>
  <c r="C2693" i="2"/>
  <c r="J2692" i="2"/>
  <c r="C2692" i="2"/>
  <c r="J2691" i="2"/>
  <c r="C2691" i="2"/>
  <c r="J2690" i="2"/>
  <c r="C2690" i="2"/>
  <c r="J2689" i="2"/>
  <c r="C2689" i="2"/>
  <c r="J2688" i="2"/>
  <c r="C2688" i="2"/>
  <c r="J2687" i="2"/>
  <c r="C2687" i="2"/>
  <c r="J2686" i="2"/>
  <c r="C2686" i="2"/>
  <c r="J2685" i="2"/>
  <c r="C2685" i="2"/>
  <c r="J2684" i="2"/>
  <c r="C2684" i="2"/>
  <c r="J2683" i="2"/>
  <c r="C2683" i="2"/>
  <c r="J2682" i="2"/>
  <c r="C2682" i="2"/>
  <c r="J2681" i="2"/>
  <c r="C2681" i="2"/>
  <c r="J2680" i="2"/>
  <c r="C2680" i="2"/>
  <c r="J2679" i="2"/>
  <c r="C2679" i="2"/>
  <c r="J2678" i="2"/>
  <c r="C2678" i="2"/>
  <c r="J2677" i="2"/>
  <c r="C2677" i="2"/>
  <c r="J2676" i="2"/>
  <c r="C2676" i="2"/>
  <c r="J2675" i="2"/>
  <c r="C2675" i="2"/>
  <c r="J2674" i="2"/>
  <c r="C2674" i="2"/>
  <c r="J2673" i="2"/>
  <c r="C2673" i="2"/>
  <c r="J2672" i="2"/>
  <c r="C2672" i="2"/>
  <c r="J2671" i="2"/>
  <c r="C2671" i="2"/>
  <c r="J2670" i="2"/>
  <c r="C2670" i="2"/>
  <c r="J2669" i="2"/>
  <c r="C2669" i="2"/>
  <c r="J2668" i="2"/>
  <c r="C2668" i="2"/>
  <c r="J2667" i="2"/>
  <c r="C2667" i="2"/>
  <c r="J2666" i="2"/>
  <c r="C2666" i="2"/>
  <c r="J2665" i="2"/>
  <c r="C2665" i="2"/>
  <c r="J2664" i="2"/>
  <c r="C2664" i="2"/>
  <c r="J2663" i="2"/>
  <c r="C2663" i="2"/>
  <c r="J2662" i="2"/>
  <c r="C2662" i="2"/>
  <c r="J2661" i="2"/>
  <c r="C2661" i="2"/>
  <c r="J2660" i="2"/>
  <c r="C2660" i="2"/>
  <c r="J2659" i="2"/>
  <c r="C2659" i="2"/>
  <c r="J2658" i="2"/>
  <c r="C2658" i="2"/>
  <c r="J2657" i="2"/>
  <c r="C2657" i="2"/>
  <c r="J2656" i="2"/>
  <c r="C2656" i="2"/>
  <c r="J2655" i="2"/>
  <c r="C2655" i="2"/>
  <c r="J2654" i="2"/>
  <c r="C2654" i="2"/>
  <c r="J2653" i="2"/>
  <c r="C2653" i="2"/>
  <c r="J2652" i="2"/>
  <c r="C2652" i="2"/>
  <c r="J2651" i="2"/>
  <c r="C2651" i="2"/>
  <c r="J2650" i="2"/>
  <c r="C2650" i="2"/>
  <c r="J2649" i="2"/>
  <c r="C2649" i="2"/>
  <c r="J2648" i="2"/>
  <c r="C2648" i="2"/>
  <c r="J2647" i="2"/>
  <c r="C2647" i="2"/>
  <c r="J2646" i="2"/>
  <c r="C2646" i="2"/>
  <c r="J2645" i="2"/>
  <c r="C2645" i="2"/>
  <c r="J2644" i="2"/>
  <c r="C2644" i="2"/>
  <c r="J2643" i="2"/>
  <c r="C2643" i="2"/>
  <c r="J2642" i="2"/>
  <c r="C2642" i="2"/>
  <c r="J2641" i="2"/>
  <c r="C2641" i="2"/>
  <c r="J2640" i="2"/>
  <c r="C2640" i="2"/>
  <c r="J2639" i="2"/>
  <c r="C2639" i="2"/>
  <c r="J2638" i="2"/>
  <c r="C2638" i="2"/>
  <c r="J2637" i="2"/>
  <c r="C2637" i="2"/>
  <c r="J2636" i="2"/>
  <c r="C2636" i="2"/>
  <c r="J2635" i="2"/>
  <c r="C2635" i="2"/>
  <c r="J2634" i="2"/>
  <c r="C2634" i="2"/>
  <c r="J2633" i="2"/>
  <c r="C2633" i="2"/>
  <c r="J2632" i="2"/>
  <c r="C2632" i="2"/>
  <c r="J2631" i="2"/>
  <c r="C2631" i="2"/>
  <c r="J2630" i="2"/>
  <c r="C2630" i="2"/>
  <c r="J2629" i="2"/>
  <c r="C2629" i="2"/>
  <c r="J2628" i="2"/>
  <c r="C2628" i="2"/>
  <c r="J2627" i="2"/>
  <c r="C2627" i="2"/>
  <c r="J2626" i="2"/>
  <c r="C2626" i="2"/>
  <c r="J2625" i="2"/>
  <c r="C2625" i="2"/>
  <c r="J2624" i="2"/>
  <c r="C2624" i="2"/>
  <c r="J2623" i="2"/>
  <c r="C2623" i="2"/>
  <c r="J2622" i="2"/>
  <c r="C2622" i="2"/>
  <c r="J2621" i="2"/>
  <c r="C2621" i="2"/>
  <c r="J2620" i="2"/>
  <c r="C2620" i="2"/>
  <c r="J2619" i="2"/>
  <c r="C2619" i="2"/>
  <c r="J2618" i="2"/>
  <c r="C2618" i="2"/>
  <c r="J2617" i="2"/>
  <c r="C2617" i="2"/>
  <c r="J2616" i="2"/>
  <c r="C2616" i="2"/>
  <c r="J2615" i="2"/>
  <c r="C2615" i="2"/>
  <c r="J2614" i="2"/>
  <c r="C2614" i="2"/>
  <c r="J2613" i="2"/>
  <c r="C2613" i="2"/>
  <c r="J2612" i="2"/>
  <c r="C2612" i="2"/>
  <c r="J2611" i="2"/>
  <c r="C2611" i="2"/>
  <c r="J2610" i="2"/>
  <c r="C2610" i="2"/>
  <c r="J2609" i="2"/>
  <c r="C2609" i="2"/>
  <c r="J2608" i="2"/>
  <c r="C2608" i="2"/>
  <c r="J2607" i="2"/>
  <c r="C2607" i="2"/>
  <c r="J2606" i="2"/>
  <c r="C2606" i="2"/>
  <c r="J2605" i="2"/>
  <c r="C2605" i="2"/>
  <c r="J2604" i="2"/>
  <c r="C2604" i="2"/>
  <c r="J2603" i="2"/>
  <c r="C2603" i="2"/>
  <c r="J2602" i="2"/>
  <c r="C2602" i="2"/>
  <c r="J2601" i="2"/>
  <c r="C2601" i="2"/>
  <c r="J2600" i="2"/>
  <c r="C2600" i="2"/>
  <c r="J2599" i="2"/>
  <c r="C2599" i="2"/>
  <c r="J2598" i="2"/>
  <c r="C2598" i="2"/>
  <c r="J2597" i="2"/>
  <c r="C2597" i="2"/>
  <c r="J2596" i="2"/>
  <c r="C2596" i="2"/>
  <c r="J2595" i="2"/>
  <c r="C2595" i="2"/>
  <c r="J2594" i="2"/>
  <c r="C2594" i="2"/>
  <c r="J2593" i="2"/>
  <c r="C2593" i="2"/>
  <c r="J2592" i="2"/>
  <c r="C2592" i="2"/>
  <c r="J2591" i="2"/>
  <c r="C2591" i="2"/>
  <c r="J2590" i="2"/>
  <c r="C2590" i="2"/>
  <c r="J2589" i="2"/>
  <c r="C2589" i="2"/>
  <c r="J2588" i="2"/>
  <c r="C2588" i="2"/>
  <c r="J2587" i="2"/>
  <c r="C2587" i="2"/>
  <c r="J2586" i="2"/>
  <c r="C2586" i="2"/>
  <c r="J2585" i="2"/>
  <c r="C2585" i="2"/>
  <c r="J2584" i="2"/>
  <c r="C2584" i="2"/>
  <c r="J2583" i="2"/>
  <c r="C2583" i="2"/>
  <c r="J2582" i="2"/>
  <c r="C2582" i="2"/>
  <c r="J2581" i="2"/>
  <c r="C2581" i="2"/>
  <c r="J2580" i="2"/>
  <c r="C2580" i="2"/>
  <c r="J2579" i="2"/>
  <c r="C2579" i="2"/>
  <c r="J2578" i="2"/>
  <c r="C2578" i="2"/>
  <c r="J2577" i="2"/>
  <c r="C2577" i="2"/>
  <c r="J2576" i="2"/>
  <c r="C2576" i="2"/>
  <c r="J2575" i="2"/>
  <c r="C2575" i="2"/>
  <c r="J2574" i="2"/>
  <c r="C2574" i="2"/>
  <c r="J2573" i="2"/>
  <c r="C2573" i="2"/>
  <c r="J2572" i="2"/>
  <c r="C2572" i="2"/>
  <c r="J2571" i="2"/>
  <c r="C2571" i="2"/>
  <c r="J2570" i="2"/>
  <c r="C2570" i="2"/>
  <c r="J2569" i="2"/>
  <c r="C2569" i="2"/>
  <c r="J2568" i="2"/>
  <c r="C2568" i="2"/>
  <c r="J2567" i="2"/>
  <c r="C2567" i="2"/>
  <c r="J2566" i="2"/>
  <c r="C2566" i="2"/>
  <c r="J2565" i="2"/>
  <c r="C2565" i="2"/>
  <c r="J2564" i="2"/>
  <c r="C2564" i="2"/>
  <c r="J2563" i="2"/>
  <c r="C2563" i="2"/>
  <c r="J2562" i="2"/>
  <c r="C2562" i="2"/>
  <c r="J2561" i="2"/>
  <c r="C2561" i="2"/>
  <c r="J2560" i="2"/>
  <c r="C2560" i="2"/>
  <c r="J2559" i="2"/>
  <c r="C2559" i="2"/>
  <c r="J2558" i="2"/>
  <c r="C2558" i="2"/>
  <c r="J2557" i="2"/>
  <c r="C2557" i="2"/>
  <c r="J2556" i="2"/>
  <c r="C2556" i="2"/>
  <c r="J2555" i="2"/>
  <c r="C2555" i="2"/>
  <c r="J2554" i="2"/>
  <c r="C2554" i="2"/>
  <c r="J2553" i="2"/>
  <c r="C2553" i="2"/>
  <c r="J2552" i="2"/>
  <c r="C2552" i="2"/>
  <c r="J2551" i="2"/>
  <c r="C2551" i="2"/>
  <c r="J2550" i="2"/>
  <c r="C2550" i="2"/>
  <c r="J2549" i="2"/>
  <c r="C2549" i="2"/>
  <c r="J2548" i="2"/>
  <c r="C2548" i="2"/>
  <c r="J2547" i="2"/>
  <c r="C2547" i="2"/>
  <c r="J2546" i="2"/>
  <c r="C2546" i="2"/>
  <c r="J2545" i="2"/>
  <c r="C2545" i="2"/>
  <c r="J2544" i="2"/>
  <c r="C2544" i="2"/>
  <c r="J2543" i="2"/>
  <c r="C2543" i="2"/>
  <c r="J2542" i="2"/>
  <c r="C2542" i="2"/>
  <c r="J2541" i="2"/>
  <c r="C2541" i="2"/>
  <c r="J2540" i="2"/>
  <c r="C2540" i="2"/>
  <c r="J2539" i="2"/>
  <c r="C2539" i="2"/>
  <c r="J2538" i="2"/>
  <c r="C2538" i="2"/>
  <c r="J2537" i="2"/>
  <c r="C2537" i="2"/>
  <c r="J2536" i="2"/>
  <c r="C2536" i="2"/>
  <c r="J2535" i="2"/>
  <c r="C2535" i="2"/>
  <c r="J2534" i="2"/>
  <c r="C2534" i="2"/>
  <c r="J2533" i="2"/>
  <c r="C2533" i="2"/>
  <c r="J2532" i="2"/>
  <c r="C2532" i="2"/>
  <c r="J2531" i="2"/>
  <c r="C2531" i="2"/>
  <c r="J2530" i="2"/>
  <c r="C2530" i="2"/>
  <c r="J2529" i="2"/>
  <c r="C2529" i="2"/>
  <c r="J2528" i="2"/>
  <c r="C2528" i="2"/>
  <c r="J2527" i="2"/>
  <c r="C2527" i="2"/>
  <c r="J2526" i="2"/>
  <c r="C2526" i="2"/>
  <c r="J2525" i="2"/>
  <c r="C2525" i="2"/>
  <c r="J2524" i="2"/>
  <c r="C2524" i="2"/>
  <c r="J2523" i="2"/>
  <c r="C2523" i="2"/>
  <c r="J2522" i="2"/>
  <c r="C2522" i="2"/>
  <c r="J2521" i="2"/>
  <c r="C2521" i="2"/>
  <c r="J2520" i="2"/>
  <c r="C2520" i="2"/>
  <c r="J2519" i="2"/>
  <c r="C2519" i="2"/>
  <c r="J2518" i="2"/>
  <c r="C2518" i="2"/>
  <c r="J2517" i="2"/>
  <c r="C2517" i="2"/>
  <c r="J2516" i="2"/>
  <c r="C2516" i="2"/>
  <c r="J2515" i="2"/>
  <c r="C2515" i="2"/>
  <c r="J2514" i="2"/>
  <c r="C2514" i="2"/>
  <c r="J2513" i="2"/>
  <c r="C2513" i="2"/>
  <c r="J2512" i="2"/>
  <c r="C2512" i="2"/>
  <c r="J2511" i="2"/>
  <c r="C2511" i="2"/>
  <c r="J2510" i="2"/>
  <c r="C2510" i="2"/>
  <c r="J2509" i="2"/>
  <c r="C2509" i="2"/>
  <c r="J2508" i="2"/>
  <c r="C2508" i="2"/>
  <c r="J2507" i="2"/>
  <c r="C2507" i="2"/>
  <c r="J2506" i="2"/>
  <c r="C2506" i="2"/>
  <c r="J2505" i="2"/>
  <c r="C2505" i="2"/>
  <c r="J2504" i="2"/>
  <c r="C2504" i="2"/>
  <c r="J2503" i="2"/>
  <c r="C2503" i="2"/>
  <c r="J2502" i="2"/>
  <c r="C2502" i="2"/>
  <c r="J2501" i="2"/>
  <c r="C2501" i="2"/>
  <c r="J2500" i="2"/>
  <c r="C2500" i="2"/>
  <c r="J2499" i="2"/>
  <c r="C2499" i="2"/>
  <c r="J2498" i="2"/>
  <c r="C2498" i="2"/>
  <c r="J2497" i="2"/>
  <c r="C2497" i="2"/>
  <c r="J2496" i="2"/>
  <c r="C2496" i="2"/>
  <c r="J2495" i="2"/>
  <c r="C2495" i="2"/>
  <c r="J2494" i="2"/>
  <c r="C2494" i="2"/>
  <c r="J2493" i="2"/>
  <c r="C2493" i="2"/>
  <c r="J2492" i="2"/>
  <c r="C2492" i="2"/>
  <c r="J2491" i="2"/>
  <c r="C2491" i="2"/>
  <c r="J2490" i="2"/>
  <c r="C2490" i="2"/>
  <c r="J2489" i="2"/>
  <c r="C2489" i="2"/>
  <c r="J2488" i="2"/>
  <c r="C2488" i="2"/>
  <c r="J2487" i="2"/>
  <c r="C2487" i="2"/>
  <c r="J2486" i="2"/>
  <c r="C2486" i="2"/>
  <c r="J2485" i="2"/>
  <c r="C2485" i="2"/>
  <c r="J2484" i="2"/>
  <c r="C2484" i="2"/>
  <c r="J2483" i="2"/>
  <c r="C2483" i="2"/>
  <c r="J2482" i="2"/>
  <c r="C2482" i="2"/>
  <c r="J2481" i="2"/>
  <c r="C2481" i="2"/>
  <c r="J2480" i="2"/>
  <c r="C2480" i="2"/>
  <c r="J2479" i="2"/>
  <c r="C2479" i="2"/>
  <c r="J2478" i="2"/>
  <c r="C2478" i="2"/>
  <c r="J2477" i="2"/>
  <c r="C2477" i="2"/>
  <c r="J2476" i="2"/>
  <c r="C2476" i="2"/>
  <c r="J2475" i="2"/>
  <c r="C2475" i="2"/>
  <c r="J2474" i="2"/>
  <c r="C2474" i="2"/>
  <c r="J2473" i="2"/>
  <c r="C2473" i="2"/>
  <c r="J2472" i="2"/>
  <c r="C2472" i="2"/>
  <c r="J2471" i="2"/>
  <c r="C2471" i="2"/>
  <c r="J2470" i="2"/>
  <c r="C2470" i="2"/>
  <c r="J2469" i="2"/>
  <c r="C2469" i="2"/>
  <c r="J2468" i="2"/>
  <c r="C2468" i="2"/>
  <c r="J2467" i="2"/>
  <c r="C2467" i="2"/>
  <c r="J2466" i="2"/>
  <c r="C2466" i="2"/>
  <c r="J2465" i="2"/>
  <c r="C2465" i="2"/>
  <c r="J2464" i="2"/>
  <c r="C2464" i="2"/>
  <c r="J2463" i="2"/>
  <c r="C2463" i="2"/>
  <c r="J2462" i="2"/>
  <c r="C2462" i="2"/>
  <c r="J2461" i="2"/>
  <c r="C2461" i="2"/>
  <c r="J2460" i="2"/>
  <c r="C2460" i="2"/>
  <c r="J2459" i="2"/>
  <c r="C2459" i="2"/>
  <c r="J2458" i="2"/>
  <c r="C2458" i="2"/>
  <c r="J2457" i="2"/>
  <c r="C2457" i="2"/>
  <c r="J2456" i="2"/>
  <c r="C2456" i="2"/>
  <c r="J2455" i="2"/>
  <c r="C2455" i="2"/>
  <c r="J2454" i="2"/>
  <c r="C2454" i="2"/>
  <c r="J2453" i="2"/>
  <c r="C2453" i="2"/>
  <c r="J2452" i="2"/>
  <c r="C2452" i="2"/>
  <c r="J2451" i="2"/>
  <c r="C2451" i="2"/>
  <c r="J2450" i="2"/>
  <c r="C2450" i="2"/>
  <c r="J2449" i="2"/>
  <c r="C2449" i="2"/>
  <c r="J2448" i="2"/>
  <c r="C2448" i="2"/>
  <c r="J2447" i="2"/>
  <c r="C2447" i="2"/>
  <c r="J2446" i="2"/>
  <c r="C2446" i="2"/>
  <c r="J2445" i="2"/>
  <c r="C2445" i="2"/>
  <c r="J2444" i="2"/>
  <c r="C2444" i="2"/>
  <c r="J2443" i="2"/>
  <c r="C2443" i="2"/>
  <c r="J2442" i="2"/>
  <c r="C2442" i="2"/>
  <c r="J2441" i="2"/>
  <c r="C2441" i="2"/>
  <c r="J2440" i="2"/>
  <c r="C2440" i="2"/>
  <c r="J2439" i="2"/>
  <c r="C2439" i="2"/>
  <c r="J2438" i="2"/>
  <c r="C2438" i="2"/>
  <c r="J2437" i="2"/>
  <c r="C2437" i="2"/>
  <c r="J2436" i="2"/>
  <c r="C2436" i="2"/>
  <c r="J2435" i="2"/>
  <c r="C2435" i="2"/>
  <c r="J2434" i="2"/>
  <c r="C2434" i="2"/>
  <c r="J2433" i="2"/>
  <c r="C2433" i="2"/>
  <c r="J2432" i="2"/>
  <c r="C2432" i="2"/>
  <c r="J2431" i="2"/>
  <c r="C2431" i="2"/>
  <c r="J2430" i="2"/>
  <c r="C2430" i="2"/>
  <c r="J2429" i="2"/>
  <c r="C2429" i="2"/>
  <c r="J2428" i="2"/>
  <c r="C2428" i="2"/>
  <c r="J2427" i="2"/>
  <c r="C2427" i="2"/>
  <c r="J2426" i="2"/>
  <c r="C2426" i="2"/>
  <c r="J2425" i="2"/>
  <c r="C2425" i="2"/>
  <c r="J2424" i="2"/>
  <c r="C2424" i="2"/>
  <c r="J2423" i="2"/>
  <c r="C2423" i="2"/>
  <c r="J2422" i="2"/>
  <c r="C2422" i="2"/>
  <c r="J2421" i="2"/>
  <c r="C2421" i="2"/>
  <c r="J2420" i="2"/>
  <c r="C2420" i="2"/>
  <c r="J2419" i="2"/>
  <c r="C2419" i="2"/>
  <c r="J2418" i="2"/>
  <c r="C2418" i="2"/>
  <c r="J2417" i="2"/>
  <c r="C2417" i="2"/>
  <c r="J2416" i="2"/>
  <c r="C2416" i="2"/>
  <c r="J2415" i="2"/>
  <c r="C2415" i="2"/>
  <c r="J2414" i="2"/>
  <c r="C2414" i="2"/>
  <c r="J2413" i="2"/>
  <c r="C2413" i="2"/>
  <c r="J2412" i="2"/>
  <c r="C2412" i="2"/>
  <c r="J2411" i="2"/>
  <c r="C2411" i="2"/>
  <c r="J2410" i="2"/>
  <c r="C2410" i="2"/>
  <c r="J2409" i="2"/>
  <c r="C2409" i="2"/>
  <c r="J2408" i="2"/>
  <c r="C2408" i="2"/>
  <c r="J2407" i="2"/>
  <c r="C2407" i="2"/>
  <c r="J2406" i="2"/>
  <c r="C2406" i="2"/>
  <c r="J2405" i="2"/>
  <c r="C2405" i="2"/>
  <c r="J2404" i="2"/>
  <c r="C2404" i="2"/>
  <c r="J2403" i="2"/>
  <c r="C2403" i="2"/>
  <c r="J2402" i="2"/>
  <c r="C2402" i="2"/>
  <c r="J2401" i="2"/>
  <c r="C2401" i="2"/>
  <c r="J2400" i="2"/>
  <c r="C2400" i="2"/>
  <c r="J2399" i="2"/>
  <c r="C2399" i="2"/>
  <c r="J2398" i="2"/>
  <c r="C2398" i="2"/>
  <c r="J2397" i="2"/>
  <c r="C2397" i="2"/>
  <c r="J2396" i="2"/>
  <c r="C2396" i="2"/>
  <c r="J2395" i="2"/>
  <c r="C2395" i="2"/>
  <c r="J2394" i="2"/>
  <c r="C2394" i="2"/>
  <c r="J2393" i="2"/>
  <c r="C2393" i="2"/>
  <c r="J2392" i="2"/>
  <c r="C2392" i="2"/>
  <c r="J2391" i="2"/>
  <c r="C2391" i="2"/>
  <c r="J2390" i="2"/>
  <c r="C2390" i="2"/>
  <c r="J2389" i="2"/>
  <c r="C2389" i="2"/>
  <c r="J2388" i="2"/>
  <c r="C2388" i="2"/>
  <c r="J2387" i="2"/>
  <c r="C2387" i="2"/>
  <c r="J2386" i="2"/>
  <c r="C2386" i="2"/>
  <c r="J2385" i="2"/>
  <c r="C2385" i="2"/>
  <c r="J2384" i="2"/>
  <c r="C2384" i="2"/>
  <c r="J2383" i="2"/>
  <c r="C2383" i="2"/>
  <c r="J2382" i="2"/>
  <c r="C2382" i="2"/>
  <c r="J2381" i="2"/>
  <c r="C2381" i="2"/>
  <c r="J2380" i="2"/>
  <c r="C2380" i="2"/>
  <c r="J2379" i="2"/>
  <c r="C2379" i="2"/>
  <c r="J2378" i="2"/>
  <c r="C2378" i="2"/>
  <c r="J2377" i="2"/>
  <c r="C2377" i="2"/>
  <c r="J2376" i="2"/>
  <c r="C2376" i="2"/>
  <c r="J2375" i="2"/>
  <c r="C2375" i="2"/>
  <c r="J2374" i="2"/>
  <c r="C2374" i="2"/>
  <c r="J2373" i="2"/>
  <c r="C2373" i="2"/>
  <c r="J2372" i="2"/>
  <c r="C2372" i="2"/>
  <c r="J2371" i="2"/>
  <c r="C2371" i="2"/>
  <c r="J2370" i="2"/>
  <c r="C2370" i="2"/>
  <c r="J2369" i="2"/>
  <c r="C2369" i="2"/>
  <c r="J2368" i="2"/>
  <c r="C2368" i="2"/>
  <c r="J2367" i="2"/>
  <c r="C2367" i="2"/>
  <c r="J2366" i="2"/>
  <c r="C2366" i="2"/>
  <c r="J2365" i="2"/>
  <c r="C2365" i="2"/>
  <c r="J2364" i="2"/>
  <c r="C2364" i="2"/>
  <c r="J2363" i="2"/>
  <c r="C2363" i="2"/>
  <c r="J2362" i="2"/>
  <c r="C2362" i="2"/>
  <c r="J2361" i="2"/>
  <c r="C2361" i="2"/>
  <c r="J2360" i="2"/>
  <c r="C2360" i="2"/>
  <c r="J2359" i="2"/>
  <c r="C2359" i="2"/>
  <c r="J2358" i="2"/>
  <c r="C2358" i="2"/>
  <c r="J2357" i="2"/>
  <c r="C2357" i="2"/>
  <c r="J2356" i="2"/>
  <c r="C2356" i="2"/>
  <c r="J2355" i="2"/>
  <c r="C2355" i="2"/>
  <c r="J2354" i="2"/>
  <c r="C2354" i="2"/>
  <c r="J2353" i="2"/>
  <c r="C2353" i="2"/>
  <c r="J2352" i="2"/>
  <c r="C2352" i="2"/>
  <c r="J2351" i="2"/>
  <c r="C2351" i="2"/>
  <c r="J2350" i="2"/>
  <c r="C2350" i="2"/>
  <c r="J2349" i="2"/>
  <c r="C2349" i="2"/>
  <c r="J2348" i="2"/>
  <c r="C2348" i="2"/>
  <c r="J2347" i="2"/>
  <c r="C2347" i="2"/>
  <c r="J2346" i="2"/>
  <c r="C2346" i="2"/>
  <c r="J2345" i="2"/>
  <c r="C2345" i="2"/>
  <c r="J2344" i="2"/>
  <c r="C2344" i="2"/>
  <c r="J2343" i="2"/>
  <c r="C2343" i="2"/>
  <c r="J2342" i="2"/>
  <c r="C2342" i="2"/>
  <c r="J2341" i="2"/>
  <c r="C2341" i="2"/>
  <c r="J2340" i="2"/>
  <c r="C2340" i="2"/>
  <c r="J2339" i="2"/>
  <c r="C2339" i="2"/>
  <c r="J2338" i="2"/>
  <c r="C2338" i="2"/>
  <c r="J2337" i="2"/>
  <c r="C2337" i="2"/>
  <c r="J2336" i="2"/>
  <c r="C2336" i="2"/>
  <c r="J2335" i="2"/>
  <c r="C2335" i="2"/>
  <c r="J2334" i="2"/>
  <c r="C2334" i="2"/>
  <c r="J2333" i="2"/>
  <c r="C2333" i="2"/>
  <c r="J2332" i="2"/>
  <c r="C2332" i="2"/>
  <c r="J2331" i="2"/>
  <c r="C2331" i="2"/>
  <c r="J2330" i="2"/>
  <c r="C2330" i="2"/>
  <c r="J2329" i="2"/>
  <c r="C2329" i="2"/>
  <c r="J2328" i="2"/>
  <c r="C2328" i="2"/>
  <c r="J2327" i="2"/>
  <c r="C2327" i="2"/>
  <c r="J2326" i="2"/>
  <c r="C2326" i="2"/>
  <c r="J2325" i="2"/>
  <c r="C2325" i="2"/>
  <c r="J2324" i="2"/>
  <c r="C2324" i="2"/>
  <c r="J2323" i="2"/>
  <c r="C2323" i="2"/>
  <c r="J2322" i="2"/>
  <c r="C2322" i="2"/>
  <c r="J2321" i="2"/>
  <c r="C2321" i="2"/>
  <c r="J2320" i="2"/>
  <c r="C2320" i="2"/>
  <c r="J2319" i="2"/>
  <c r="C2319" i="2"/>
  <c r="J2318" i="2"/>
  <c r="C2318" i="2"/>
  <c r="J2317" i="2"/>
  <c r="C2317" i="2"/>
  <c r="J2316" i="2"/>
  <c r="C2316" i="2"/>
  <c r="J2315" i="2"/>
  <c r="C2315" i="2"/>
  <c r="J2314" i="2"/>
  <c r="C2314" i="2"/>
  <c r="J2313" i="2"/>
  <c r="C2313" i="2"/>
  <c r="J2312" i="2"/>
  <c r="C2312" i="2"/>
  <c r="J2311" i="2"/>
  <c r="C2311" i="2"/>
  <c r="J2310" i="2"/>
  <c r="C2310" i="2"/>
  <c r="J2309" i="2"/>
  <c r="C2309" i="2"/>
  <c r="J2308" i="2"/>
  <c r="C2308" i="2"/>
  <c r="J2307" i="2"/>
  <c r="C2307" i="2"/>
  <c r="J2306" i="2"/>
  <c r="C2306" i="2"/>
  <c r="J2305" i="2"/>
  <c r="C2305" i="2"/>
  <c r="J2304" i="2"/>
  <c r="C2304" i="2"/>
  <c r="J2303" i="2"/>
  <c r="C2303" i="2"/>
  <c r="J2302" i="2"/>
  <c r="C2302" i="2"/>
  <c r="J2301" i="2"/>
  <c r="C2301" i="2"/>
  <c r="J2300" i="2"/>
  <c r="C2300" i="2"/>
  <c r="J2299" i="2"/>
  <c r="C2299" i="2"/>
  <c r="J2298" i="2"/>
  <c r="C2298" i="2"/>
  <c r="J2297" i="2"/>
  <c r="C2297" i="2"/>
  <c r="J2296" i="2"/>
  <c r="C2296" i="2"/>
  <c r="J2295" i="2"/>
  <c r="C2295" i="2"/>
  <c r="J2294" i="2"/>
  <c r="C2294" i="2"/>
  <c r="J2293" i="2"/>
  <c r="C2293" i="2"/>
  <c r="J2292" i="2"/>
  <c r="C2292" i="2"/>
  <c r="J2291" i="2"/>
  <c r="C2291" i="2"/>
  <c r="J2290" i="2"/>
  <c r="C2290" i="2"/>
  <c r="J2289" i="2"/>
  <c r="C2289" i="2"/>
  <c r="J2288" i="2"/>
  <c r="C2288" i="2"/>
  <c r="J2287" i="2"/>
  <c r="C2287" i="2"/>
  <c r="J2286" i="2"/>
  <c r="C2286" i="2"/>
  <c r="J2285" i="2"/>
  <c r="C2285" i="2"/>
  <c r="J2284" i="2"/>
  <c r="C2284" i="2"/>
  <c r="J2283" i="2"/>
  <c r="C2283" i="2"/>
  <c r="J2282" i="2"/>
  <c r="C2282" i="2"/>
  <c r="J2281" i="2"/>
  <c r="C2281" i="2"/>
  <c r="J2280" i="2"/>
  <c r="C2280" i="2"/>
  <c r="J2279" i="2"/>
  <c r="C2279" i="2"/>
  <c r="J2278" i="2"/>
  <c r="C2278" i="2"/>
  <c r="J2277" i="2"/>
  <c r="C2277" i="2"/>
  <c r="J2276" i="2"/>
  <c r="C2276" i="2"/>
  <c r="J2275" i="2"/>
  <c r="C2275" i="2"/>
  <c r="J2274" i="2"/>
  <c r="C2274" i="2"/>
  <c r="J2273" i="2"/>
  <c r="C2273" i="2"/>
  <c r="J2272" i="2"/>
  <c r="C2272" i="2"/>
  <c r="J2271" i="2"/>
  <c r="C2271" i="2"/>
  <c r="J2270" i="2"/>
  <c r="C2270" i="2"/>
  <c r="J2269" i="2"/>
  <c r="C2269" i="2"/>
  <c r="J2268" i="2"/>
  <c r="C2268" i="2"/>
  <c r="J2267" i="2"/>
  <c r="C2267" i="2"/>
  <c r="J2266" i="2"/>
  <c r="C2266" i="2"/>
  <c r="J2265" i="2"/>
  <c r="C2265" i="2"/>
  <c r="J2264" i="2"/>
  <c r="C2264" i="2"/>
  <c r="J2263" i="2"/>
  <c r="C2263" i="2"/>
  <c r="J2262" i="2"/>
  <c r="C2262" i="2"/>
  <c r="J2261" i="2"/>
  <c r="C2261" i="2"/>
  <c r="J2260" i="2"/>
  <c r="C2260" i="2"/>
  <c r="J2259" i="2"/>
  <c r="C2259" i="2"/>
  <c r="J2258" i="2"/>
  <c r="C2258" i="2"/>
  <c r="J2257" i="2"/>
  <c r="C2257" i="2"/>
  <c r="J2256" i="2"/>
  <c r="C2256" i="2"/>
  <c r="J2255" i="2"/>
  <c r="C2255" i="2"/>
  <c r="J2254" i="2"/>
  <c r="C2254" i="2"/>
  <c r="J2253" i="2"/>
  <c r="C2253" i="2"/>
  <c r="J2252" i="2"/>
  <c r="C2252" i="2"/>
  <c r="J2251" i="2"/>
  <c r="C2251" i="2"/>
  <c r="J2250" i="2"/>
  <c r="C2250" i="2"/>
  <c r="J2249" i="2"/>
  <c r="C2249" i="2"/>
  <c r="J2248" i="2"/>
  <c r="C2248" i="2"/>
  <c r="J2247" i="2"/>
  <c r="C2247" i="2"/>
  <c r="J2246" i="2"/>
  <c r="C2246" i="2"/>
  <c r="J2245" i="2"/>
  <c r="C2245" i="2"/>
  <c r="J2244" i="2"/>
  <c r="C2244" i="2"/>
  <c r="J2243" i="2"/>
  <c r="C2243" i="2"/>
  <c r="J2242" i="2"/>
  <c r="C2242" i="2"/>
  <c r="J2241" i="2"/>
  <c r="C2241" i="2"/>
  <c r="J2240" i="2"/>
  <c r="C2240" i="2"/>
  <c r="J2239" i="2"/>
  <c r="C2239" i="2"/>
  <c r="J2238" i="2"/>
  <c r="C2238" i="2"/>
  <c r="J2237" i="2"/>
  <c r="C2237" i="2"/>
  <c r="J2236" i="2"/>
  <c r="C2236" i="2"/>
  <c r="J2235" i="2"/>
  <c r="C2235" i="2"/>
  <c r="J2234" i="2"/>
  <c r="C2234" i="2"/>
  <c r="J2233" i="2"/>
  <c r="C2233" i="2"/>
  <c r="J2232" i="2"/>
  <c r="C2232" i="2"/>
  <c r="J2231" i="2"/>
  <c r="C2231" i="2"/>
  <c r="J2230" i="2"/>
  <c r="C2230" i="2"/>
  <c r="J2229" i="2"/>
  <c r="C2229" i="2"/>
  <c r="J2228" i="2"/>
  <c r="C2228" i="2"/>
  <c r="J2227" i="2"/>
  <c r="C2227" i="2"/>
  <c r="J2226" i="2"/>
  <c r="C2226" i="2"/>
  <c r="J2225" i="2"/>
  <c r="C2225" i="2"/>
  <c r="J2224" i="2"/>
  <c r="C2224" i="2"/>
  <c r="J2223" i="2"/>
  <c r="C2223" i="2"/>
  <c r="J2222" i="2"/>
  <c r="C2222" i="2"/>
  <c r="J2221" i="2"/>
  <c r="C2221" i="2"/>
  <c r="J2220" i="2"/>
  <c r="C2220" i="2"/>
  <c r="J2219" i="2"/>
  <c r="C2219" i="2"/>
  <c r="J2218" i="2"/>
  <c r="C2218" i="2"/>
  <c r="J2217" i="2"/>
  <c r="C2217" i="2"/>
  <c r="J2216" i="2"/>
  <c r="C2216" i="2"/>
  <c r="J2215" i="2"/>
  <c r="C2215" i="2"/>
  <c r="J2214" i="2"/>
  <c r="C2214" i="2"/>
  <c r="J2213" i="2"/>
  <c r="C2213" i="2"/>
  <c r="J2212" i="2"/>
  <c r="C2212" i="2"/>
  <c r="J2211" i="2"/>
  <c r="C2211" i="2"/>
  <c r="J2210" i="2"/>
  <c r="C2210" i="2"/>
  <c r="J2209" i="2"/>
  <c r="C2209" i="2"/>
  <c r="J2208" i="2"/>
  <c r="C2208" i="2"/>
  <c r="J2207" i="2"/>
  <c r="C2207" i="2"/>
  <c r="J2206" i="2"/>
  <c r="C2206" i="2"/>
  <c r="J2205" i="2"/>
  <c r="C2205" i="2"/>
  <c r="J2204" i="2"/>
  <c r="C2204" i="2"/>
  <c r="J2203" i="2"/>
  <c r="C2203" i="2"/>
  <c r="J2202" i="2"/>
  <c r="C2202" i="2"/>
  <c r="J2201" i="2"/>
  <c r="C2201" i="2"/>
  <c r="J2200" i="2"/>
  <c r="C2200" i="2"/>
  <c r="J2199" i="2"/>
  <c r="C2199" i="2"/>
  <c r="J2198" i="2"/>
  <c r="C2198" i="2"/>
  <c r="J2197" i="2"/>
  <c r="C2197" i="2"/>
  <c r="J2196" i="2"/>
  <c r="C2196" i="2"/>
  <c r="J2195" i="2"/>
  <c r="C2195" i="2"/>
  <c r="J2194" i="2"/>
  <c r="C2194" i="2"/>
  <c r="J2193" i="2"/>
  <c r="C2193" i="2"/>
  <c r="J2192" i="2"/>
  <c r="C2192" i="2"/>
  <c r="J2191" i="2"/>
  <c r="C2191" i="2"/>
  <c r="J2190" i="2"/>
  <c r="C2190" i="2"/>
  <c r="J2189" i="2"/>
  <c r="C2189" i="2"/>
  <c r="J2188" i="2"/>
  <c r="C2188" i="2"/>
  <c r="J2187" i="2"/>
  <c r="C2187" i="2"/>
  <c r="J2186" i="2"/>
  <c r="C2186" i="2"/>
  <c r="J2185" i="2"/>
  <c r="C2185" i="2"/>
  <c r="J2184" i="2"/>
  <c r="C2184" i="2"/>
  <c r="J2183" i="2"/>
  <c r="C2183" i="2"/>
  <c r="J2182" i="2"/>
  <c r="C2182" i="2"/>
  <c r="J2181" i="2"/>
  <c r="C2181" i="2"/>
  <c r="J2180" i="2"/>
  <c r="C2180" i="2"/>
  <c r="J2179" i="2"/>
  <c r="C2179" i="2"/>
  <c r="J2178" i="2"/>
  <c r="C2178" i="2"/>
  <c r="J2177" i="2"/>
  <c r="C2177" i="2"/>
  <c r="J2176" i="2"/>
  <c r="C2176" i="2"/>
  <c r="J2175" i="2"/>
  <c r="C2175" i="2"/>
  <c r="J2174" i="2"/>
  <c r="C2174" i="2"/>
  <c r="J2173" i="2"/>
  <c r="C2173" i="2"/>
  <c r="J2172" i="2"/>
  <c r="C2172" i="2"/>
  <c r="J2171" i="2"/>
  <c r="C2171" i="2"/>
  <c r="J2170" i="2"/>
  <c r="C2170" i="2"/>
  <c r="J2169" i="2"/>
  <c r="C2169" i="2"/>
  <c r="J2168" i="2"/>
  <c r="C2168" i="2"/>
  <c r="J2167" i="2"/>
  <c r="C2167" i="2"/>
  <c r="J2166" i="2"/>
  <c r="C2166" i="2"/>
  <c r="J2165" i="2"/>
  <c r="C2165" i="2"/>
  <c r="J2164" i="2"/>
  <c r="C2164" i="2"/>
  <c r="J2163" i="2"/>
  <c r="C2163" i="2"/>
  <c r="J2162" i="2"/>
  <c r="C2162" i="2"/>
  <c r="J2161" i="2"/>
  <c r="C2161" i="2"/>
  <c r="J2160" i="2"/>
  <c r="C2160" i="2"/>
  <c r="J2159" i="2"/>
  <c r="C2159" i="2"/>
  <c r="J2158" i="2"/>
  <c r="C2158" i="2"/>
  <c r="J2157" i="2"/>
  <c r="C2157" i="2"/>
  <c r="J2156" i="2"/>
  <c r="C2156" i="2"/>
  <c r="J2155" i="2"/>
  <c r="C2155" i="2"/>
  <c r="J2154" i="2"/>
  <c r="C2154" i="2"/>
  <c r="J2153" i="2"/>
  <c r="C2153" i="2"/>
  <c r="J2152" i="2"/>
  <c r="C2152" i="2"/>
  <c r="J2151" i="2"/>
  <c r="C2151" i="2"/>
  <c r="J2150" i="2"/>
  <c r="C2150" i="2"/>
  <c r="J2149" i="2"/>
  <c r="C2149" i="2"/>
  <c r="J2148" i="2"/>
  <c r="C2148" i="2"/>
  <c r="J2147" i="2"/>
  <c r="C2147" i="2"/>
  <c r="J2146" i="2"/>
  <c r="C2146" i="2"/>
  <c r="J2145" i="2"/>
  <c r="C2145" i="2"/>
  <c r="J2144" i="2"/>
  <c r="C2144" i="2"/>
  <c r="J2143" i="2"/>
  <c r="C2143" i="2"/>
  <c r="J2142" i="2"/>
  <c r="C2142" i="2"/>
  <c r="J2141" i="2"/>
  <c r="C2141" i="2"/>
  <c r="J2140" i="2"/>
  <c r="C2140" i="2"/>
  <c r="J2139" i="2"/>
  <c r="C2139" i="2"/>
  <c r="J2138" i="2"/>
  <c r="C2138" i="2"/>
  <c r="J2137" i="2"/>
  <c r="C2137" i="2"/>
  <c r="J2136" i="2"/>
  <c r="C2136" i="2"/>
  <c r="J2135" i="2"/>
  <c r="C2135" i="2"/>
  <c r="J2134" i="2"/>
  <c r="C2134" i="2"/>
  <c r="J2133" i="2"/>
  <c r="C2133" i="2"/>
  <c r="J2132" i="2"/>
  <c r="C2132" i="2"/>
  <c r="J2131" i="2"/>
  <c r="C2131" i="2"/>
  <c r="J2130" i="2"/>
  <c r="C2130" i="2"/>
  <c r="J2129" i="2"/>
  <c r="C2129" i="2"/>
  <c r="J2128" i="2"/>
  <c r="C2128" i="2"/>
  <c r="J2127" i="2"/>
  <c r="C2127" i="2"/>
  <c r="J2126" i="2"/>
  <c r="C2126" i="2"/>
  <c r="J2125" i="2"/>
  <c r="C2125" i="2"/>
  <c r="J2124" i="2"/>
  <c r="C2124" i="2"/>
  <c r="J2123" i="2"/>
  <c r="C2123" i="2"/>
  <c r="J2122" i="2"/>
  <c r="C2122" i="2"/>
  <c r="J2121" i="2"/>
  <c r="C2121" i="2"/>
  <c r="J2120" i="2"/>
  <c r="C2120" i="2"/>
  <c r="J2119" i="2"/>
  <c r="C2119" i="2"/>
  <c r="J2118" i="2"/>
  <c r="C2118" i="2"/>
  <c r="J2117" i="2"/>
  <c r="C2117" i="2"/>
  <c r="J2116" i="2"/>
  <c r="C2116" i="2"/>
  <c r="J2115" i="2"/>
  <c r="C2115" i="2"/>
  <c r="J2114" i="2"/>
  <c r="C2114" i="2"/>
  <c r="J2113" i="2"/>
  <c r="C2113" i="2"/>
  <c r="J2112" i="2"/>
  <c r="C2112" i="2"/>
  <c r="J2111" i="2"/>
  <c r="C2111" i="2"/>
  <c r="J2110" i="2"/>
  <c r="C2110" i="2"/>
  <c r="J2109" i="2"/>
  <c r="C2109" i="2"/>
  <c r="J2108" i="2"/>
  <c r="C2108" i="2"/>
  <c r="J2107" i="2"/>
  <c r="C2107" i="2"/>
  <c r="J2106" i="2"/>
  <c r="C2106" i="2"/>
  <c r="J2105" i="2"/>
  <c r="C2105" i="2"/>
  <c r="J2104" i="2"/>
  <c r="C2104" i="2"/>
  <c r="J2103" i="2"/>
  <c r="C2103" i="2"/>
  <c r="J2102" i="2"/>
  <c r="C2102" i="2"/>
  <c r="J2101" i="2"/>
  <c r="C2101" i="2"/>
  <c r="J2100" i="2"/>
  <c r="C2100" i="2"/>
  <c r="J2099" i="2"/>
  <c r="C2099" i="2"/>
  <c r="J2098" i="2"/>
  <c r="C2098" i="2"/>
  <c r="J2097" i="2"/>
  <c r="C2097" i="2"/>
  <c r="J2096" i="2"/>
  <c r="C2096" i="2"/>
  <c r="J2095" i="2"/>
  <c r="C2095" i="2"/>
  <c r="J2094" i="2"/>
  <c r="C2094" i="2"/>
  <c r="J2093" i="2"/>
  <c r="C2093" i="2"/>
  <c r="J2092" i="2"/>
  <c r="C2092" i="2"/>
  <c r="J2091" i="2"/>
  <c r="C2091" i="2"/>
  <c r="J2090" i="2"/>
  <c r="C2090" i="2"/>
  <c r="J2089" i="2"/>
  <c r="C2089" i="2"/>
  <c r="J2088" i="2"/>
  <c r="C2088" i="2"/>
  <c r="J2087" i="2"/>
  <c r="C2087" i="2"/>
  <c r="J2086" i="2"/>
  <c r="C2086" i="2"/>
  <c r="J2085" i="2"/>
  <c r="C2085" i="2"/>
  <c r="J2084" i="2"/>
  <c r="C2084" i="2"/>
  <c r="J2083" i="2"/>
  <c r="C2083" i="2"/>
  <c r="J2082" i="2"/>
  <c r="C2082" i="2"/>
  <c r="J2081" i="2"/>
  <c r="C2081" i="2"/>
  <c r="J2080" i="2"/>
  <c r="C2080" i="2"/>
  <c r="J2079" i="2"/>
  <c r="C2079" i="2"/>
  <c r="J2078" i="2"/>
  <c r="C2078" i="2"/>
  <c r="J2077" i="2"/>
  <c r="C2077" i="2"/>
  <c r="J2076" i="2"/>
  <c r="C2076" i="2"/>
  <c r="J2075" i="2"/>
  <c r="C2075" i="2"/>
  <c r="J2074" i="2"/>
  <c r="C2074" i="2"/>
  <c r="J2073" i="2"/>
  <c r="C2073" i="2"/>
  <c r="J2072" i="2"/>
  <c r="C2072" i="2"/>
  <c r="J2071" i="2"/>
  <c r="C2071" i="2"/>
  <c r="J2070" i="2"/>
  <c r="C2070" i="2"/>
  <c r="J2069" i="2"/>
  <c r="C2069" i="2"/>
  <c r="J2068" i="2"/>
  <c r="C2068" i="2"/>
  <c r="J2067" i="2"/>
  <c r="C2067" i="2"/>
  <c r="J2066" i="2"/>
  <c r="C2066" i="2"/>
  <c r="J2065" i="2"/>
  <c r="C2065" i="2"/>
  <c r="J2064" i="2"/>
  <c r="C2064" i="2"/>
  <c r="J2063" i="2"/>
  <c r="C2063" i="2"/>
  <c r="J2062" i="2"/>
  <c r="C2062" i="2"/>
  <c r="J2061" i="2"/>
  <c r="C2061" i="2"/>
  <c r="J2060" i="2"/>
  <c r="C2060" i="2"/>
  <c r="J2059" i="2"/>
  <c r="C2059" i="2"/>
  <c r="J2058" i="2"/>
  <c r="C2058" i="2"/>
  <c r="J2057" i="2"/>
  <c r="C2057" i="2"/>
  <c r="J2056" i="2"/>
  <c r="C2056" i="2"/>
  <c r="J2055" i="2"/>
  <c r="C2055" i="2"/>
  <c r="J2054" i="2"/>
  <c r="C2054" i="2"/>
  <c r="J2053" i="2"/>
  <c r="C2053" i="2"/>
  <c r="J2052" i="2"/>
  <c r="C2052" i="2"/>
  <c r="J2051" i="2"/>
  <c r="C2051" i="2"/>
  <c r="J2050" i="2"/>
  <c r="C2050" i="2"/>
  <c r="J2049" i="2"/>
  <c r="C2049" i="2"/>
  <c r="J2048" i="2"/>
  <c r="C2048" i="2"/>
  <c r="J2047" i="2"/>
  <c r="C2047" i="2"/>
  <c r="J2046" i="2"/>
  <c r="C2046" i="2"/>
  <c r="J2045" i="2"/>
  <c r="C2045" i="2"/>
  <c r="J2044" i="2"/>
  <c r="C2044" i="2"/>
  <c r="J2043" i="2"/>
  <c r="C2043" i="2"/>
  <c r="J2042" i="2"/>
  <c r="C2042" i="2"/>
  <c r="J2041" i="2"/>
  <c r="C2041" i="2"/>
  <c r="J2040" i="2"/>
  <c r="C2040" i="2"/>
  <c r="J2039" i="2"/>
  <c r="C2039" i="2"/>
  <c r="J2038" i="2"/>
  <c r="C2038" i="2"/>
  <c r="J2037" i="2"/>
  <c r="C2037" i="2"/>
  <c r="J2036" i="2"/>
  <c r="C2036" i="2"/>
  <c r="J2035" i="2"/>
  <c r="C2035" i="2"/>
  <c r="J2034" i="2"/>
  <c r="C2034" i="2"/>
  <c r="J2033" i="2"/>
  <c r="C2033" i="2"/>
  <c r="J2032" i="2"/>
  <c r="C2032" i="2"/>
  <c r="J2031" i="2"/>
  <c r="C2031" i="2"/>
  <c r="J2030" i="2"/>
  <c r="C2030" i="2"/>
  <c r="J2029" i="2"/>
  <c r="C2029" i="2"/>
  <c r="J2028" i="2"/>
  <c r="C2028" i="2"/>
  <c r="J2027" i="2"/>
  <c r="C2027" i="2"/>
  <c r="J2026" i="2"/>
  <c r="C2026" i="2"/>
  <c r="J2025" i="2"/>
  <c r="C2025" i="2"/>
  <c r="J2024" i="2"/>
  <c r="C2024" i="2"/>
  <c r="J2023" i="2"/>
  <c r="C2023" i="2"/>
  <c r="J2022" i="2"/>
  <c r="C2022" i="2"/>
  <c r="J2021" i="2"/>
  <c r="C2021" i="2"/>
  <c r="J2020" i="2"/>
  <c r="C2020" i="2"/>
  <c r="J2019" i="2"/>
  <c r="C2019" i="2"/>
  <c r="J2018" i="2"/>
  <c r="C2018" i="2"/>
  <c r="J2017" i="2"/>
  <c r="C2017" i="2"/>
  <c r="J2016" i="2"/>
  <c r="C2016" i="2"/>
  <c r="J2015" i="2"/>
  <c r="C2015" i="2"/>
  <c r="J2014" i="2"/>
  <c r="C2014" i="2"/>
  <c r="J2013" i="2"/>
  <c r="C2013" i="2"/>
  <c r="J2012" i="2"/>
  <c r="C2012" i="2"/>
  <c r="J2011" i="2"/>
  <c r="C2011" i="2"/>
  <c r="J2010" i="2"/>
  <c r="C2010" i="2"/>
  <c r="J2009" i="2"/>
  <c r="C2009" i="2"/>
  <c r="J2008" i="2"/>
  <c r="C2008" i="2"/>
  <c r="J2007" i="2"/>
  <c r="C2007" i="2"/>
  <c r="J2006" i="2"/>
  <c r="C2006" i="2"/>
  <c r="J2005" i="2"/>
  <c r="C2005" i="2"/>
  <c r="J2004" i="2"/>
  <c r="C2004" i="2"/>
  <c r="J2003" i="2"/>
  <c r="C2003" i="2"/>
  <c r="J2002" i="2"/>
  <c r="C2002" i="2"/>
  <c r="J2001" i="2"/>
  <c r="C2001" i="2"/>
  <c r="J2000" i="2"/>
  <c r="C2000" i="2"/>
  <c r="J1999" i="2"/>
  <c r="C1999" i="2"/>
  <c r="J1998" i="2"/>
  <c r="C1998" i="2"/>
  <c r="J1997" i="2"/>
  <c r="C1997" i="2"/>
  <c r="J1996" i="2"/>
  <c r="C1996" i="2"/>
  <c r="J1995" i="2"/>
  <c r="C1995" i="2"/>
  <c r="J1994" i="2"/>
  <c r="C1994" i="2"/>
  <c r="J1993" i="2"/>
  <c r="C1993" i="2"/>
  <c r="J1992" i="2"/>
  <c r="C1992" i="2"/>
  <c r="J1991" i="2"/>
  <c r="C1991" i="2"/>
  <c r="J1990" i="2"/>
  <c r="C1990" i="2"/>
  <c r="J1989" i="2"/>
  <c r="C1989" i="2"/>
  <c r="J1988" i="2"/>
  <c r="C1988" i="2"/>
  <c r="J1987" i="2"/>
  <c r="C1987" i="2"/>
  <c r="J1986" i="2"/>
  <c r="C1986" i="2"/>
  <c r="J1985" i="2"/>
  <c r="C1985" i="2"/>
  <c r="J1984" i="2"/>
  <c r="C1984" i="2"/>
  <c r="J1983" i="2"/>
  <c r="C1983" i="2"/>
  <c r="J1982" i="2"/>
  <c r="C1982" i="2"/>
  <c r="J1981" i="2"/>
  <c r="C1981" i="2"/>
  <c r="J1980" i="2"/>
  <c r="C1980" i="2"/>
  <c r="J1979" i="2"/>
  <c r="C1979" i="2"/>
  <c r="J1978" i="2"/>
  <c r="C1978" i="2"/>
  <c r="J1977" i="2"/>
  <c r="C1977" i="2"/>
  <c r="J1976" i="2"/>
  <c r="C1976" i="2"/>
  <c r="J1975" i="2"/>
  <c r="C1975" i="2"/>
  <c r="J1974" i="2"/>
  <c r="C1974" i="2"/>
  <c r="J1973" i="2"/>
  <c r="C1973" i="2"/>
  <c r="J1972" i="2"/>
  <c r="C1972" i="2"/>
  <c r="J1971" i="2"/>
  <c r="C1971" i="2"/>
  <c r="J1970" i="2"/>
  <c r="C1970" i="2"/>
  <c r="J1969" i="2"/>
  <c r="C1969" i="2"/>
  <c r="J1968" i="2"/>
  <c r="C1968" i="2"/>
  <c r="J1967" i="2"/>
  <c r="C1967" i="2"/>
  <c r="J1966" i="2"/>
  <c r="C1966" i="2"/>
  <c r="J1965" i="2"/>
  <c r="C1965" i="2"/>
  <c r="J1964" i="2"/>
  <c r="C1964" i="2"/>
  <c r="J1963" i="2"/>
  <c r="C1963" i="2"/>
  <c r="J1962" i="2"/>
  <c r="C1962" i="2"/>
  <c r="J1961" i="2"/>
  <c r="C1961" i="2"/>
  <c r="J1960" i="2"/>
  <c r="C1960" i="2"/>
  <c r="J1959" i="2"/>
  <c r="C1959" i="2"/>
  <c r="J1958" i="2"/>
  <c r="C1958" i="2"/>
  <c r="J1957" i="2"/>
  <c r="C1957" i="2"/>
  <c r="J1956" i="2"/>
  <c r="C1956" i="2"/>
  <c r="J1955" i="2"/>
  <c r="C1955" i="2"/>
  <c r="J1954" i="2"/>
  <c r="C1954" i="2"/>
  <c r="J1953" i="2"/>
  <c r="C1953" i="2"/>
  <c r="J1952" i="2"/>
  <c r="C1952" i="2"/>
  <c r="J1951" i="2"/>
  <c r="C1951" i="2"/>
  <c r="J1950" i="2"/>
  <c r="C1950" i="2"/>
  <c r="J1949" i="2"/>
  <c r="C1949" i="2"/>
  <c r="J1948" i="2"/>
  <c r="C1948" i="2"/>
  <c r="J1947" i="2"/>
  <c r="C1947" i="2"/>
  <c r="J1946" i="2"/>
  <c r="C1946" i="2"/>
  <c r="J1945" i="2"/>
  <c r="C1945" i="2"/>
  <c r="J1944" i="2"/>
  <c r="C1944" i="2"/>
  <c r="J1943" i="2"/>
  <c r="C1943" i="2"/>
  <c r="J1942" i="2"/>
  <c r="C1942" i="2"/>
  <c r="J1941" i="2"/>
  <c r="C1941" i="2"/>
  <c r="J1940" i="2"/>
  <c r="C1940" i="2"/>
  <c r="J1939" i="2"/>
  <c r="C1939" i="2"/>
  <c r="J1938" i="2"/>
  <c r="C1938" i="2"/>
  <c r="J1937" i="2"/>
  <c r="C1937" i="2"/>
  <c r="J1936" i="2"/>
  <c r="C1936" i="2"/>
  <c r="J1935" i="2"/>
  <c r="C1935" i="2"/>
  <c r="J1934" i="2"/>
  <c r="C1934" i="2"/>
  <c r="J1933" i="2"/>
  <c r="C1933" i="2"/>
  <c r="J1932" i="2"/>
  <c r="C1932" i="2"/>
  <c r="J1931" i="2"/>
  <c r="C1931" i="2"/>
  <c r="J1930" i="2"/>
  <c r="C1930" i="2"/>
  <c r="J1929" i="2"/>
  <c r="C1929" i="2"/>
  <c r="J1928" i="2"/>
  <c r="C1928" i="2"/>
  <c r="J1927" i="2"/>
  <c r="C1927" i="2"/>
  <c r="J1926" i="2"/>
  <c r="C1926" i="2"/>
  <c r="J1925" i="2"/>
  <c r="C1925" i="2"/>
  <c r="J1924" i="2"/>
  <c r="C1924" i="2"/>
  <c r="J1923" i="2"/>
  <c r="C1923" i="2"/>
  <c r="J1922" i="2"/>
  <c r="C1922" i="2"/>
  <c r="J1921" i="2"/>
  <c r="C1921" i="2"/>
  <c r="J1920" i="2"/>
  <c r="C1920" i="2"/>
  <c r="J1919" i="2"/>
  <c r="C1919" i="2"/>
  <c r="J1918" i="2"/>
  <c r="C1918" i="2"/>
  <c r="J1917" i="2"/>
  <c r="C1917" i="2"/>
  <c r="J1916" i="2"/>
  <c r="C1916" i="2"/>
  <c r="J1915" i="2"/>
  <c r="C1915" i="2"/>
  <c r="J1914" i="2"/>
  <c r="C1914" i="2"/>
  <c r="J1913" i="2"/>
  <c r="C1913" i="2"/>
  <c r="J1912" i="2"/>
  <c r="C1912" i="2"/>
  <c r="J1911" i="2"/>
  <c r="C1911" i="2"/>
  <c r="J1910" i="2"/>
  <c r="C1910" i="2"/>
  <c r="J1909" i="2"/>
  <c r="C1909" i="2"/>
  <c r="J1908" i="2"/>
  <c r="C1908" i="2"/>
  <c r="J1907" i="2"/>
  <c r="C1907" i="2"/>
  <c r="J1906" i="2"/>
  <c r="C1906" i="2"/>
  <c r="J1905" i="2"/>
  <c r="C1905" i="2"/>
  <c r="J1904" i="2"/>
  <c r="C1904" i="2"/>
  <c r="J1903" i="2"/>
  <c r="C1903" i="2"/>
  <c r="J1902" i="2"/>
  <c r="C1902" i="2"/>
  <c r="J1901" i="2"/>
  <c r="C1901" i="2"/>
  <c r="J1900" i="2"/>
  <c r="C1900" i="2"/>
  <c r="J1899" i="2"/>
  <c r="C1899" i="2"/>
  <c r="J1898" i="2"/>
  <c r="C1898" i="2"/>
  <c r="J1897" i="2"/>
  <c r="C1897" i="2"/>
  <c r="J1896" i="2"/>
  <c r="C1896" i="2"/>
  <c r="J1895" i="2"/>
  <c r="C1895" i="2"/>
  <c r="J1894" i="2"/>
  <c r="C1894" i="2"/>
  <c r="J1893" i="2"/>
  <c r="C1893" i="2"/>
  <c r="J1892" i="2"/>
  <c r="C1892" i="2"/>
  <c r="J1891" i="2"/>
  <c r="C1891" i="2"/>
  <c r="J1890" i="2"/>
  <c r="C1890" i="2"/>
  <c r="J1889" i="2"/>
  <c r="C1889" i="2"/>
  <c r="J1888" i="2"/>
  <c r="C1888" i="2"/>
  <c r="J1887" i="2"/>
  <c r="C1887" i="2"/>
  <c r="J1886" i="2"/>
  <c r="C1886" i="2"/>
  <c r="J1885" i="2"/>
  <c r="C1885" i="2"/>
  <c r="J1884" i="2"/>
  <c r="C1884" i="2"/>
  <c r="J1883" i="2"/>
  <c r="C1883" i="2"/>
  <c r="J1882" i="2"/>
  <c r="C1882" i="2"/>
  <c r="J1881" i="2"/>
  <c r="C1881" i="2"/>
  <c r="J1880" i="2"/>
  <c r="C1880" i="2"/>
  <c r="J1879" i="2"/>
  <c r="C1879" i="2"/>
  <c r="J1878" i="2"/>
  <c r="C1878" i="2"/>
  <c r="J1877" i="2"/>
  <c r="C1877" i="2"/>
  <c r="J1876" i="2"/>
  <c r="C1876" i="2"/>
  <c r="J1875" i="2"/>
  <c r="C1875" i="2"/>
  <c r="J1874" i="2"/>
  <c r="C1874" i="2"/>
  <c r="J1873" i="2"/>
  <c r="C1873" i="2"/>
  <c r="J1872" i="2"/>
  <c r="C1872" i="2"/>
  <c r="J1871" i="2"/>
  <c r="C1871" i="2"/>
  <c r="J1870" i="2"/>
  <c r="C1870" i="2"/>
  <c r="J1869" i="2"/>
  <c r="C1869" i="2"/>
  <c r="J1868" i="2"/>
  <c r="C1868" i="2"/>
  <c r="J1867" i="2"/>
  <c r="C1867" i="2"/>
  <c r="J1866" i="2"/>
  <c r="C1866" i="2"/>
  <c r="J1865" i="2"/>
  <c r="C1865" i="2"/>
  <c r="J1864" i="2"/>
  <c r="C1864" i="2"/>
  <c r="J1863" i="2"/>
  <c r="C1863" i="2"/>
  <c r="J1862" i="2"/>
  <c r="C1862" i="2"/>
  <c r="J1861" i="2"/>
  <c r="C1861" i="2"/>
  <c r="J1860" i="2"/>
  <c r="C1860" i="2"/>
  <c r="J1859" i="2"/>
  <c r="C1859" i="2"/>
  <c r="J1858" i="2"/>
  <c r="C1858" i="2"/>
  <c r="J1857" i="2"/>
  <c r="C1857" i="2"/>
  <c r="J1856" i="2"/>
  <c r="C1856" i="2"/>
  <c r="J1855" i="2"/>
  <c r="C1855" i="2"/>
  <c r="J1854" i="2"/>
  <c r="C1854" i="2"/>
  <c r="J1853" i="2"/>
  <c r="C1853" i="2"/>
  <c r="J1852" i="2"/>
  <c r="C1852" i="2"/>
  <c r="J1851" i="2"/>
  <c r="C1851" i="2"/>
  <c r="J1850" i="2"/>
  <c r="C1850" i="2"/>
  <c r="J1849" i="2"/>
  <c r="C1849" i="2"/>
  <c r="J1848" i="2"/>
  <c r="C1848" i="2"/>
  <c r="J1847" i="2"/>
  <c r="C1847" i="2"/>
  <c r="J1846" i="2"/>
  <c r="C1846" i="2"/>
  <c r="J1845" i="2"/>
  <c r="C1845" i="2"/>
  <c r="J1844" i="2"/>
  <c r="C1844" i="2"/>
  <c r="J1843" i="2"/>
  <c r="C1843" i="2"/>
  <c r="J1842" i="2"/>
  <c r="C1842" i="2"/>
  <c r="J1841" i="2"/>
  <c r="C1841" i="2"/>
  <c r="J1840" i="2"/>
  <c r="C1840" i="2"/>
  <c r="J1839" i="2"/>
  <c r="C1839" i="2"/>
  <c r="J1838" i="2"/>
  <c r="C1838" i="2"/>
  <c r="J1837" i="2"/>
  <c r="C1837" i="2"/>
  <c r="J1836" i="2"/>
  <c r="C1836" i="2"/>
  <c r="J1835" i="2"/>
  <c r="C1835" i="2"/>
  <c r="J1834" i="2"/>
  <c r="C1834" i="2"/>
  <c r="J1833" i="2"/>
  <c r="C1833" i="2"/>
  <c r="J1832" i="2"/>
  <c r="C1832" i="2"/>
  <c r="J1831" i="2"/>
  <c r="C1831" i="2"/>
  <c r="J1830" i="2"/>
  <c r="C1830" i="2"/>
  <c r="J1829" i="2"/>
  <c r="C1829" i="2"/>
  <c r="J1828" i="2"/>
  <c r="C1828" i="2"/>
  <c r="J1827" i="2"/>
  <c r="C1827" i="2"/>
  <c r="J1826" i="2"/>
  <c r="C1826" i="2"/>
  <c r="J1825" i="2"/>
  <c r="C1825" i="2"/>
  <c r="J1824" i="2"/>
  <c r="C1824" i="2"/>
  <c r="J1823" i="2"/>
  <c r="C1823" i="2"/>
  <c r="J1822" i="2"/>
  <c r="C1822" i="2"/>
  <c r="J1821" i="2"/>
  <c r="C1821" i="2"/>
  <c r="J1820" i="2"/>
  <c r="C1820" i="2"/>
  <c r="J1819" i="2"/>
  <c r="C1819" i="2"/>
  <c r="J1818" i="2"/>
  <c r="C1818" i="2"/>
  <c r="J1817" i="2"/>
  <c r="C1817" i="2"/>
  <c r="J1816" i="2"/>
  <c r="C1816" i="2"/>
  <c r="J1815" i="2"/>
  <c r="C1815" i="2"/>
  <c r="J1814" i="2"/>
  <c r="C1814" i="2"/>
  <c r="J1813" i="2"/>
  <c r="C1813" i="2"/>
  <c r="J1812" i="2"/>
  <c r="C1812" i="2"/>
  <c r="J1811" i="2"/>
  <c r="C1811" i="2"/>
  <c r="J1810" i="2"/>
  <c r="C1810" i="2"/>
  <c r="J1809" i="2"/>
  <c r="C1809" i="2"/>
  <c r="J1808" i="2"/>
  <c r="C1808" i="2"/>
  <c r="J1807" i="2"/>
  <c r="C1807" i="2"/>
  <c r="J1806" i="2"/>
  <c r="C1806" i="2"/>
  <c r="J1805" i="2"/>
  <c r="C1805" i="2"/>
  <c r="J1804" i="2"/>
  <c r="C1804" i="2"/>
  <c r="J1803" i="2"/>
  <c r="C1803" i="2"/>
  <c r="J1802" i="2"/>
  <c r="C1802" i="2"/>
  <c r="J1801" i="2"/>
  <c r="C1801" i="2"/>
  <c r="J1800" i="2"/>
  <c r="C1800" i="2"/>
  <c r="J1799" i="2"/>
  <c r="C1799" i="2"/>
  <c r="J1798" i="2"/>
  <c r="C1798" i="2"/>
  <c r="J1797" i="2"/>
  <c r="C1797" i="2"/>
  <c r="J1796" i="2"/>
  <c r="C1796" i="2"/>
  <c r="J1795" i="2"/>
  <c r="C1795" i="2"/>
  <c r="J1794" i="2"/>
  <c r="C1794" i="2"/>
  <c r="J1793" i="2"/>
  <c r="C1793" i="2"/>
  <c r="J1792" i="2"/>
  <c r="C1792" i="2"/>
  <c r="J1791" i="2"/>
  <c r="C1791" i="2"/>
  <c r="J1790" i="2"/>
  <c r="C1790" i="2"/>
  <c r="J1789" i="2"/>
  <c r="C1789" i="2"/>
  <c r="J1788" i="2"/>
  <c r="C1788" i="2"/>
  <c r="J1787" i="2"/>
  <c r="C1787" i="2"/>
  <c r="J1786" i="2"/>
  <c r="C1786" i="2"/>
  <c r="J1785" i="2"/>
  <c r="C1785" i="2"/>
  <c r="J1784" i="2"/>
  <c r="C1784" i="2"/>
  <c r="J1783" i="2"/>
  <c r="C1783" i="2"/>
  <c r="J1782" i="2"/>
  <c r="C1782" i="2"/>
  <c r="J1781" i="2"/>
  <c r="C1781" i="2"/>
  <c r="J1780" i="2"/>
  <c r="C1780" i="2"/>
  <c r="J1779" i="2"/>
  <c r="C1779" i="2"/>
  <c r="J1778" i="2"/>
  <c r="C1778" i="2"/>
  <c r="J1777" i="2"/>
  <c r="C1777" i="2"/>
  <c r="J1776" i="2"/>
  <c r="C1776" i="2"/>
  <c r="J1775" i="2"/>
  <c r="C1775" i="2"/>
  <c r="J1774" i="2"/>
  <c r="C1774" i="2"/>
  <c r="J1773" i="2"/>
  <c r="C1773" i="2"/>
  <c r="J1772" i="2"/>
  <c r="C1772" i="2"/>
  <c r="J1771" i="2"/>
  <c r="C1771" i="2"/>
  <c r="J1770" i="2"/>
  <c r="C1770" i="2"/>
  <c r="J1769" i="2"/>
  <c r="C1769" i="2"/>
  <c r="J1768" i="2"/>
  <c r="C1768" i="2"/>
  <c r="J1767" i="2"/>
  <c r="C1767" i="2"/>
  <c r="J1766" i="2"/>
  <c r="C1766" i="2"/>
  <c r="J1765" i="2"/>
  <c r="C1765" i="2"/>
  <c r="J1764" i="2"/>
  <c r="C1764" i="2"/>
  <c r="J1763" i="2"/>
  <c r="C1763" i="2"/>
  <c r="J1762" i="2"/>
  <c r="C1762" i="2"/>
  <c r="J1761" i="2"/>
  <c r="C1761" i="2"/>
  <c r="J1760" i="2"/>
  <c r="C1760" i="2"/>
  <c r="J1759" i="2"/>
  <c r="C1759" i="2"/>
  <c r="J1758" i="2"/>
  <c r="C1758" i="2"/>
  <c r="J1757" i="2"/>
  <c r="C1757" i="2"/>
  <c r="J1756" i="2"/>
  <c r="C1756" i="2"/>
  <c r="J1755" i="2"/>
  <c r="C1755" i="2"/>
  <c r="J1754" i="2"/>
  <c r="C1754" i="2"/>
  <c r="J1753" i="2"/>
  <c r="C1753" i="2"/>
  <c r="J1752" i="2"/>
  <c r="C1752" i="2"/>
  <c r="J1751" i="2"/>
  <c r="C1751" i="2"/>
  <c r="J1750" i="2"/>
  <c r="C1750" i="2"/>
  <c r="J1749" i="2"/>
  <c r="C1749" i="2"/>
  <c r="J1748" i="2"/>
  <c r="C1748" i="2"/>
  <c r="J1747" i="2"/>
  <c r="C1747" i="2"/>
  <c r="J1746" i="2"/>
  <c r="C1746" i="2"/>
  <c r="J1745" i="2"/>
  <c r="C1745" i="2"/>
  <c r="J1744" i="2"/>
  <c r="C1744" i="2"/>
  <c r="J1743" i="2"/>
  <c r="C1743" i="2"/>
  <c r="J1742" i="2"/>
  <c r="C1742" i="2"/>
  <c r="J1741" i="2"/>
  <c r="C1741" i="2"/>
  <c r="J1740" i="2"/>
  <c r="C1740" i="2"/>
  <c r="J1739" i="2"/>
  <c r="C1739" i="2"/>
  <c r="J1738" i="2"/>
  <c r="C1738" i="2"/>
  <c r="J1737" i="2"/>
  <c r="C1737" i="2"/>
  <c r="J1736" i="2"/>
  <c r="C1736" i="2"/>
  <c r="J1735" i="2"/>
  <c r="C1735" i="2"/>
  <c r="J1734" i="2"/>
  <c r="C1734" i="2"/>
  <c r="J1733" i="2"/>
  <c r="C1733" i="2"/>
  <c r="J1732" i="2"/>
  <c r="C1732" i="2"/>
  <c r="J1731" i="2"/>
  <c r="C1731" i="2"/>
  <c r="J1730" i="2"/>
  <c r="C1730" i="2"/>
  <c r="J1729" i="2"/>
  <c r="C1729" i="2"/>
  <c r="J1728" i="2"/>
  <c r="C1728" i="2"/>
  <c r="J1727" i="2"/>
  <c r="C1727" i="2"/>
  <c r="J1726" i="2"/>
  <c r="C1726" i="2"/>
  <c r="J1725" i="2"/>
  <c r="C1725" i="2"/>
  <c r="J1724" i="2"/>
  <c r="C1724" i="2"/>
  <c r="J1723" i="2"/>
  <c r="C1723" i="2"/>
  <c r="J1722" i="2"/>
  <c r="C1722" i="2"/>
  <c r="J1721" i="2"/>
  <c r="C1721" i="2"/>
  <c r="J1720" i="2"/>
  <c r="C1720" i="2"/>
  <c r="J1719" i="2"/>
  <c r="C1719" i="2"/>
  <c r="J1718" i="2"/>
  <c r="C1718" i="2"/>
  <c r="J1717" i="2"/>
  <c r="C1717" i="2"/>
  <c r="J1716" i="2"/>
  <c r="C1716" i="2"/>
  <c r="J1715" i="2"/>
  <c r="C1715" i="2"/>
  <c r="J1714" i="2"/>
  <c r="C1714" i="2"/>
  <c r="J1713" i="2"/>
  <c r="C1713" i="2"/>
  <c r="J1712" i="2"/>
  <c r="C1712" i="2"/>
  <c r="J1711" i="2"/>
  <c r="C1711" i="2"/>
  <c r="J1710" i="2"/>
  <c r="C1710" i="2"/>
  <c r="J1709" i="2"/>
  <c r="C1709" i="2"/>
  <c r="J1708" i="2"/>
  <c r="C1708" i="2"/>
  <c r="J1707" i="2"/>
  <c r="C1707" i="2"/>
  <c r="J1706" i="2"/>
  <c r="C1706" i="2"/>
  <c r="J1705" i="2"/>
  <c r="C1705" i="2"/>
  <c r="J1704" i="2"/>
  <c r="C1704" i="2"/>
  <c r="J1703" i="2"/>
  <c r="C1703" i="2"/>
  <c r="J1702" i="2"/>
  <c r="C1702" i="2"/>
  <c r="J1701" i="2"/>
  <c r="C1701" i="2"/>
  <c r="J1700" i="2"/>
  <c r="C1700" i="2"/>
  <c r="J1699" i="2"/>
  <c r="C1699" i="2"/>
  <c r="J1698" i="2"/>
  <c r="C1698" i="2"/>
  <c r="J1697" i="2"/>
  <c r="C1697" i="2"/>
  <c r="J1696" i="2"/>
  <c r="C1696" i="2"/>
  <c r="J1695" i="2"/>
  <c r="C1695" i="2"/>
  <c r="J1694" i="2"/>
  <c r="C1694" i="2"/>
  <c r="J1693" i="2"/>
  <c r="C1693" i="2"/>
  <c r="J1692" i="2"/>
  <c r="C1692" i="2"/>
  <c r="J1691" i="2"/>
  <c r="C1691" i="2"/>
  <c r="J1690" i="2"/>
  <c r="C1690" i="2"/>
  <c r="J1689" i="2"/>
  <c r="C1689" i="2"/>
  <c r="J1688" i="2"/>
  <c r="C1688" i="2"/>
  <c r="J1687" i="2"/>
  <c r="C1687" i="2"/>
  <c r="J1686" i="2"/>
  <c r="C1686" i="2"/>
  <c r="J1685" i="2"/>
  <c r="C1685" i="2"/>
  <c r="J1684" i="2"/>
  <c r="C1684" i="2"/>
  <c r="J1683" i="2"/>
  <c r="C1683" i="2"/>
  <c r="J1682" i="2"/>
  <c r="C1682" i="2"/>
  <c r="J1681" i="2"/>
  <c r="C1681" i="2"/>
  <c r="J1680" i="2"/>
  <c r="C1680" i="2"/>
  <c r="J1679" i="2"/>
  <c r="C1679" i="2"/>
  <c r="J1678" i="2"/>
  <c r="C1678" i="2"/>
  <c r="J1677" i="2"/>
  <c r="C1677" i="2"/>
  <c r="J1676" i="2"/>
  <c r="C1676" i="2"/>
  <c r="J1675" i="2"/>
  <c r="C1675" i="2"/>
  <c r="J1674" i="2"/>
  <c r="C1674" i="2"/>
  <c r="J1673" i="2"/>
  <c r="C1673" i="2"/>
  <c r="J1672" i="2"/>
  <c r="C1672" i="2"/>
  <c r="J1671" i="2"/>
  <c r="C1671" i="2"/>
  <c r="J1670" i="2"/>
  <c r="C1670" i="2"/>
  <c r="J1669" i="2"/>
  <c r="C1669" i="2"/>
  <c r="J1668" i="2"/>
  <c r="C1668" i="2"/>
  <c r="J1667" i="2"/>
  <c r="C1667" i="2"/>
  <c r="J1666" i="2"/>
  <c r="C1666" i="2"/>
  <c r="J1665" i="2"/>
  <c r="C1665" i="2"/>
  <c r="J1664" i="2"/>
  <c r="C1664" i="2"/>
  <c r="J1663" i="2"/>
  <c r="C1663" i="2"/>
  <c r="J1662" i="2"/>
  <c r="C1662" i="2"/>
  <c r="J1661" i="2"/>
  <c r="C1661" i="2"/>
  <c r="J1660" i="2"/>
  <c r="C1660" i="2"/>
  <c r="J1659" i="2"/>
  <c r="C1659" i="2"/>
  <c r="J1658" i="2"/>
  <c r="C1658" i="2"/>
  <c r="J1657" i="2"/>
  <c r="C1657" i="2"/>
  <c r="J1656" i="2"/>
  <c r="C1656" i="2"/>
  <c r="J1655" i="2"/>
  <c r="C1655" i="2"/>
  <c r="J1654" i="2"/>
  <c r="C1654" i="2"/>
  <c r="J1653" i="2"/>
  <c r="C1653" i="2"/>
  <c r="J1652" i="2"/>
  <c r="C1652" i="2"/>
  <c r="J1651" i="2"/>
  <c r="C1651" i="2"/>
  <c r="J1650" i="2"/>
  <c r="C1650" i="2"/>
  <c r="J1649" i="2"/>
  <c r="C1649" i="2"/>
  <c r="J1648" i="2"/>
  <c r="C1648" i="2"/>
  <c r="J1647" i="2"/>
  <c r="C1647" i="2"/>
  <c r="J1646" i="2"/>
  <c r="C1646" i="2"/>
  <c r="J1645" i="2"/>
  <c r="C1645" i="2"/>
  <c r="J1644" i="2"/>
  <c r="C1644" i="2"/>
  <c r="J1643" i="2"/>
  <c r="C1643" i="2"/>
  <c r="J1642" i="2"/>
  <c r="C1642" i="2"/>
  <c r="J1641" i="2"/>
  <c r="C1641" i="2"/>
  <c r="J1640" i="2"/>
  <c r="C1640" i="2"/>
  <c r="J1639" i="2"/>
  <c r="C1639" i="2"/>
  <c r="J1638" i="2"/>
  <c r="C1638" i="2"/>
  <c r="J1637" i="2"/>
  <c r="C1637" i="2"/>
  <c r="J1636" i="2"/>
  <c r="C1636" i="2"/>
  <c r="J1635" i="2"/>
  <c r="C1635" i="2"/>
  <c r="J1634" i="2"/>
  <c r="C1634" i="2"/>
  <c r="J1633" i="2"/>
  <c r="C1633" i="2"/>
  <c r="J1632" i="2"/>
  <c r="C1632" i="2"/>
  <c r="J1631" i="2"/>
  <c r="C1631" i="2"/>
  <c r="J1630" i="2"/>
  <c r="C1630" i="2"/>
  <c r="J1629" i="2"/>
  <c r="C1629" i="2"/>
  <c r="J1628" i="2"/>
  <c r="C1628" i="2"/>
  <c r="J1627" i="2"/>
  <c r="C1627" i="2"/>
  <c r="J1626" i="2"/>
  <c r="C1626" i="2"/>
  <c r="J1625" i="2"/>
  <c r="C1625" i="2"/>
  <c r="J1624" i="2"/>
  <c r="C1624" i="2"/>
  <c r="J1623" i="2"/>
  <c r="C1623" i="2"/>
  <c r="J1622" i="2"/>
  <c r="C1622" i="2"/>
  <c r="J1621" i="2"/>
  <c r="C1621" i="2"/>
  <c r="J1620" i="2"/>
  <c r="C1620" i="2"/>
  <c r="J1619" i="2"/>
  <c r="C1619" i="2"/>
  <c r="J1618" i="2"/>
  <c r="C1618" i="2"/>
  <c r="J1617" i="2"/>
  <c r="C1617" i="2"/>
  <c r="J1616" i="2"/>
  <c r="C1616" i="2"/>
  <c r="J1615" i="2"/>
  <c r="C1615" i="2"/>
  <c r="J1614" i="2"/>
  <c r="C1614" i="2"/>
  <c r="J1613" i="2"/>
  <c r="C1613" i="2"/>
  <c r="J1612" i="2"/>
  <c r="C1612" i="2"/>
  <c r="J1611" i="2"/>
  <c r="C1611" i="2"/>
  <c r="J1610" i="2"/>
  <c r="C1610" i="2"/>
  <c r="J1609" i="2"/>
  <c r="C1609" i="2"/>
  <c r="J1608" i="2"/>
  <c r="C1608" i="2"/>
  <c r="J1607" i="2"/>
  <c r="C1607" i="2"/>
  <c r="J1606" i="2"/>
  <c r="C1606" i="2"/>
  <c r="J1605" i="2"/>
  <c r="C1605" i="2"/>
  <c r="J1604" i="2"/>
  <c r="C1604" i="2"/>
  <c r="J1603" i="2"/>
  <c r="C1603" i="2"/>
  <c r="J1602" i="2"/>
  <c r="C1602" i="2"/>
  <c r="J1601" i="2"/>
  <c r="C1601" i="2"/>
  <c r="J1600" i="2"/>
  <c r="C1600" i="2"/>
  <c r="J1599" i="2"/>
  <c r="C1599" i="2"/>
  <c r="J1598" i="2"/>
  <c r="C1598" i="2"/>
  <c r="J1597" i="2"/>
  <c r="C1597" i="2"/>
  <c r="J1596" i="2"/>
  <c r="C1596" i="2"/>
  <c r="J1595" i="2"/>
  <c r="C1595" i="2"/>
  <c r="J1594" i="2"/>
  <c r="C1594" i="2"/>
  <c r="J1593" i="2"/>
  <c r="C1593" i="2"/>
  <c r="J1592" i="2"/>
  <c r="C1592" i="2"/>
  <c r="J1591" i="2"/>
  <c r="C1591" i="2"/>
  <c r="J1590" i="2"/>
  <c r="C1590" i="2"/>
  <c r="J1589" i="2"/>
  <c r="C1589" i="2"/>
  <c r="J1588" i="2"/>
  <c r="C1588" i="2"/>
  <c r="J1587" i="2"/>
  <c r="C1587" i="2"/>
  <c r="J1586" i="2"/>
  <c r="C1586" i="2"/>
  <c r="J1585" i="2"/>
  <c r="C1585" i="2"/>
  <c r="J1584" i="2"/>
  <c r="C1584" i="2"/>
  <c r="J1583" i="2"/>
  <c r="C1583" i="2"/>
  <c r="J1582" i="2"/>
  <c r="C1582" i="2"/>
  <c r="J1581" i="2"/>
  <c r="C1581" i="2"/>
  <c r="J1580" i="2"/>
  <c r="C1580" i="2"/>
  <c r="J1579" i="2"/>
  <c r="C1579" i="2"/>
  <c r="J1578" i="2"/>
  <c r="C1578" i="2"/>
  <c r="J1577" i="2"/>
  <c r="C1577" i="2"/>
  <c r="J1576" i="2"/>
  <c r="C1576" i="2"/>
  <c r="J1575" i="2"/>
  <c r="C1575" i="2"/>
  <c r="J1574" i="2"/>
  <c r="C1574" i="2"/>
  <c r="J1573" i="2"/>
  <c r="C1573" i="2"/>
  <c r="J1572" i="2"/>
  <c r="C1572" i="2"/>
  <c r="J1571" i="2"/>
  <c r="C1571" i="2"/>
  <c r="J1570" i="2"/>
  <c r="C1570" i="2"/>
  <c r="J1569" i="2"/>
  <c r="C1569" i="2"/>
  <c r="J1568" i="2"/>
  <c r="C1568" i="2"/>
  <c r="J1567" i="2"/>
  <c r="C1567" i="2"/>
  <c r="J1566" i="2"/>
  <c r="C1566" i="2"/>
  <c r="J1565" i="2"/>
  <c r="C1565" i="2"/>
  <c r="J1564" i="2"/>
  <c r="C1564" i="2"/>
  <c r="J1563" i="2"/>
  <c r="C1563" i="2"/>
  <c r="J1562" i="2"/>
  <c r="C1562" i="2"/>
  <c r="J1561" i="2"/>
  <c r="C1561" i="2"/>
  <c r="J1560" i="2"/>
  <c r="C1560" i="2"/>
  <c r="J1559" i="2"/>
  <c r="C1559" i="2"/>
  <c r="J1558" i="2"/>
  <c r="C1558" i="2"/>
  <c r="J1557" i="2"/>
  <c r="C1557" i="2"/>
  <c r="J1556" i="2"/>
  <c r="C1556" i="2"/>
  <c r="J1555" i="2"/>
  <c r="C1555" i="2"/>
  <c r="J1554" i="2"/>
  <c r="C1554" i="2"/>
  <c r="J1553" i="2"/>
  <c r="C1553" i="2"/>
  <c r="J1552" i="2"/>
  <c r="C1552" i="2"/>
  <c r="J1551" i="2"/>
  <c r="C1551" i="2"/>
  <c r="J1550" i="2"/>
  <c r="C1550" i="2"/>
  <c r="J1549" i="2"/>
  <c r="C1549" i="2"/>
  <c r="J1548" i="2"/>
  <c r="C1548" i="2"/>
  <c r="J1547" i="2"/>
  <c r="C1547" i="2"/>
  <c r="J1546" i="2"/>
  <c r="C1546" i="2"/>
  <c r="J1545" i="2"/>
  <c r="C1545" i="2"/>
  <c r="J1544" i="2"/>
  <c r="C1544" i="2"/>
  <c r="J1543" i="2"/>
  <c r="C1543" i="2"/>
  <c r="J1542" i="2"/>
  <c r="C1542" i="2"/>
  <c r="J1541" i="2"/>
  <c r="C1541" i="2"/>
  <c r="J1540" i="2"/>
  <c r="C1540" i="2"/>
  <c r="J1539" i="2"/>
  <c r="C1539" i="2"/>
  <c r="J1538" i="2"/>
  <c r="C1538" i="2"/>
  <c r="J1537" i="2"/>
  <c r="C1537" i="2"/>
  <c r="J1536" i="2"/>
  <c r="C1536" i="2"/>
  <c r="J1535" i="2"/>
  <c r="C1535" i="2"/>
  <c r="J1534" i="2"/>
  <c r="C1534" i="2"/>
  <c r="J1533" i="2"/>
  <c r="C1533" i="2"/>
  <c r="J1532" i="2"/>
  <c r="C1532" i="2"/>
  <c r="J1531" i="2"/>
  <c r="C1531" i="2"/>
  <c r="J1530" i="2"/>
  <c r="C1530" i="2"/>
  <c r="J1529" i="2"/>
  <c r="C1529" i="2"/>
  <c r="J1528" i="2"/>
  <c r="C1528" i="2"/>
  <c r="J1527" i="2"/>
  <c r="C1527" i="2"/>
  <c r="J1526" i="2"/>
  <c r="C1526" i="2"/>
  <c r="J1525" i="2"/>
  <c r="C1525" i="2"/>
  <c r="J1524" i="2"/>
  <c r="C1524" i="2"/>
  <c r="J1523" i="2"/>
  <c r="C1523" i="2"/>
  <c r="J1522" i="2"/>
  <c r="C1522" i="2"/>
  <c r="J1521" i="2"/>
  <c r="C1521" i="2"/>
  <c r="J1520" i="2"/>
  <c r="C1520" i="2"/>
  <c r="J1519" i="2"/>
  <c r="C1519" i="2"/>
  <c r="J1518" i="2"/>
  <c r="C1518" i="2"/>
  <c r="J1517" i="2"/>
  <c r="C1517" i="2"/>
  <c r="J1516" i="2"/>
  <c r="C1516" i="2"/>
  <c r="J1515" i="2"/>
  <c r="C1515" i="2"/>
  <c r="J1514" i="2"/>
  <c r="C1514" i="2"/>
  <c r="J1513" i="2"/>
  <c r="C1513" i="2"/>
  <c r="J1512" i="2"/>
  <c r="C1512" i="2"/>
  <c r="J1511" i="2"/>
  <c r="C1511" i="2"/>
  <c r="J1510" i="2"/>
  <c r="C1510" i="2"/>
  <c r="J1509" i="2"/>
  <c r="C1509" i="2"/>
  <c r="J1508" i="2"/>
  <c r="C1508" i="2"/>
  <c r="J1507" i="2"/>
  <c r="C1507" i="2"/>
  <c r="J1506" i="2"/>
  <c r="C1506" i="2"/>
  <c r="J1505" i="2"/>
  <c r="C1505" i="2"/>
  <c r="J1504" i="2"/>
  <c r="C1504" i="2"/>
  <c r="J1503" i="2"/>
  <c r="C1503" i="2"/>
  <c r="J1502" i="2"/>
  <c r="C1502" i="2"/>
  <c r="J1501" i="2"/>
  <c r="C1501" i="2"/>
  <c r="J1500" i="2"/>
  <c r="C1500" i="2"/>
  <c r="J1499" i="2"/>
  <c r="C1499" i="2"/>
  <c r="J1498" i="2"/>
  <c r="C1498" i="2"/>
  <c r="J1497" i="2"/>
  <c r="C1497" i="2"/>
  <c r="J1496" i="2"/>
  <c r="C1496" i="2"/>
  <c r="J1495" i="2"/>
  <c r="C1495" i="2"/>
  <c r="J1494" i="2"/>
  <c r="C1494" i="2"/>
  <c r="J1493" i="2"/>
  <c r="C1493" i="2"/>
  <c r="J1492" i="2"/>
  <c r="C1492" i="2"/>
  <c r="J1491" i="2"/>
  <c r="C1491" i="2"/>
  <c r="J1490" i="2"/>
  <c r="C1490" i="2"/>
  <c r="J1489" i="2"/>
  <c r="C1489" i="2"/>
  <c r="J1488" i="2"/>
  <c r="C1488" i="2"/>
  <c r="J1487" i="2"/>
  <c r="C1487" i="2"/>
  <c r="J1486" i="2"/>
  <c r="C1486" i="2"/>
  <c r="J1485" i="2"/>
  <c r="C1485" i="2"/>
  <c r="J1484" i="2"/>
  <c r="C1484" i="2"/>
  <c r="J1483" i="2"/>
  <c r="C1483" i="2"/>
  <c r="J1482" i="2"/>
  <c r="C1482" i="2"/>
  <c r="J1481" i="2"/>
  <c r="C1481" i="2"/>
  <c r="J1480" i="2"/>
  <c r="C1480" i="2"/>
  <c r="J1479" i="2"/>
  <c r="C1479" i="2"/>
  <c r="J1478" i="2"/>
  <c r="C1478" i="2"/>
  <c r="J1477" i="2"/>
  <c r="C1477" i="2"/>
  <c r="J1476" i="2"/>
  <c r="C1476" i="2"/>
  <c r="J1475" i="2"/>
  <c r="C1475" i="2"/>
  <c r="J1474" i="2"/>
  <c r="C1474" i="2"/>
  <c r="J1473" i="2"/>
  <c r="C1473" i="2"/>
  <c r="J1472" i="2"/>
  <c r="C1472" i="2"/>
  <c r="J1471" i="2"/>
  <c r="C1471" i="2"/>
  <c r="J1470" i="2"/>
  <c r="C1470" i="2"/>
  <c r="J1469" i="2"/>
  <c r="C1469" i="2"/>
  <c r="J1468" i="2"/>
  <c r="C1468" i="2"/>
  <c r="J1467" i="2"/>
  <c r="C1467" i="2"/>
  <c r="J1466" i="2"/>
  <c r="C1466" i="2"/>
  <c r="J1465" i="2"/>
  <c r="C1465" i="2"/>
  <c r="J1464" i="2"/>
  <c r="C1464" i="2"/>
  <c r="J1463" i="2"/>
  <c r="C1463" i="2"/>
  <c r="J1462" i="2"/>
  <c r="C1462" i="2"/>
  <c r="J1461" i="2"/>
  <c r="C1461" i="2"/>
  <c r="J1460" i="2"/>
  <c r="C1460" i="2"/>
  <c r="J1459" i="2"/>
  <c r="C1459" i="2"/>
  <c r="J1458" i="2"/>
  <c r="C1458" i="2"/>
  <c r="J1457" i="2"/>
  <c r="C1457" i="2"/>
  <c r="J1456" i="2"/>
  <c r="C1456" i="2"/>
  <c r="J1455" i="2"/>
  <c r="C1455" i="2"/>
  <c r="J1454" i="2"/>
  <c r="C1454" i="2"/>
  <c r="J1453" i="2"/>
  <c r="C1453" i="2"/>
  <c r="J1452" i="2"/>
  <c r="C1452" i="2"/>
  <c r="J1451" i="2"/>
  <c r="C1451" i="2"/>
  <c r="J1450" i="2"/>
  <c r="C1450" i="2"/>
  <c r="J1449" i="2"/>
  <c r="C1449" i="2"/>
  <c r="J1448" i="2"/>
  <c r="C1448" i="2"/>
  <c r="J1447" i="2"/>
  <c r="C1447" i="2"/>
  <c r="J1446" i="2"/>
  <c r="C1446" i="2"/>
  <c r="J1445" i="2"/>
  <c r="C1445" i="2"/>
  <c r="J1444" i="2"/>
  <c r="C1444" i="2"/>
  <c r="J1443" i="2"/>
  <c r="C1443" i="2"/>
  <c r="J1442" i="2"/>
  <c r="C1442" i="2"/>
  <c r="J1441" i="2"/>
  <c r="C1441" i="2"/>
  <c r="J1440" i="2"/>
  <c r="C1440" i="2"/>
  <c r="J1439" i="2"/>
  <c r="C1439" i="2"/>
  <c r="J1438" i="2"/>
  <c r="C1438" i="2"/>
  <c r="J1437" i="2"/>
  <c r="C1437" i="2"/>
  <c r="J1436" i="2"/>
  <c r="C1436" i="2"/>
  <c r="J1435" i="2"/>
  <c r="C1435" i="2"/>
  <c r="J1434" i="2"/>
  <c r="C1434" i="2"/>
  <c r="J1433" i="2"/>
  <c r="C1433" i="2"/>
  <c r="J1432" i="2"/>
  <c r="C1432" i="2"/>
  <c r="J1431" i="2"/>
  <c r="C1431" i="2"/>
  <c r="J1430" i="2"/>
  <c r="C1430" i="2"/>
  <c r="J1429" i="2"/>
  <c r="C1429" i="2"/>
  <c r="J1428" i="2"/>
  <c r="C1428" i="2"/>
  <c r="J1427" i="2"/>
  <c r="C1427" i="2"/>
  <c r="J1426" i="2"/>
  <c r="C1426" i="2"/>
  <c r="J1425" i="2"/>
  <c r="C1425" i="2"/>
  <c r="J1424" i="2"/>
  <c r="C1424" i="2"/>
  <c r="J1423" i="2"/>
  <c r="C1423" i="2"/>
  <c r="J1422" i="2"/>
  <c r="C1422" i="2"/>
  <c r="J1421" i="2"/>
  <c r="C1421" i="2"/>
  <c r="J1420" i="2"/>
  <c r="C1420" i="2"/>
  <c r="J1419" i="2"/>
  <c r="C1419" i="2"/>
  <c r="J1418" i="2"/>
  <c r="C1418" i="2"/>
  <c r="J1417" i="2"/>
  <c r="C1417" i="2"/>
  <c r="J1416" i="2"/>
  <c r="C1416" i="2"/>
  <c r="J1415" i="2"/>
  <c r="C1415" i="2"/>
  <c r="J1414" i="2"/>
  <c r="C1414" i="2"/>
  <c r="J1413" i="2"/>
  <c r="C1413" i="2"/>
  <c r="J1412" i="2"/>
  <c r="C1412" i="2"/>
  <c r="J1411" i="2"/>
  <c r="C1411" i="2"/>
  <c r="J1410" i="2"/>
  <c r="C1410" i="2"/>
  <c r="J1409" i="2"/>
  <c r="C1409" i="2"/>
  <c r="J1408" i="2"/>
  <c r="C1408" i="2"/>
  <c r="J1407" i="2"/>
  <c r="C1407" i="2"/>
  <c r="J1406" i="2"/>
  <c r="C1406" i="2"/>
  <c r="J1405" i="2"/>
  <c r="C1405" i="2"/>
  <c r="J1404" i="2"/>
  <c r="C1404" i="2"/>
  <c r="J1403" i="2"/>
  <c r="C1403" i="2"/>
  <c r="J1402" i="2"/>
  <c r="C1402" i="2"/>
  <c r="J1401" i="2"/>
  <c r="C1401" i="2"/>
  <c r="J1400" i="2"/>
  <c r="C1400" i="2"/>
  <c r="J1399" i="2"/>
  <c r="C1399" i="2"/>
  <c r="J1398" i="2"/>
  <c r="C1398" i="2"/>
  <c r="J1397" i="2"/>
  <c r="C1397" i="2"/>
  <c r="J1396" i="2"/>
  <c r="C1396" i="2"/>
  <c r="J1395" i="2"/>
  <c r="C1395" i="2"/>
  <c r="J1394" i="2"/>
  <c r="C1394" i="2"/>
  <c r="J1393" i="2"/>
  <c r="C1393" i="2"/>
  <c r="J1392" i="2"/>
  <c r="C1392" i="2"/>
  <c r="J1391" i="2"/>
  <c r="C1391" i="2"/>
  <c r="J1390" i="2"/>
  <c r="C1390" i="2"/>
  <c r="J1389" i="2"/>
  <c r="C1389" i="2"/>
  <c r="J1388" i="2"/>
  <c r="C1388" i="2"/>
  <c r="J1387" i="2"/>
  <c r="C1387" i="2"/>
  <c r="J1386" i="2"/>
  <c r="C1386" i="2"/>
  <c r="J1385" i="2"/>
  <c r="C1385" i="2"/>
  <c r="J1384" i="2"/>
  <c r="C1384" i="2"/>
  <c r="J1383" i="2"/>
  <c r="C1383" i="2"/>
  <c r="J1382" i="2"/>
  <c r="C1382" i="2"/>
  <c r="J1381" i="2"/>
  <c r="C1381" i="2"/>
  <c r="J1380" i="2"/>
  <c r="C1380" i="2"/>
  <c r="J1379" i="2"/>
  <c r="C1379" i="2"/>
  <c r="J1378" i="2"/>
  <c r="C1378" i="2"/>
  <c r="J1377" i="2"/>
  <c r="C1377" i="2"/>
  <c r="J1376" i="2"/>
  <c r="C1376" i="2"/>
  <c r="J1375" i="2"/>
  <c r="C1375" i="2"/>
  <c r="J1374" i="2"/>
  <c r="C1374" i="2"/>
  <c r="J1373" i="2"/>
  <c r="C1373" i="2"/>
  <c r="J1372" i="2"/>
  <c r="C1372" i="2"/>
  <c r="J1371" i="2"/>
  <c r="C1371" i="2"/>
  <c r="J1370" i="2"/>
  <c r="C1370" i="2"/>
  <c r="J1369" i="2"/>
  <c r="C1369" i="2"/>
  <c r="J1368" i="2"/>
  <c r="C1368" i="2"/>
  <c r="J1367" i="2"/>
  <c r="C1367" i="2"/>
  <c r="J1366" i="2"/>
  <c r="C1366" i="2"/>
  <c r="J1365" i="2"/>
  <c r="C1365" i="2"/>
  <c r="J1364" i="2"/>
  <c r="C1364" i="2"/>
  <c r="J1363" i="2"/>
  <c r="C1363" i="2"/>
  <c r="J1362" i="2"/>
  <c r="C1362" i="2"/>
  <c r="J1361" i="2"/>
  <c r="C1361" i="2"/>
  <c r="J1360" i="2"/>
  <c r="C1360" i="2"/>
  <c r="J1359" i="2"/>
  <c r="C1359" i="2"/>
  <c r="J1358" i="2"/>
  <c r="C1358" i="2"/>
  <c r="J1357" i="2"/>
  <c r="C1357" i="2"/>
  <c r="J1356" i="2"/>
  <c r="C1356" i="2"/>
  <c r="J1355" i="2"/>
  <c r="C1355" i="2"/>
  <c r="J1354" i="2"/>
  <c r="C1354" i="2"/>
  <c r="J1353" i="2"/>
  <c r="C1353" i="2"/>
  <c r="J1352" i="2"/>
  <c r="C1352" i="2"/>
  <c r="J1351" i="2"/>
  <c r="C1351" i="2"/>
  <c r="J1350" i="2"/>
  <c r="C1350" i="2"/>
  <c r="J1349" i="2"/>
  <c r="C1349" i="2"/>
  <c r="J1348" i="2"/>
  <c r="C1348" i="2"/>
  <c r="J1347" i="2"/>
  <c r="C1347" i="2"/>
  <c r="J1346" i="2"/>
  <c r="C1346" i="2"/>
  <c r="J1345" i="2"/>
  <c r="C1345" i="2"/>
  <c r="J1344" i="2"/>
  <c r="C1344" i="2"/>
  <c r="J1343" i="2"/>
  <c r="C1343" i="2"/>
  <c r="J1342" i="2"/>
  <c r="C1342" i="2"/>
  <c r="J1341" i="2"/>
  <c r="C1341" i="2"/>
  <c r="J1340" i="2"/>
  <c r="C1340" i="2"/>
  <c r="J1339" i="2"/>
  <c r="C1339" i="2"/>
  <c r="J1338" i="2"/>
  <c r="C1338" i="2"/>
  <c r="J1337" i="2"/>
  <c r="C1337" i="2"/>
  <c r="J1336" i="2"/>
  <c r="C1336" i="2"/>
  <c r="J1335" i="2"/>
  <c r="C1335" i="2"/>
  <c r="J1334" i="2"/>
  <c r="C1334" i="2"/>
  <c r="J1333" i="2"/>
  <c r="C1333" i="2"/>
  <c r="J1332" i="2"/>
  <c r="C1332" i="2"/>
  <c r="J1331" i="2"/>
  <c r="C1331" i="2"/>
  <c r="J1330" i="2"/>
  <c r="C1330" i="2"/>
  <c r="J1329" i="2"/>
  <c r="C1329" i="2"/>
  <c r="J1328" i="2"/>
  <c r="C1328" i="2"/>
  <c r="J1327" i="2"/>
  <c r="C1327" i="2"/>
  <c r="J1326" i="2"/>
  <c r="C1326" i="2"/>
  <c r="J1325" i="2"/>
  <c r="C1325" i="2"/>
  <c r="J1324" i="2"/>
  <c r="C1324" i="2"/>
  <c r="J1323" i="2"/>
  <c r="C1323" i="2"/>
  <c r="J1322" i="2"/>
  <c r="C1322" i="2"/>
  <c r="J1321" i="2"/>
  <c r="C1321" i="2"/>
  <c r="J1320" i="2"/>
  <c r="C1320" i="2"/>
  <c r="J1319" i="2"/>
  <c r="C1319" i="2"/>
  <c r="J1318" i="2"/>
  <c r="C1318" i="2"/>
  <c r="J1317" i="2"/>
  <c r="C1317" i="2"/>
  <c r="J1316" i="2"/>
  <c r="C1316" i="2"/>
  <c r="J1315" i="2"/>
  <c r="C1315" i="2"/>
  <c r="J1314" i="2"/>
  <c r="C1314" i="2"/>
  <c r="J1313" i="2"/>
  <c r="C1313" i="2"/>
  <c r="J1312" i="2"/>
  <c r="C1312" i="2"/>
  <c r="J1311" i="2"/>
  <c r="C1311" i="2"/>
  <c r="J1310" i="2"/>
  <c r="C1310" i="2"/>
  <c r="J1309" i="2"/>
  <c r="C1309" i="2"/>
  <c r="J1308" i="2"/>
  <c r="C1308" i="2"/>
  <c r="J1307" i="2"/>
  <c r="C1307" i="2"/>
  <c r="J1306" i="2"/>
  <c r="C1306" i="2"/>
  <c r="J1305" i="2"/>
  <c r="C1305" i="2"/>
  <c r="J1304" i="2"/>
  <c r="C1304" i="2"/>
  <c r="J1303" i="2"/>
  <c r="C1303" i="2"/>
  <c r="J1302" i="2"/>
  <c r="C1302" i="2"/>
  <c r="J1301" i="2"/>
  <c r="C1301" i="2"/>
  <c r="J1300" i="2"/>
  <c r="C1300" i="2"/>
  <c r="J1299" i="2"/>
  <c r="C1299" i="2"/>
  <c r="J1298" i="2"/>
  <c r="C1298" i="2"/>
  <c r="J1297" i="2"/>
  <c r="C1297" i="2"/>
  <c r="J1296" i="2"/>
  <c r="C1296" i="2"/>
  <c r="J1295" i="2"/>
  <c r="C1295" i="2"/>
  <c r="J1294" i="2"/>
  <c r="C1294" i="2"/>
  <c r="J1293" i="2"/>
  <c r="C1293" i="2"/>
  <c r="J1292" i="2"/>
  <c r="C1292" i="2"/>
  <c r="J1291" i="2"/>
  <c r="C1291" i="2"/>
  <c r="J1290" i="2"/>
  <c r="C1290" i="2"/>
  <c r="J1289" i="2"/>
  <c r="C1289" i="2"/>
  <c r="J1288" i="2"/>
  <c r="C1288" i="2"/>
  <c r="J1287" i="2"/>
  <c r="C1287" i="2"/>
  <c r="J1286" i="2"/>
  <c r="C1286" i="2"/>
  <c r="J1285" i="2"/>
  <c r="C1285" i="2"/>
  <c r="J1284" i="2"/>
  <c r="C1284" i="2"/>
  <c r="J1283" i="2"/>
  <c r="C1283" i="2"/>
  <c r="J1282" i="2"/>
  <c r="C1282" i="2"/>
  <c r="J1281" i="2"/>
  <c r="C1281" i="2"/>
  <c r="J1280" i="2"/>
  <c r="C1280" i="2"/>
  <c r="J1279" i="2"/>
  <c r="C1279" i="2"/>
  <c r="J1278" i="2"/>
  <c r="C1278" i="2"/>
  <c r="J1277" i="2"/>
  <c r="C1277" i="2"/>
  <c r="J1276" i="2"/>
  <c r="C1276" i="2"/>
  <c r="J1275" i="2"/>
  <c r="C1275" i="2"/>
  <c r="J1274" i="2"/>
  <c r="C1274" i="2"/>
  <c r="J1273" i="2"/>
  <c r="C1273" i="2"/>
  <c r="J1272" i="2"/>
  <c r="C1272" i="2"/>
  <c r="J1271" i="2"/>
  <c r="C1271" i="2"/>
  <c r="J1270" i="2"/>
  <c r="C1270" i="2"/>
  <c r="J1269" i="2"/>
  <c r="C1269" i="2"/>
  <c r="J1268" i="2"/>
  <c r="C1268" i="2"/>
  <c r="J1267" i="2"/>
  <c r="C1267" i="2"/>
  <c r="J1266" i="2"/>
  <c r="C1266" i="2"/>
  <c r="J1265" i="2"/>
  <c r="C1265" i="2"/>
  <c r="J1264" i="2"/>
  <c r="C1264" i="2"/>
  <c r="J1263" i="2"/>
  <c r="C1263" i="2"/>
  <c r="J1262" i="2"/>
  <c r="C1262" i="2"/>
  <c r="J1261" i="2"/>
  <c r="C1261" i="2"/>
  <c r="J1260" i="2"/>
  <c r="C1260" i="2"/>
  <c r="J1259" i="2"/>
  <c r="C1259" i="2"/>
  <c r="J1258" i="2"/>
  <c r="C1258" i="2"/>
  <c r="J1257" i="2"/>
  <c r="C1257" i="2"/>
  <c r="J1256" i="2"/>
  <c r="C1256" i="2"/>
  <c r="J1255" i="2"/>
  <c r="C1255" i="2"/>
  <c r="J1254" i="2"/>
  <c r="C1254" i="2"/>
  <c r="J1253" i="2"/>
  <c r="C1253" i="2"/>
  <c r="J1252" i="2"/>
  <c r="C1252" i="2"/>
  <c r="J1251" i="2"/>
  <c r="C1251" i="2"/>
  <c r="J1250" i="2"/>
  <c r="C1250" i="2"/>
  <c r="J1249" i="2"/>
  <c r="C1249" i="2"/>
  <c r="J1248" i="2"/>
  <c r="C1248" i="2"/>
  <c r="J1247" i="2"/>
  <c r="C1247" i="2"/>
  <c r="J1246" i="2"/>
  <c r="C1246" i="2"/>
  <c r="J1245" i="2"/>
  <c r="C1245" i="2"/>
  <c r="J1244" i="2"/>
  <c r="C1244" i="2"/>
  <c r="J1243" i="2"/>
  <c r="C1243" i="2"/>
  <c r="J1242" i="2"/>
  <c r="C1242" i="2"/>
  <c r="J1241" i="2"/>
  <c r="C1241" i="2"/>
  <c r="J1240" i="2"/>
  <c r="C1240" i="2"/>
  <c r="J1239" i="2"/>
  <c r="C1239" i="2"/>
  <c r="J1238" i="2"/>
  <c r="C1238" i="2"/>
  <c r="J1237" i="2"/>
  <c r="C1237" i="2"/>
  <c r="J1236" i="2"/>
  <c r="C1236" i="2"/>
  <c r="J1235" i="2"/>
  <c r="C1235" i="2"/>
  <c r="J1234" i="2"/>
  <c r="C1234" i="2"/>
  <c r="J1233" i="2"/>
  <c r="C1233" i="2"/>
  <c r="J1232" i="2"/>
  <c r="C1232" i="2"/>
  <c r="J1231" i="2"/>
  <c r="C1231" i="2"/>
  <c r="J1230" i="2"/>
  <c r="C1230" i="2"/>
  <c r="J1229" i="2"/>
  <c r="C1229" i="2"/>
  <c r="J1228" i="2"/>
  <c r="C1228" i="2"/>
  <c r="J1227" i="2"/>
  <c r="C1227" i="2"/>
  <c r="J1226" i="2"/>
  <c r="C1226" i="2"/>
  <c r="J1225" i="2"/>
  <c r="C1225" i="2"/>
  <c r="J1224" i="2"/>
  <c r="C1224" i="2"/>
  <c r="J1223" i="2"/>
  <c r="C1223" i="2"/>
  <c r="J1222" i="2"/>
  <c r="C1222" i="2"/>
  <c r="J1221" i="2"/>
  <c r="C1221" i="2"/>
  <c r="J1220" i="2"/>
  <c r="C1220" i="2"/>
  <c r="J1219" i="2"/>
  <c r="C1219" i="2"/>
  <c r="J1218" i="2"/>
  <c r="C1218" i="2"/>
  <c r="J1217" i="2"/>
  <c r="C1217" i="2"/>
  <c r="J1216" i="2"/>
  <c r="C1216" i="2"/>
  <c r="J1215" i="2"/>
  <c r="C1215" i="2"/>
  <c r="J1214" i="2"/>
  <c r="C1214" i="2"/>
  <c r="J1213" i="2"/>
  <c r="C1213" i="2"/>
  <c r="J1212" i="2"/>
  <c r="C1212" i="2"/>
  <c r="J1211" i="2"/>
  <c r="C1211" i="2"/>
  <c r="J1210" i="2"/>
  <c r="C1210" i="2"/>
  <c r="J1209" i="2"/>
  <c r="C1209" i="2"/>
  <c r="J1208" i="2"/>
  <c r="C1208" i="2"/>
  <c r="J1207" i="2"/>
  <c r="C1207" i="2"/>
  <c r="J1206" i="2"/>
  <c r="C1206" i="2"/>
  <c r="J1205" i="2"/>
  <c r="C1205" i="2"/>
  <c r="J1204" i="2"/>
  <c r="C1204" i="2"/>
  <c r="J1203" i="2"/>
  <c r="C1203" i="2"/>
  <c r="J1202" i="2"/>
  <c r="C1202" i="2"/>
  <c r="J1201" i="2"/>
  <c r="C1201" i="2"/>
  <c r="J1200" i="2"/>
  <c r="C1200" i="2"/>
  <c r="J1199" i="2"/>
  <c r="C1199" i="2"/>
  <c r="J1198" i="2"/>
  <c r="C1198" i="2"/>
  <c r="J1197" i="2"/>
  <c r="C1197" i="2"/>
  <c r="J1196" i="2"/>
  <c r="C1196" i="2"/>
  <c r="J1195" i="2"/>
  <c r="C1195" i="2"/>
  <c r="J1194" i="2"/>
  <c r="C1194" i="2"/>
  <c r="J1193" i="2"/>
  <c r="C1193" i="2"/>
  <c r="J1192" i="2"/>
  <c r="C1192" i="2"/>
  <c r="J1191" i="2"/>
  <c r="C1191" i="2"/>
  <c r="J1190" i="2"/>
  <c r="C1190" i="2"/>
  <c r="J1189" i="2"/>
  <c r="C1189" i="2"/>
  <c r="J1188" i="2"/>
  <c r="C1188" i="2"/>
  <c r="J1187" i="2"/>
  <c r="C1187" i="2"/>
  <c r="J1186" i="2"/>
  <c r="C1186" i="2"/>
  <c r="J1185" i="2"/>
  <c r="C1185" i="2"/>
  <c r="J1184" i="2"/>
  <c r="C1184" i="2"/>
  <c r="J1183" i="2"/>
  <c r="C1183" i="2"/>
  <c r="J1182" i="2"/>
  <c r="C1182" i="2"/>
  <c r="J1181" i="2"/>
  <c r="C1181" i="2"/>
  <c r="J1180" i="2"/>
  <c r="C1180" i="2"/>
  <c r="J1179" i="2"/>
  <c r="C1179" i="2"/>
  <c r="J1178" i="2"/>
  <c r="C1178" i="2"/>
  <c r="J1177" i="2"/>
  <c r="C1177" i="2"/>
  <c r="J1176" i="2"/>
  <c r="C1176" i="2"/>
  <c r="J1175" i="2"/>
  <c r="C1175" i="2"/>
  <c r="J1174" i="2"/>
  <c r="C1174" i="2"/>
  <c r="J1173" i="2"/>
  <c r="C1173" i="2"/>
  <c r="J1172" i="2"/>
  <c r="C1172" i="2"/>
  <c r="J1171" i="2"/>
  <c r="C1171" i="2"/>
  <c r="J1170" i="2"/>
  <c r="C1170" i="2"/>
  <c r="J1169" i="2"/>
  <c r="C1169" i="2"/>
  <c r="J1168" i="2"/>
  <c r="C1168" i="2"/>
  <c r="J1167" i="2"/>
  <c r="C1167" i="2"/>
  <c r="J1166" i="2"/>
  <c r="C1166" i="2"/>
  <c r="J1165" i="2"/>
  <c r="C1165" i="2"/>
  <c r="J1164" i="2"/>
  <c r="C1164" i="2"/>
  <c r="J1163" i="2"/>
  <c r="C1163" i="2"/>
  <c r="J1162" i="2"/>
  <c r="C1162" i="2"/>
  <c r="J1161" i="2"/>
  <c r="C1161" i="2"/>
  <c r="J1160" i="2"/>
  <c r="C1160" i="2"/>
  <c r="J1159" i="2"/>
  <c r="C1159" i="2"/>
  <c r="J1158" i="2"/>
  <c r="C1158" i="2"/>
  <c r="J1157" i="2"/>
  <c r="C1157" i="2"/>
  <c r="J1156" i="2"/>
  <c r="C1156" i="2"/>
  <c r="J1155" i="2"/>
  <c r="C1155" i="2"/>
  <c r="J1154" i="2"/>
  <c r="C1154" i="2"/>
  <c r="J1153" i="2"/>
  <c r="C1153" i="2"/>
  <c r="J1152" i="2"/>
  <c r="C1152" i="2"/>
  <c r="J1151" i="2"/>
  <c r="C1151" i="2"/>
  <c r="J1150" i="2"/>
  <c r="C1150" i="2"/>
  <c r="J1149" i="2"/>
  <c r="C1149" i="2"/>
  <c r="J1148" i="2"/>
  <c r="C1148" i="2"/>
  <c r="J1147" i="2"/>
  <c r="C1147" i="2"/>
  <c r="J1146" i="2"/>
  <c r="C1146" i="2"/>
  <c r="J1145" i="2"/>
  <c r="C1145" i="2"/>
  <c r="J1144" i="2"/>
  <c r="C1144" i="2"/>
  <c r="J1143" i="2"/>
  <c r="C1143" i="2"/>
  <c r="J1142" i="2"/>
  <c r="C1142" i="2"/>
  <c r="J1141" i="2"/>
  <c r="C1141" i="2"/>
  <c r="J1140" i="2"/>
  <c r="C1140" i="2"/>
  <c r="J1139" i="2"/>
  <c r="C1139" i="2"/>
  <c r="J1138" i="2"/>
  <c r="C1138" i="2"/>
  <c r="J1137" i="2"/>
  <c r="C1137" i="2"/>
  <c r="J1136" i="2"/>
  <c r="C1136" i="2"/>
  <c r="J1135" i="2"/>
  <c r="C1135" i="2"/>
  <c r="J1134" i="2"/>
  <c r="C1134" i="2"/>
  <c r="J1133" i="2"/>
  <c r="C1133" i="2"/>
  <c r="J1132" i="2"/>
  <c r="C1132" i="2"/>
  <c r="J1131" i="2"/>
  <c r="C1131" i="2"/>
  <c r="J1130" i="2"/>
  <c r="C1130" i="2"/>
  <c r="J1129" i="2"/>
  <c r="C1129" i="2"/>
  <c r="J1128" i="2"/>
  <c r="C1128" i="2"/>
  <c r="J1127" i="2"/>
  <c r="C1127" i="2"/>
  <c r="J1126" i="2"/>
  <c r="C1126" i="2"/>
  <c r="J1125" i="2"/>
  <c r="C1125" i="2"/>
  <c r="J1124" i="2"/>
  <c r="C1124" i="2"/>
  <c r="J1123" i="2"/>
  <c r="C1123" i="2"/>
  <c r="J1122" i="2"/>
  <c r="C1122" i="2"/>
  <c r="J1121" i="2"/>
  <c r="C1121" i="2"/>
  <c r="J1120" i="2"/>
  <c r="C1120" i="2"/>
  <c r="J1119" i="2"/>
  <c r="C1119" i="2"/>
  <c r="J1118" i="2"/>
  <c r="C1118" i="2"/>
  <c r="J1117" i="2"/>
  <c r="C1117" i="2"/>
  <c r="J1116" i="2"/>
  <c r="C1116" i="2"/>
  <c r="J1115" i="2"/>
  <c r="C1115" i="2"/>
  <c r="J1114" i="2"/>
  <c r="C1114" i="2"/>
  <c r="J1113" i="2"/>
  <c r="C1113" i="2"/>
  <c r="J1112" i="2"/>
  <c r="C1112" i="2"/>
  <c r="J1111" i="2"/>
  <c r="C1111" i="2"/>
  <c r="J1110" i="2"/>
  <c r="C1110" i="2"/>
  <c r="J1109" i="2"/>
  <c r="C1109" i="2"/>
  <c r="J1108" i="2"/>
  <c r="C1108" i="2"/>
  <c r="J1107" i="2"/>
  <c r="C1107" i="2"/>
  <c r="J1106" i="2"/>
  <c r="C1106" i="2"/>
  <c r="J1105" i="2"/>
  <c r="C1105" i="2"/>
  <c r="J1104" i="2"/>
  <c r="C1104" i="2"/>
  <c r="J1103" i="2"/>
  <c r="C1103" i="2"/>
  <c r="J1102" i="2"/>
  <c r="C1102" i="2"/>
  <c r="J1101" i="2"/>
  <c r="C1101" i="2"/>
  <c r="J1100" i="2"/>
  <c r="C1100" i="2"/>
  <c r="J1099" i="2"/>
  <c r="C1099" i="2"/>
  <c r="J1098" i="2"/>
  <c r="C1098" i="2"/>
  <c r="J1097" i="2"/>
  <c r="C1097" i="2"/>
  <c r="J1096" i="2"/>
  <c r="C1096" i="2"/>
  <c r="J1095" i="2"/>
  <c r="C1095" i="2"/>
  <c r="J1094" i="2"/>
  <c r="C1094" i="2"/>
  <c r="J1093" i="2"/>
  <c r="C1093" i="2"/>
  <c r="J1092" i="2"/>
  <c r="C1092" i="2"/>
  <c r="J1091" i="2"/>
  <c r="C1091" i="2"/>
  <c r="J1090" i="2"/>
  <c r="C1090" i="2"/>
  <c r="J1089" i="2"/>
  <c r="C1089" i="2"/>
  <c r="J1088" i="2"/>
  <c r="C1088" i="2"/>
  <c r="J1087" i="2"/>
  <c r="C1087" i="2"/>
  <c r="J1086" i="2"/>
  <c r="C1086" i="2"/>
  <c r="J1085" i="2"/>
  <c r="C1085" i="2"/>
  <c r="J1084" i="2"/>
  <c r="C1084" i="2"/>
  <c r="J1083" i="2"/>
  <c r="C1083" i="2"/>
  <c r="J1082" i="2"/>
  <c r="C1082" i="2"/>
  <c r="J1081" i="2"/>
  <c r="C1081" i="2"/>
  <c r="J1080" i="2"/>
  <c r="C1080" i="2"/>
  <c r="J1079" i="2"/>
  <c r="C1079" i="2"/>
  <c r="J1078" i="2"/>
  <c r="C1078" i="2"/>
  <c r="J1077" i="2"/>
  <c r="C1077" i="2"/>
  <c r="J1076" i="2"/>
  <c r="C1076" i="2"/>
  <c r="J1075" i="2"/>
  <c r="C1075" i="2"/>
  <c r="J1074" i="2"/>
  <c r="C1074" i="2"/>
  <c r="J1073" i="2"/>
  <c r="C1073" i="2"/>
  <c r="J1072" i="2"/>
  <c r="C1072" i="2"/>
  <c r="J1071" i="2"/>
  <c r="C1071" i="2"/>
  <c r="J1070" i="2"/>
  <c r="C1070" i="2"/>
  <c r="J1069" i="2"/>
  <c r="C1069" i="2"/>
  <c r="J1068" i="2"/>
  <c r="C1068" i="2"/>
  <c r="J1067" i="2"/>
  <c r="C1067" i="2"/>
  <c r="J1066" i="2"/>
  <c r="C1066" i="2"/>
  <c r="J1065" i="2"/>
  <c r="C1065" i="2"/>
  <c r="J1064" i="2"/>
  <c r="C1064" i="2"/>
  <c r="J1063" i="2"/>
  <c r="C1063" i="2"/>
  <c r="J1062" i="2"/>
  <c r="C1062" i="2"/>
  <c r="J1061" i="2"/>
  <c r="C1061" i="2"/>
  <c r="J1060" i="2"/>
  <c r="C1060" i="2"/>
  <c r="J1059" i="2"/>
  <c r="C1059" i="2"/>
  <c r="J1058" i="2"/>
  <c r="C1058" i="2"/>
  <c r="J1057" i="2"/>
  <c r="C1057" i="2"/>
  <c r="J1056" i="2"/>
  <c r="C1056" i="2"/>
  <c r="J1055" i="2"/>
  <c r="C1055" i="2"/>
  <c r="J1054" i="2"/>
  <c r="C1054" i="2"/>
  <c r="J1053" i="2"/>
  <c r="C1053" i="2"/>
  <c r="J1052" i="2"/>
  <c r="C1052" i="2"/>
  <c r="J1051" i="2"/>
  <c r="C1051" i="2"/>
  <c r="J1050" i="2"/>
  <c r="C1050" i="2"/>
  <c r="J1049" i="2"/>
  <c r="C1049" i="2"/>
  <c r="J1048" i="2"/>
  <c r="C1048" i="2"/>
  <c r="J1047" i="2"/>
  <c r="C1047" i="2"/>
  <c r="J1046" i="2"/>
  <c r="C1046" i="2"/>
  <c r="J1045" i="2"/>
  <c r="C1045" i="2"/>
  <c r="J1044" i="2"/>
  <c r="C1044" i="2"/>
  <c r="J1043" i="2"/>
  <c r="C1043" i="2"/>
  <c r="J1042" i="2"/>
  <c r="C1042" i="2"/>
  <c r="J1041" i="2"/>
  <c r="C1041" i="2"/>
  <c r="J1040" i="2"/>
  <c r="C1040" i="2"/>
  <c r="J1039" i="2"/>
  <c r="C1039" i="2"/>
  <c r="J1038" i="2"/>
  <c r="C1038" i="2"/>
  <c r="J1037" i="2"/>
  <c r="C1037" i="2"/>
  <c r="J1036" i="2"/>
  <c r="C1036" i="2"/>
  <c r="J1035" i="2"/>
  <c r="C1035" i="2"/>
  <c r="J1034" i="2"/>
  <c r="C1034" i="2"/>
  <c r="J1033" i="2"/>
  <c r="C1033" i="2"/>
  <c r="J1032" i="2"/>
  <c r="C1032" i="2"/>
  <c r="J1031" i="2"/>
  <c r="C1031" i="2"/>
  <c r="J1030" i="2"/>
  <c r="C1030" i="2"/>
  <c r="J1029" i="2"/>
  <c r="C1029" i="2"/>
  <c r="J1028" i="2"/>
  <c r="C1028" i="2"/>
  <c r="J1027" i="2"/>
  <c r="C1027" i="2"/>
  <c r="J1026" i="2"/>
  <c r="C1026" i="2"/>
  <c r="J1025" i="2"/>
  <c r="C1025" i="2"/>
  <c r="J1024" i="2"/>
  <c r="C1024" i="2"/>
  <c r="J1023" i="2"/>
  <c r="C1023" i="2"/>
  <c r="J1022" i="2"/>
  <c r="C1022" i="2"/>
  <c r="J1021" i="2"/>
  <c r="C1021" i="2"/>
  <c r="J1020" i="2"/>
  <c r="C1020" i="2"/>
  <c r="J1019" i="2"/>
  <c r="C1019" i="2"/>
  <c r="J1018" i="2"/>
  <c r="C1018" i="2"/>
  <c r="J1017" i="2"/>
  <c r="C1017" i="2"/>
  <c r="J1016" i="2"/>
  <c r="C1016" i="2"/>
  <c r="J1015" i="2"/>
  <c r="C1015" i="2"/>
  <c r="J1014" i="2"/>
  <c r="C1014" i="2"/>
  <c r="J1013" i="2"/>
  <c r="C1013" i="2"/>
  <c r="J1012" i="2"/>
  <c r="C1012" i="2"/>
  <c r="J1011" i="2"/>
  <c r="C1011" i="2"/>
  <c r="J1010" i="2"/>
  <c r="C1010" i="2"/>
  <c r="J1009" i="2"/>
  <c r="C1009" i="2"/>
  <c r="J1008" i="2"/>
  <c r="C1008" i="2"/>
  <c r="J1007" i="2"/>
  <c r="C1007" i="2"/>
  <c r="J1006" i="2"/>
  <c r="C1006" i="2"/>
  <c r="J1005" i="2"/>
  <c r="C1005" i="2"/>
  <c r="J1004" i="2"/>
  <c r="C1004" i="2"/>
  <c r="J1003" i="2"/>
  <c r="C1003" i="2"/>
  <c r="J1002" i="2"/>
  <c r="C1002" i="2"/>
  <c r="J1001" i="2"/>
  <c r="C1001" i="2"/>
  <c r="J1000" i="2"/>
  <c r="C1000" i="2"/>
  <c r="J999" i="2"/>
  <c r="C999" i="2"/>
  <c r="J998" i="2"/>
  <c r="C998" i="2"/>
  <c r="J997" i="2"/>
  <c r="C997" i="2"/>
  <c r="J996" i="2"/>
  <c r="C996" i="2"/>
  <c r="J995" i="2"/>
  <c r="C995" i="2"/>
  <c r="J994" i="2"/>
  <c r="C994" i="2"/>
  <c r="J993" i="2"/>
  <c r="C993" i="2"/>
  <c r="J992" i="2"/>
  <c r="C992" i="2"/>
  <c r="J991" i="2"/>
  <c r="C991" i="2"/>
  <c r="J990" i="2"/>
  <c r="C990" i="2"/>
  <c r="J989" i="2"/>
  <c r="C989" i="2"/>
  <c r="J988" i="2"/>
  <c r="C988" i="2"/>
  <c r="J987" i="2"/>
  <c r="C987" i="2"/>
  <c r="J986" i="2"/>
  <c r="C986" i="2"/>
  <c r="J985" i="2"/>
  <c r="C985" i="2"/>
  <c r="J984" i="2"/>
  <c r="C984" i="2"/>
  <c r="J983" i="2"/>
  <c r="C983" i="2"/>
  <c r="J982" i="2"/>
  <c r="C982" i="2"/>
  <c r="J981" i="2"/>
  <c r="C981" i="2"/>
  <c r="J980" i="2"/>
  <c r="C980" i="2"/>
  <c r="J979" i="2"/>
  <c r="C979" i="2"/>
  <c r="J978" i="2"/>
  <c r="C978" i="2"/>
  <c r="J977" i="2"/>
  <c r="C977" i="2"/>
  <c r="J976" i="2"/>
  <c r="C976" i="2"/>
  <c r="J975" i="2"/>
  <c r="C975" i="2"/>
  <c r="J974" i="2"/>
  <c r="C974" i="2"/>
  <c r="J973" i="2"/>
  <c r="C973" i="2"/>
  <c r="J972" i="2"/>
  <c r="C972" i="2"/>
  <c r="J971" i="2"/>
  <c r="C971" i="2"/>
  <c r="J970" i="2"/>
  <c r="C970" i="2"/>
  <c r="J969" i="2"/>
  <c r="C969" i="2"/>
  <c r="J968" i="2"/>
  <c r="C968" i="2"/>
  <c r="J967" i="2"/>
  <c r="C967" i="2"/>
  <c r="J966" i="2"/>
  <c r="C966" i="2"/>
  <c r="J965" i="2"/>
  <c r="C965" i="2"/>
  <c r="J964" i="2"/>
  <c r="C964" i="2"/>
  <c r="J963" i="2"/>
  <c r="C963" i="2"/>
  <c r="J962" i="2"/>
  <c r="C962" i="2"/>
  <c r="J961" i="2"/>
  <c r="C961" i="2"/>
  <c r="J960" i="2"/>
  <c r="C960" i="2"/>
  <c r="J959" i="2"/>
  <c r="C959" i="2"/>
  <c r="J958" i="2"/>
  <c r="C958" i="2"/>
  <c r="J957" i="2"/>
  <c r="C957" i="2"/>
  <c r="J956" i="2"/>
  <c r="C956" i="2"/>
  <c r="J955" i="2"/>
  <c r="C955" i="2"/>
  <c r="J954" i="2"/>
  <c r="C954" i="2"/>
  <c r="J953" i="2"/>
  <c r="C953" i="2"/>
  <c r="J952" i="2"/>
  <c r="C952" i="2"/>
  <c r="J951" i="2"/>
  <c r="C951" i="2"/>
  <c r="J950" i="2"/>
  <c r="C950" i="2"/>
  <c r="J949" i="2"/>
  <c r="C949" i="2"/>
  <c r="J948" i="2"/>
  <c r="C948" i="2"/>
  <c r="J947" i="2"/>
  <c r="C947" i="2"/>
  <c r="J946" i="2"/>
  <c r="C946" i="2"/>
  <c r="J945" i="2"/>
  <c r="C945" i="2"/>
  <c r="J944" i="2"/>
  <c r="C944" i="2"/>
  <c r="J943" i="2"/>
  <c r="C943" i="2"/>
  <c r="J942" i="2"/>
  <c r="C942" i="2"/>
  <c r="J941" i="2"/>
  <c r="C941" i="2"/>
  <c r="J940" i="2"/>
  <c r="C940" i="2"/>
  <c r="J939" i="2"/>
  <c r="C939" i="2"/>
  <c r="J938" i="2"/>
  <c r="C938" i="2"/>
  <c r="J937" i="2"/>
  <c r="C937" i="2"/>
  <c r="J936" i="2"/>
  <c r="C936" i="2"/>
  <c r="J935" i="2"/>
  <c r="C935" i="2"/>
  <c r="J934" i="2"/>
  <c r="C934" i="2"/>
  <c r="J933" i="2"/>
  <c r="C933" i="2"/>
  <c r="J932" i="2"/>
  <c r="C932" i="2"/>
  <c r="J931" i="2"/>
  <c r="C931" i="2"/>
  <c r="J930" i="2"/>
  <c r="C930" i="2"/>
  <c r="J929" i="2"/>
  <c r="C929" i="2"/>
  <c r="J928" i="2"/>
  <c r="C928" i="2"/>
  <c r="J927" i="2"/>
  <c r="C927" i="2"/>
  <c r="J926" i="2"/>
  <c r="C926" i="2"/>
  <c r="J925" i="2"/>
  <c r="C925" i="2"/>
  <c r="J924" i="2"/>
  <c r="C924" i="2"/>
  <c r="J923" i="2"/>
  <c r="C923" i="2"/>
  <c r="J922" i="2"/>
  <c r="C922" i="2"/>
  <c r="J921" i="2"/>
  <c r="C921" i="2"/>
  <c r="J920" i="2"/>
  <c r="C920" i="2"/>
  <c r="J919" i="2"/>
  <c r="C919" i="2"/>
  <c r="J918" i="2"/>
  <c r="C918" i="2"/>
  <c r="J917" i="2"/>
  <c r="C917" i="2"/>
  <c r="J916" i="2"/>
  <c r="C916" i="2"/>
  <c r="J915" i="2"/>
  <c r="C915" i="2"/>
  <c r="J914" i="2"/>
  <c r="C914" i="2"/>
  <c r="J913" i="2"/>
  <c r="C913" i="2"/>
  <c r="J912" i="2"/>
  <c r="C912" i="2"/>
  <c r="J911" i="2"/>
  <c r="C911" i="2"/>
  <c r="J910" i="2"/>
  <c r="C910" i="2"/>
  <c r="J909" i="2"/>
  <c r="C909" i="2"/>
  <c r="J908" i="2"/>
  <c r="C908" i="2"/>
  <c r="J907" i="2"/>
  <c r="C907" i="2"/>
  <c r="J906" i="2"/>
  <c r="C906" i="2"/>
  <c r="J905" i="2"/>
  <c r="C905" i="2"/>
  <c r="J904" i="2"/>
  <c r="C904" i="2"/>
  <c r="J903" i="2"/>
  <c r="C903" i="2"/>
  <c r="J902" i="2"/>
  <c r="C902" i="2"/>
  <c r="J901" i="2"/>
  <c r="C901" i="2"/>
  <c r="J900" i="2"/>
  <c r="C900" i="2"/>
  <c r="J899" i="2"/>
  <c r="C899" i="2"/>
  <c r="J898" i="2"/>
  <c r="C898" i="2"/>
  <c r="J897" i="2"/>
  <c r="C897" i="2"/>
  <c r="J896" i="2"/>
  <c r="C896" i="2"/>
  <c r="J895" i="2"/>
  <c r="C895" i="2"/>
  <c r="J894" i="2"/>
  <c r="C894" i="2"/>
  <c r="J893" i="2"/>
  <c r="C893" i="2"/>
  <c r="J892" i="2"/>
  <c r="C892" i="2"/>
  <c r="J891" i="2"/>
  <c r="C891" i="2"/>
  <c r="J890" i="2"/>
  <c r="C890" i="2"/>
  <c r="J889" i="2"/>
  <c r="C889" i="2"/>
  <c r="J888" i="2"/>
  <c r="C888" i="2"/>
  <c r="J887" i="2"/>
  <c r="C887" i="2"/>
  <c r="J886" i="2"/>
  <c r="C886" i="2"/>
  <c r="J885" i="2"/>
  <c r="C885" i="2"/>
  <c r="J884" i="2"/>
  <c r="C884" i="2"/>
  <c r="J883" i="2"/>
  <c r="C883" i="2"/>
  <c r="J882" i="2"/>
  <c r="C882" i="2"/>
  <c r="J881" i="2"/>
  <c r="C881" i="2"/>
  <c r="J880" i="2"/>
  <c r="C880" i="2"/>
  <c r="J879" i="2"/>
  <c r="C879" i="2"/>
  <c r="J878" i="2"/>
  <c r="C878" i="2"/>
  <c r="J877" i="2"/>
  <c r="C877" i="2"/>
  <c r="J876" i="2"/>
  <c r="C876" i="2"/>
  <c r="J875" i="2"/>
  <c r="C875" i="2"/>
  <c r="J874" i="2"/>
  <c r="C874" i="2"/>
  <c r="J873" i="2"/>
  <c r="C873" i="2"/>
  <c r="J872" i="2"/>
  <c r="C872" i="2"/>
  <c r="J871" i="2"/>
  <c r="C871" i="2"/>
  <c r="J870" i="2"/>
  <c r="C870" i="2"/>
  <c r="J869" i="2"/>
  <c r="C869" i="2"/>
  <c r="J868" i="2"/>
  <c r="C868" i="2"/>
  <c r="J867" i="2"/>
  <c r="C867" i="2"/>
  <c r="J866" i="2"/>
  <c r="C866" i="2"/>
  <c r="J865" i="2"/>
  <c r="C865" i="2"/>
  <c r="J864" i="2"/>
  <c r="C864" i="2"/>
  <c r="J863" i="2"/>
  <c r="C863" i="2"/>
  <c r="J862" i="2"/>
  <c r="C862" i="2"/>
  <c r="J861" i="2"/>
  <c r="C861" i="2"/>
  <c r="J860" i="2"/>
  <c r="C860" i="2"/>
  <c r="J859" i="2"/>
  <c r="C859" i="2"/>
  <c r="J858" i="2"/>
  <c r="C858" i="2"/>
  <c r="J857" i="2"/>
  <c r="C857" i="2"/>
  <c r="J856" i="2"/>
  <c r="C856" i="2"/>
  <c r="J855" i="2"/>
  <c r="C855" i="2"/>
  <c r="J854" i="2"/>
  <c r="C854" i="2"/>
  <c r="J853" i="2"/>
  <c r="C853" i="2"/>
  <c r="J852" i="2"/>
  <c r="C852" i="2"/>
  <c r="J851" i="2"/>
  <c r="C851" i="2"/>
  <c r="J850" i="2"/>
  <c r="C850" i="2"/>
  <c r="J849" i="2"/>
  <c r="C849" i="2"/>
  <c r="J848" i="2"/>
  <c r="C848" i="2"/>
  <c r="J847" i="2"/>
  <c r="C847" i="2"/>
  <c r="J846" i="2"/>
  <c r="C846" i="2"/>
  <c r="J845" i="2"/>
  <c r="C845" i="2"/>
  <c r="J844" i="2"/>
  <c r="C844" i="2"/>
  <c r="J843" i="2"/>
  <c r="C843" i="2"/>
  <c r="J842" i="2"/>
  <c r="C842" i="2"/>
  <c r="J841" i="2"/>
  <c r="C841" i="2"/>
  <c r="J840" i="2"/>
  <c r="C840" i="2"/>
  <c r="J839" i="2"/>
  <c r="C839" i="2"/>
  <c r="J838" i="2"/>
  <c r="C838" i="2"/>
  <c r="J837" i="2"/>
  <c r="C837" i="2"/>
  <c r="J836" i="2"/>
  <c r="C836" i="2"/>
  <c r="J835" i="2"/>
  <c r="C835" i="2"/>
  <c r="J834" i="2"/>
  <c r="C834" i="2"/>
  <c r="J833" i="2"/>
  <c r="C833" i="2"/>
  <c r="J832" i="2"/>
  <c r="C832" i="2"/>
  <c r="J831" i="2"/>
  <c r="C831" i="2"/>
  <c r="J830" i="2"/>
  <c r="C830" i="2"/>
  <c r="J829" i="2"/>
  <c r="C829" i="2"/>
  <c r="J828" i="2"/>
  <c r="C828" i="2"/>
  <c r="J827" i="2"/>
  <c r="C827" i="2"/>
  <c r="J826" i="2"/>
  <c r="C826" i="2"/>
  <c r="J825" i="2"/>
  <c r="C825" i="2"/>
  <c r="J824" i="2"/>
  <c r="C824" i="2"/>
  <c r="J823" i="2"/>
  <c r="C823" i="2"/>
  <c r="J822" i="2"/>
  <c r="C822" i="2"/>
  <c r="J821" i="2"/>
  <c r="C821" i="2"/>
  <c r="J820" i="2"/>
  <c r="C820" i="2"/>
  <c r="J819" i="2"/>
  <c r="C819" i="2"/>
  <c r="J818" i="2"/>
  <c r="C818" i="2"/>
  <c r="J817" i="2"/>
  <c r="C817" i="2"/>
  <c r="J816" i="2"/>
  <c r="C816" i="2"/>
  <c r="J815" i="2"/>
  <c r="C815" i="2"/>
  <c r="J814" i="2"/>
  <c r="C814" i="2"/>
  <c r="J813" i="2"/>
  <c r="C813" i="2"/>
  <c r="J812" i="2"/>
  <c r="C812" i="2"/>
  <c r="J811" i="2"/>
  <c r="C811" i="2"/>
  <c r="J810" i="2"/>
  <c r="C810" i="2"/>
  <c r="J809" i="2"/>
  <c r="C809" i="2"/>
  <c r="J808" i="2"/>
  <c r="C808" i="2"/>
  <c r="J807" i="2"/>
  <c r="C807" i="2"/>
  <c r="J806" i="2"/>
  <c r="C806" i="2"/>
  <c r="J805" i="2"/>
  <c r="C805" i="2"/>
  <c r="J804" i="2"/>
  <c r="C804" i="2"/>
  <c r="J803" i="2"/>
  <c r="C803" i="2"/>
  <c r="J802" i="2"/>
  <c r="C802" i="2"/>
  <c r="J801" i="2"/>
  <c r="C801" i="2"/>
  <c r="J800" i="2"/>
  <c r="C800" i="2"/>
  <c r="J799" i="2"/>
  <c r="C799" i="2"/>
  <c r="J798" i="2"/>
  <c r="C798" i="2"/>
  <c r="J797" i="2"/>
  <c r="C797" i="2"/>
  <c r="J796" i="2"/>
  <c r="C796" i="2"/>
  <c r="J795" i="2"/>
  <c r="C795" i="2"/>
  <c r="J794" i="2"/>
  <c r="C794" i="2"/>
  <c r="J793" i="2"/>
  <c r="C793" i="2"/>
  <c r="J792" i="2"/>
  <c r="C792" i="2"/>
  <c r="J791" i="2"/>
  <c r="C791" i="2"/>
  <c r="J790" i="2"/>
  <c r="C790" i="2"/>
  <c r="J789" i="2"/>
  <c r="C789" i="2"/>
  <c r="J788" i="2"/>
  <c r="C788" i="2"/>
  <c r="J787" i="2"/>
  <c r="C787" i="2"/>
  <c r="J786" i="2"/>
  <c r="C786" i="2"/>
  <c r="J785" i="2"/>
  <c r="C785" i="2"/>
  <c r="J784" i="2"/>
  <c r="C784" i="2"/>
  <c r="J783" i="2"/>
  <c r="C783" i="2"/>
  <c r="J782" i="2"/>
  <c r="C782" i="2"/>
  <c r="J781" i="2"/>
  <c r="C781" i="2"/>
  <c r="J780" i="2"/>
  <c r="C780" i="2"/>
  <c r="J779" i="2"/>
  <c r="C779" i="2"/>
  <c r="J778" i="2"/>
  <c r="C778" i="2"/>
  <c r="J777" i="2"/>
  <c r="C777" i="2"/>
  <c r="J776" i="2"/>
  <c r="C776" i="2"/>
  <c r="J775" i="2"/>
  <c r="C775" i="2"/>
  <c r="J774" i="2"/>
  <c r="C774" i="2"/>
  <c r="J773" i="2"/>
  <c r="C773" i="2"/>
  <c r="J772" i="2"/>
  <c r="C772" i="2"/>
  <c r="J771" i="2"/>
  <c r="C771" i="2"/>
  <c r="J770" i="2"/>
  <c r="C770" i="2"/>
  <c r="J769" i="2"/>
  <c r="C769" i="2"/>
  <c r="J768" i="2"/>
  <c r="C768" i="2"/>
  <c r="J767" i="2"/>
  <c r="C767" i="2"/>
  <c r="J766" i="2"/>
  <c r="C766" i="2"/>
  <c r="J765" i="2"/>
  <c r="C765" i="2"/>
  <c r="J764" i="2"/>
  <c r="C764" i="2"/>
  <c r="J763" i="2"/>
  <c r="C763" i="2"/>
  <c r="J762" i="2"/>
  <c r="C762" i="2"/>
  <c r="J761" i="2"/>
  <c r="C761" i="2"/>
  <c r="J760" i="2"/>
  <c r="C760" i="2"/>
  <c r="J759" i="2"/>
  <c r="C759" i="2"/>
  <c r="J758" i="2"/>
  <c r="C758" i="2"/>
  <c r="J757" i="2"/>
  <c r="C757" i="2"/>
  <c r="J756" i="2"/>
  <c r="C756" i="2"/>
  <c r="J755" i="2"/>
  <c r="C755" i="2"/>
  <c r="J754" i="2"/>
  <c r="C754" i="2"/>
  <c r="J753" i="2"/>
  <c r="C753" i="2"/>
  <c r="J752" i="2"/>
  <c r="C752" i="2"/>
  <c r="J751" i="2"/>
  <c r="C751" i="2"/>
  <c r="J750" i="2"/>
  <c r="C750" i="2"/>
  <c r="J749" i="2"/>
  <c r="C749" i="2"/>
  <c r="J748" i="2"/>
  <c r="C748" i="2"/>
  <c r="J747" i="2"/>
  <c r="C747" i="2"/>
  <c r="J746" i="2"/>
  <c r="C746" i="2"/>
  <c r="J745" i="2"/>
  <c r="C745" i="2"/>
  <c r="J744" i="2"/>
  <c r="C744" i="2"/>
  <c r="J743" i="2"/>
  <c r="C743" i="2"/>
  <c r="J742" i="2"/>
  <c r="C742" i="2"/>
  <c r="J741" i="2"/>
  <c r="C741" i="2"/>
  <c r="J740" i="2"/>
  <c r="C740" i="2"/>
  <c r="J739" i="2"/>
  <c r="C739" i="2"/>
  <c r="J738" i="2"/>
  <c r="C738" i="2"/>
  <c r="J737" i="2"/>
  <c r="C737" i="2"/>
  <c r="J736" i="2"/>
  <c r="C736" i="2"/>
  <c r="J735" i="2"/>
  <c r="C735" i="2"/>
  <c r="J734" i="2"/>
  <c r="C734" i="2"/>
  <c r="J733" i="2"/>
  <c r="C733" i="2"/>
  <c r="J732" i="2"/>
  <c r="C732" i="2"/>
  <c r="J731" i="2"/>
  <c r="C731" i="2"/>
  <c r="J730" i="2"/>
  <c r="C730" i="2"/>
  <c r="J729" i="2"/>
  <c r="C729" i="2"/>
  <c r="J728" i="2"/>
  <c r="C728" i="2"/>
  <c r="J727" i="2"/>
  <c r="C727" i="2"/>
  <c r="J726" i="2"/>
  <c r="C726" i="2"/>
  <c r="J725" i="2"/>
  <c r="C725" i="2"/>
  <c r="J724" i="2"/>
  <c r="C724" i="2"/>
  <c r="J723" i="2"/>
  <c r="C723" i="2"/>
  <c r="J722" i="2"/>
  <c r="C722" i="2"/>
  <c r="J721" i="2"/>
  <c r="C721" i="2"/>
  <c r="J720" i="2"/>
  <c r="C720" i="2"/>
  <c r="J719" i="2"/>
  <c r="C719" i="2"/>
  <c r="J718" i="2"/>
  <c r="C718" i="2"/>
  <c r="J717" i="2"/>
  <c r="C717" i="2"/>
  <c r="J716" i="2"/>
  <c r="C716" i="2"/>
  <c r="J715" i="2"/>
  <c r="C715" i="2"/>
  <c r="J714" i="2"/>
  <c r="C714" i="2"/>
  <c r="J713" i="2"/>
  <c r="C713" i="2"/>
  <c r="J712" i="2"/>
  <c r="C712" i="2"/>
  <c r="J711" i="2"/>
  <c r="C711" i="2"/>
  <c r="J710" i="2"/>
  <c r="C710" i="2"/>
  <c r="J709" i="2"/>
  <c r="C709" i="2"/>
  <c r="J708" i="2"/>
  <c r="C708" i="2"/>
  <c r="J707" i="2"/>
  <c r="C707" i="2"/>
  <c r="J706" i="2"/>
  <c r="C706" i="2"/>
  <c r="J705" i="2"/>
  <c r="C705" i="2"/>
  <c r="J704" i="2"/>
  <c r="C704" i="2"/>
  <c r="J703" i="2"/>
  <c r="C703" i="2"/>
  <c r="J702" i="2"/>
  <c r="C702" i="2"/>
  <c r="J701" i="2"/>
  <c r="C701" i="2"/>
  <c r="J700" i="2"/>
  <c r="C700" i="2"/>
  <c r="J699" i="2"/>
  <c r="C699" i="2"/>
  <c r="J698" i="2"/>
  <c r="C698" i="2"/>
  <c r="J697" i="2"/>
  <c r="C697" i="2"/>
  <c r="J696" i="2"/>
  <c r="C696" i="2"/>
  <c r="J695" i="2"/>
  <c r="C695" i="2"/>
  <c r="J694" i="2"/>
  <c r="C694" i="2"/>
  <c r="J693" i="2"/>
  <c r="C693" i="2"/>
  <c r="J692" i="2"/>
  <c r="C692" i="2"/>
  <c r="J691" i="2"/>
  <c r="C691" i="2"/>
  <c r="J690" i="2"/>
  <c r="C690" i="2"/>
  <c r="J689" i="2"/>
  <c r="C689" i="2"/>
  <c r="J688" i="2"/>
  <c r="C688" i="2"/>
  <c r="J687" i="2"/>
  <c r="C687" i="2"/>
  <c r="J686" i="2"/>
  <c r="C686" i="2"/>
  <c r="J685" i="2"/>
  <c r="C685" i="2"/>
  <c r="J684" i="2"/>
  <c r="C684" i="2"/>
  <c r="J683" i="2"/>
  <c r="C683" i="2"/>
  <c r="J682" i="2"/>
  <c r="C682" i="2"/>
  <c r="J681" i="2"/>
  <c r="C681" i="2"/>
  <c r="J680" i="2"/>
  <c r="C680" i="2"/>
  <c r="J679" i="2"/>
  <c r="C679" i="2"/>
  <c r="J678" i="2"/>
  <c r="C678" i="2"/>
  <c r="J677" i="2"/>
  <c r="C677" i="2"/>
  <c r="J676" i="2"/>
  <c r="C676" i="2"/>
  <c r="J675" i="2"/>
  <c r="C675" i="2"/>
  <c r="J674" i="2"/>
  <c r="C674" i="2"/>
  <c r="J673" i="2"/>
  <c r="C673" i="2"/>
  <c r="J672" i="2"/>
  <c r="C672" i="2"/>
  <c r="J671" i="2"/>
  <c r="C671" i="2"/>
  <c r="J670" i="2"/>
  <c r="C670" i="2"/>
  <c r="J669" i="2"/>
  <c r="C669" i="2"/>
  <c r="J668" i="2"/>
  <c r="C668" i="2"/>
  <c r="J667" i="2"/>
  <c r="C667" i="2"/>
  <c r="J666" i="2"/>
  <c r="C666" i="2"/>
  <c r="J665" i="2"/>
  <c r="C665" i="2"/>
  <c r="J664" i="2"/>
  <c r="C664" i="2"/>
  <c r="J663" i="2"/>
  <c r="C663" i="2"/>
  <c r="J662" i="2"/>
  <c r="C662" i="2"/>
  <c r="J661" i="2"/>
  <c r="C661" i="2"/>
  <c r="J660" i="2"/>
  <c r="C660" i="2"/>
  <c r="J659" i="2"/>
  <c r="C659" i="2"/>
  <c r="J658" i="2"/>
  <c r="C658" i="2"/>
  <c r="J657" i="2"/>
  <c r="C657" i="2"/>
  <c r="J656" i="2"/>
  <c r="C656" i="2"/>
  <c r="J655" i="2"/>
  <c r="C655" i="2"/>
  <c r="J654" i="2"/>
  <c r="C654" i="2"/>
  <c r="J653" i="2"/>
  <c r="C653" i="2"/>
  <c r="J652" i="2"/>
  <c r="C652" i="2"/>
  <c r="J651" i="2"/>
  <c r="C651" i="2"/>
  <c r="J650" i="2"/>
  <c r="C650" i="2"/>
  <c r="J649" i="2"/>
  <c r="C649" i="2"/>
  <c r="J648" i="2"/>
  <c r="C648" i="2"/>
  <c r="J647" i="2"/>
  <c r="C647" i="2"/>
  <c r="J646" i="2"/>
  <c r="C646" i="2"/>
  <c r="J645" i="2"/>
  <c r="C645" i="2"/>
  <c r="J644" i="2"/>
  <c r="C644" i="2"/>
  <c r="J643" i="2"/>
  <c r="C643" i="2"/>
  <c r="J642" i="2"/>
  <c r="C642" i="2"/>
  <c r="J641" i="2"/>
  <c r="C641" i="2"/>
  <c r="J640" i="2"/>
  <c r="C640" i="2"/>
  <c r="J639" i="2"/>
  <c r="C639" i="2"/>
  <c r="J638" i="2"/>
  <c r="C638" i="2"/>
  <c r="J637" i="2"/>
  <c r="C637" i="2"/>
  <c r="J636" i="2"/>
  <c r="C636" i="2"/>
  <c r="J635" i="2"/>
  <c r="C635" i="2"/>
  <c r="J634" i="2"/>
  <c r="C634" i="2"/>
  <c r="J633" i="2"/>
  <c r="C633" i="2"/>
  <c r="J632" i="2"/>
  <c r="C632" i="2"/>
  <c r="J631" i="2"/>
  <c r="C631" i="2"/>
  <c r="J630" i="2"/>
  <c r="C630" i="2"/>
  <c r="J629" i="2"/>
  <c r="C629" i="2"/>
  <c r="J628" i="2"/>
  <c r="C628" i="2"/>
  <c r="J627" i="2"/>
  <c r="C627" i="2"/>
  <c r="J626" i="2"/>
  <c r="C626" i="2"/>
  <c r="J625" i="2"/>
  <c r="C625" i="2"/>
  <c r="J624" i="2"/>
  <c r="C624" i="2"/>
  <c r="J623" i="2"/>
  <c r="C623" i="2"/>
  <c r="J622" i="2"/>
  <c r="C622" i="2"/>
  <c r="J621" i="2"/>
  <c r="C621" i="2"/>
  <c r="J620" i="2"/>
  <c r="C620" i="2"/>
  <c r="J619" i="2"/>
  <c r="C619" i="2"/>
  <c r="J618" i="2"/>
  <c r="C618" i="2"/>
  <c r="J617" i="2"/>
  <c r="C617" i="2"/>
  <c r="J616" i="2"/>
  <c r="C616" i="2"/>
  <c r="J615" i="2"/>
  <c r="C615" i="2"/>
  <c r="J614" i="2"/>
  <c r="C614" i="2"/>
  <c r="J613" i="2"/>
  <c r="C613" i="2"/>
  <c r="J612" i="2"/>
  <c r="C612" i="2"/>
  <c r="J611" i="2"/>
  <c r="C611" i="2"/>
  <c r="J610" i="2"/>
  <c r="C610" i="2"/>
  <c r="J609" i="2"/>
  <c r="C609" i="2"/>
  <c r="J608" i="2"/>
  <c r="C608" i="2"/>
  <c r="J607" i="2"/>
  <c r="C607" i="2"/>
  <c r="J606" i="2"/>
  <c r="C606" i="2"/>
  <c r="J605" i="2"/>
  <c r="C605" i="2"/>
  <c r="J604" i="2"/>
  <c r="C604" i="2"/>
  <c r="J603" i="2"/>
  <c r="C603" i="2"/>
  <c r="J602" i="2"/>
  <c r="C602" i="2"/>
  <c r="J601" i="2"/>
  <c r="C601" i="2"/>
  <c r="J600" i="2"/>
  <c r="C600" i="2"/>
  <c r="J599" i="2"/>
  <c r="C599" i="2"/>
  <c r="J598" i="2"/>
  <c r="C598" i="2"/>
  <c r="J597" i="2"/>
  <c r="C597" i="2"/>
  <c r="J596" i="2"/>
  <c r="C596" i="2"/>
  <c r="J595" i="2"/>
  <c r="C595" i="2"/>
  <c r="J594" i="2"/>
  <c r="C594" i="2"/>
  <c r="J593" i="2"/>
  <c r="C593" i="2"/>
  <c r="J592" i="2"/>
  <c r="C592" i="2"/>
  <c r="J591" i="2"/>
  <c r="C591" i="2"/>
  <c r="J590" i="2"/>
  <c r="C590" i="2"/>
  <c r="J589" i="2"/>
  <c r="C589" i="2"/>
  <c r="J588" i="2"/>
  <c r="C588" i="2"/>
  <c r="J587" i="2"/>
  <c r="C587" i="2"/>
  <c r="J586" i="2"/>
  <c r="C586" i="2"/>
  <c r="J585" i="2"/>
  <c r="C585" i="2"/>
  <c r="J584" i="2"/>
  <c r="C584" i="2"/>
  <c r="J583" i="2"/>
  <c r="C583" i="2"/>
  <c r="J582" i="2"/>
  <c r="C582" i="2"/>
  <c r="J581" i="2"/>
  <c r="C581" i="2"/>
  <c r="J580" i="2"/>
  <c r="C580" i="2"/>
  <c r="J579" i="2"/>
  <c r="C579" i="2"/>
  <c r="J578" i="2"/>
  <c r="C578" i="2"/>
  <c r="J577" i="2"/>
  <c r="C577" i="2"/>
  <c r="J576" i="2"/>
  <c r="C576" i="2"/>
  <c r="J575" i="2"/>
  <c r="C575" i="2"/>
  <c r="J574" i="2"/>
  <c r="C574" i="2"/>
  <c r="J573" i="2"/>
  <c r="C573" i="2"/>
  <c r="J572" i="2"/>
  <c r="C572" i="2"/>
  <c r="J571" i="2"/>
  <c r="C571" i="2"/>
  <c r="J570" i="2"/>
  <c r="C570" i="2"/>
  <c r="J569" i="2"/>
  <c r="C569" i="2"/>
  <c r="J568" i="2"/>
  <c r="C568" i="2"/>
  <c r="J567" i="2"/>
  <c r="C567" i="2"/>
  <c r="J566" i="2"/>
  <c r="C566" i="2"/>
  <c r="J565" i="2"/>
  <c r="C565" i="2"/>
  <c r="J564" i="2"/>
  <c r="C564" i="2"/>
  <c r="J563" i="2"/>
  <c r="C563" i="2"/>
  <c r="J562" i="2"/>
  <c r="C562" i="2"/>
  <c r="J561" i="2"/>
  <c r="C561" i="2"/>
  <c r="J560" i="2"/>
  <c r="C560" i="2"/>
  <c r="J559" i="2"/>
  <c r="C559" i="2"/>
  <c r="J558" i="2"/>
  <c r="C558" i="2"/>
  <c r="J557" i="2"/>
  <c r="C557" i="2"/>
  <c r="J556" i="2"/>
  <c r="C556" i="2"/>
  <c r="J555" i="2"/>
  <c r="C555" i="2"/>
  <c r="J554" i="2"/>
  <c r="C554" i="2"/>
  <c r="J553" i="2"/>
  <c r="C553" i="2"/>
  <c r="J552" i="2"/>
  <c r="C552" i="2"/>
  <c r="J551" i="2"/>
  <c r="C551" i="2"/>
  <c r="J550" i="2"/>
  <c r="C550" i="2"/>
  <c r="J549" i="2"/>
  <c r="C549" i="2"/>
  <c r="J548" i="2"/>
  <c r="C548" i="2"/>
  <c r="J547" i="2"/>
  <c r="C547" i="2"/>
  <c r="J546" i="2"/>
  <c r="C546" i="2"/>
  <c r="J545" i="2"/>
  <c r="C545" i="2"/>
  <c r="J544" i="2"/>
  <c r="C544" i="2"/>
  <c r="J543" i="2"/>
  <c r="C543" i="2"/>
  <c r="J542" i="2"/>
  <c r="C542" i="2"/>
  <c r="J541" i="2"/>
  <c r="C541" i="2"/>
  <c r="J540" i="2"/>
  <c r="C540" i="2"/>
  <c r="J539" i="2"/>
  <c r="C539" i="2"/>
  <c r="J538" i="2"/>
  <c r="C538" i="2"/>
  <c r="J537" i="2"/>
  <c r="C537" i="2"/>
  <c r="J536" i="2"/>
  <c r="C536" i="2"/>
  <c r="J535" i="2"/>
  <c r="C535" i="2"/>
  <c r="J534" i="2"/>
  <c r="C534" i="2"/>
  <c r="J533" i="2"/>
  <c r="C533" i="2"/>
  <c r="J532" i="2"/>
  <c r="C532" i="2"/>
  <c r="J531" i="2"/>
  <c r="C531" i="2"/>
  <c r="J530" i="2"/>
  <c r="C530" i="2"/>
  <c r="J529" i="2"/>
  <c r="C529" i="2"/>
  <c r="J528" i="2"/>
  <c r="C528" i="2"/>
  <c r="J527" i="2"/>
  <c r="C527" i="2"/>
  <c r="J526" i="2"/>
  <c r="C526" i="2"/>
  <c r="J525" i="2"/>
  <c r="C525" i="2"/>
  <c r="J524" i="2"/>
  <c r="C524" i="2"/>
  <c r="J523" i="2"/>
  <c r="C523" i="2"/>
  <c r="J522" i="2"/>
  <c r="C522" i="2"/>
  <c r="J521" i="2"/>
  <c r="C521" i="2"/>
  <c r="J520" i="2"/>
  <c r="C520" i="2"/>
  <c r="J519" i="2"/>
  <c r="C519" i="2"/>
  <c r="J518" i="2"/>
  <c r="C518" i="2"/>
  <c r="J517" i="2"/>
  <c r="C517" i="2"/>
  <c r="J516" i="2"/>
  <c r="C516" i="2"/>
  <c r="J515" i="2"/>
  <c r="C515" i="2"/>
  <c r="J514" i="2"/>
  <c r="C514" i="2"/>
  <c r="J513" i="2"/>
  <c r="C513" i="2"/>
  <c r="J512" i="2"/>
  <c r="C512" i="2"/>
  <c r="J511" i="2"/>
  <c r="C511" i="2"/>
  <c r="J510" i="2"/>
  <c r="C510" i="2"/>
  <c r="J509" i="2"/>
  <c r="C509" i="2"/>
  <c r="J508" i="2"/>
  <c r="C508" i="2"/>
  <c r="J507" i="2"/>
  <c r="C507" i="2"/>
  <c r="J506" i="2"/>
  <c r="C506" i="2"/>
  <c r="J505" i="2"/>
  <c r="C505" i="2"/>
  <c r="J504" i="2"/>
  <c r="C504" i="2"/>
  <c r="J503" i="2"/>
  <c r="C503" i="2"/>
  <c r="J502" i="2"/>
  <c r="C502" i="2"/>
  <c r="J501" i="2"/>
  <c r="C501" i="2"/>
  <c r="J500" i="2"/>
  <c r="C500" i="2"/>
  <c r="J499" i="2"/>
  <c r="C499" i="2"/>
  <c r="J498" i="2"/>
  <c r="C498" i="2"/>
  <c r="J497" i="2"/>
  <c r="C497" i="2"/>
  <c r="J496" i="2"/>
  <c r="C496" i="2"/>
  <c r="J495" i="2"/>
  <c r="C495" i="2"/>
  <c r="J494" i="2"/>
  <c r="C494" i="2"/>
  <c r="J493" i="2"/>
  <c r="C493" i="2"/>
  <c r="J492" i="2"/>
  <c r="C492" i="2"/>
  <c r="J491" i="2"/>
  <c r="C491" i="2"/>
  <c r="J490" i="2"/>
  <c r="C490" i="2"/>
  <c r="J489" i="2"/>
  <c r="C489" i="2"/>
  <c r="J488" i="2"/>
  <c r="C488" i="2"/>
  <c r="J487" i="2"/>
  <c r="C487" i="2"/>
  <c r="J486" i="2"/>
  <c r="C486" i="2"/>
  <c r="J485" i="2"/>
  <c r="C485" i="2"/>
  <c r="J484" i="2"/>
  <c r="C484" i="2"/>
  <c r="J483" i="2"/>
  <c r="C483" i="2"/>
  <c r="J482" i="2"/>
  <c r="C482" i="2"/>
  <c r="J481" i="2"/>
  <c r="C481" i="2"/>
  <c r="J480" i="2"/>
  <c r="C480" i="2"/>
  <c r="J479" i="2"/>
  <c r="C479" i="2"/>
  <c r="J478" i="2"/>
  <c r="C478" i="2"/>
  <c r="J477" i="2"/>
  <c r="C477" i="2"/>
  <c r="J476" i="2"/>
  <c r="C476" i="2"/>
  <c r="J475" i="2"/>
  <c r="C475" i="2"/>
  <c r="J474" i="2"/>
  <c r="C474" i="2"/>
  <c r="J473" i="2"/>
  <c r="C473" i="2"/>
  <c r="J472" i="2"/>
  <c r="C472" i="2"/>
  <c r="J471" i="2"/>
  <c r="C471" i="2"/>
  <c r="J470" i="2"/>
  <c r="C470" i="2"/>
  <c r="J469" i="2"/>
  <c r="C469" i="2"/>
  <c r="J468" i="2"/>
  <c r="C468" i="2"/>
  <c r="J467" i="2"/>
  <c r="C467" i="2"/>
  <c r="J466" i="2"/>
  <c r="C466" i="2"/>
  <c r="J465" i="2"/>
  <c r="C465" i="2"/>
  <c r="J464" i="2"/>
  <c r="C464" i="2"/>
  <c r="J463" i="2"/>
  <c r="C463" i="2"/>
  <c r="J462" i="2"/>
  <c r="C462" i="2"/>
  <c r="J461" i="2"/>
  <c r="C461" i="2"/>
  <c r="J460" i="2"/>
  <c r="C460" i="2"/>
  <c r="J459" i="2"/>
  <c r="C459" i="2"/>
  <c r="J458" i="2"/>
  <c r="C458" i="2"/>
  <c r="J457" i="2"/>
  <c r="C457" i="2"/>
  <c r="J456" i="2"/>
  <c r="C456" i="2"/>
  <c r="J455" i="2"/>
  <c r="C455" i="2"/>
  <c r="J454" i="2"/>
  <c r="C454" i="2"/>
  <c r="J453" i="2"/>
  <c r="C453" i="2"/>
  <c r="J452" i="2"/>
  <c r="C452" i="2"/>
  <c r="J451" i="2"/>
  <c r="C451" i="2"/>
  <c r="J450" i="2"/>
  <c r="C450" i="2"/>
  <c r="J449" i="2"/>
  <c r="C449" i="2"/>
  <c r="J448" i="2"/>
  <c r="C448" i="2"/>
  <c r="J447" i="2"/>
  <c r="C447" i="2"/>
  <c r="J446" i="2"/>
  <c r="C446" i="2"/>
  <c r="J445" i="2"/>
  <c r="C445" i="2"/>
  <c r="J444" i="2"/>
  <c r="C444" i="2"/>
  <c r="J443" i="2"/>
  <c r="C443" i="2"/>
  <c r="J442" i="2"/>
  <c r="C442" i="2"/>
  <c r="J441" i="2"/>
  <c r="C441" i="2"/>
  <c r="J440" i="2"/>
  <c r="C440" i="2"/>
  <c r="J439" i="2"/>
  <c r="C439" i="2"/>
  <c r="J438" i="2"/>
  <c r="C438" i="2"/>
  <c r="J437" i="2"/>
  <c r="C437" i="2"/>
  <c r="J436" i="2"/>
  <c r="C436" i="2"/>
  <c r="J435" i="2"/>
  <c r="C435" i="2"/>
  <c r="J434" i="2"/>
  <c r="C434" i="2"/>
  <c r="J433" i="2"/>
  <c r="C433" i="2"/>
  <c r="J432" i="2"/>
  <c r="C432" i="2"/>
  <c r="J431" i="2"/>
  <c r="C431" i="2"/>
  <c r="J430" i="2"/>
  <c r="C430" i="2"/>
  <c r="J429" i="2"/>
  <c r="C429" i="2"/>
  <c r="J428" i="2"/>
  <c r="C428" i="2"/>
  <c r="J427" i="2"/>
  <c r="C427" i="2"/>
  <c r="J426" i="2"/>
  <c r="C426" i="2"/>
  <c r="J425" i="2"/>
  <c r="C425" i="2"/>
  <c r="J424" i="2"/>
  <c r="C424" i="2"/>
  <c r="J423" i="2"/>
  <c r="C423" i="2"/>
  <c r="J422" i="2"/>
  <c r="C422" i="2"/>
  <c r="J421" i="2"/>
  <c r="C421" i="2"/>
  <c r="J420" i="2"/>
  <c r="C420" i="2"/>
  <c r="J419" i="2"/>
  <c r="C419" i="2"/>
  <c r="J418" i="2"/>
  <c r="C418" i="2"/>
  <c r="J417" i="2"/>
  <c r="C417" i="2"/>
  <c r="J416" i="2"/>
  <c r="C416" i="2"/>
  <c r="J415" i="2"/>
  <c r="C415" i="2"/>
  <c r="J414" i="2"/>
  <c r="C414" i="2"/>
  <c r="J413" i="2"/>
  <c r="C413" i="2"/>
  <c r="J412" i="2"/>
  <c r="C412" i="2"/>
  <c r="J411" i="2"/>
  <c r="C411" i="2"/>
  <c r="J410" i="2"/>
  <c r="C410" i="2"/>
  <c r="J409" i="2"/>
  <c r="C409" i="2"/>
  <c r="J408" i="2"/>
  <c r="C408" i="2"/>
  <c r="J407" i="2"/>
  <c r="C407" i="2"/>
  <c r="J406" i="2"/>
  <c r="C406" i="2"/>
  <c r="J405" i="2"/>
  <c r="C405" i="2"/>
  <c r="J404" i="2"/>
  <c r="C404" i="2"/>
  <c r="J403" i="2"/>
  <c r="C403" i="2"/>
  <c r="J402" i="2"/>
  <c r="C402" i="2"/>
  <c r="J401" i="2"/>
  <c r="C401" i="2"/>
  <c r="J400" i="2"/>
  <c r="C400" i="2"/>
  <c r="J399" i="2"/>
  <c r="C399" i="2"/>
  <c r="J398" i="2"/>
  <c r="C398" i="2"/>
  <c r="J397" i="2"/>
  <c r="C397" i="2"/>
  <c r="J396" i="2"/>
  <c r="C396" i="2"/>
  <c r="J395" i="2"/>
  <c r="C395" i="2"/>
  <c r="J394" i="2"/>
  <c r="C394" i="2"/>
  <c r="J393" i="2"/>
  <c r="C393" i="2"/>
  <c r="J392" i="2"/>
  <c r="C392" i="2"/>
  <c r="J391" i="2"/>
  <c r="C391" i="2"/>
  <c r="J390" i="2"/>
  <c r="C390" i="2"/>
  <c r="J389" i="2"/>
  <c r="C389" i="2"/>
  <c r="J388" i="2"/>
  <c r="C388" i="2"/>
  <c r="J387" i="2"/>
  <c r="C387" i="2"/>
  <c r="J386" i="2"/>
  <c r="C386" i="2"/>
  <c r="J385" i="2"/>
  <c r="C385" i="2"/>
  <c r="J384" i="2"/>
  <c r="C384" i="2"/>
  <c r="J383" i="2"/>
  <c r="C383" i="2"/>
  <c r="J382" i="2"/>
  <c r="C382" i="2"/>
  <c r="J381" i="2"/>
  <c r="C381" i="2"/>
  <c r="J380" i="2"/>
  <c r="C380" i="2"/>
  <c r="J379" i="2"/>
  <c r="C379" i="2"/>
  <c r="J378" i="2"/>
  <c r="C378" i="2"/>
  <c r="J377" i="2"/>
  <c r="C377" i="2"/>
  <c r="J376" i="2"/>
  <c r="C376" i="2"/>
  <c r="J375" i="2"/>
  <c r="C375" i="2"/>
  <c r="J374" i="2"/>
  <c r="C374" i="2"/>
  <c r="J373" i="2"/>
  <c r="C373" i="2"/>
  <c r="J372" i="2"/>
  <c r="C372" i="2"/>
  <c r="J371" i="2"/>
  <c r="C371" i="2"/>
  <c r="J370" i="2"/>
  <c r="C370" i="2"/>
  <c r="J369" i="2"/>
  <c r="C369" i="2"/>
  <c r="J368" i="2"/>
  <c r="C368" i="2"/>
  <c r="J367" i="2"/>
  <c r="C367" i="2"/>
  <c r="J366" i="2"/>
  <c r="C366" i="2"/>
  <c r="J365" i="2"/>
  <c r="C365" i="2"/>
  <c r="J364" i="2"/>
  <c r="C364" i="2"/>
  <c r="J363" i="2"/>
  <c r="C363" i="2"/>
  <c r="J362" i="2"/>
  <c r="C362" i="2"/>
  <c r="J361" i="2"/>
  <c r="C361" i="2"/>
  <c r="J360" i="2"/>
  <c r="C360" i="2"/>
  <c r="J359" i="2"/>
  <c r="C359" i="2"/>
  <c r="J358" i="2"/>
  <c r="C358" i="2"/>
  <c r="J357" i="2"/>
  <c r="C357" i="2"/>
  <c r="J356" i="2"/>
  <c r="C356" i="2"/>
  <c r="J355" i="2"/>
  <c r="C355" i="2"/>
  <c r="J354" i="2"/>
  <c r="C354" i="2"/>
  <c r="J353" i="2"/>
  <c r="C353" i="2"/>
  <c r="J352" i="2"/>
  <c r="C352" i="2"/>
  <c r="J351" i="2"/>
  <c r="C351" i="2"/>
  <c r="J350" i="2"/>
  <c r="C350" i="2"/>
  <c r="J349" i="2"/>
  <c r="C349" i="2"/>
  <c r="J348" i="2"/>
  <c r="C348" i="2"/>
  <c r="J347" i="2"/>
  <c r="C347" i="2"/>
  <c r="J346" i="2"/>
  <c r="C346" i="2"/>
  <c r="J345" i="2"/>
  <c r="C345" i="2"/>
  <c r="J344" i="2"/>
  <c r="C344" i="2"/>
  <c r="J343" i="2"/>
  <c r="C343" i="2"/>
  <c r="J342" i="2"/>
  <c r="C342" i="2"/>
  <c r="J341" i="2"/>
  <c r="C341" i="2"/>
  <c r="J340" i="2"/>
  <c r="C340" i="2"/>
  <c r="J339" i="2"/>
  <c r="C339" i="2"/>
  <c r="J338" i="2"/>
  <c r="C338" i="2"/>
  <c r="J337" i="2"/>
  <c r="C337" i="2"/>
  <c r="J336" i="2"/>
  <c r="C336" i="2"/>
  <c r="J335" i="2"/>
  <c r="C335" i="2"/>
  <c r="J334" i="2"/>
  <c r="C334" i="2"/>
  <c r="J333" i="2"/>
  <c r="C333" i="2"/>
  <c r="J332" i="2"/>
  <c r="C332" i="2"/>
  <c r="J331" i="2"/>
  <c r="C331" i="2"/>
  <c r="J330" i="2"/>
  <c r="C330" i="2"/>
  <c r="J329" i="2"/>
  <c r="C329" i="2"/>
  <c r="J328" i="2"/>
  <c r="C328" i="2"/>
  <c r="J327" i="2"/>
  <c r="C327" i="2"/>
  <c r="J326" i="2"/>
  <c r="C326" i="2"/>
  <c r="J325" i="2"/>
  <c r="C325" i="2"/>
  <c r="J324" i="2"/>
  <c r="C324" i="2"/>
  <c r="J323" i="2"/>
  <c r="C323" i="2"/>
  <c r="J322" i="2"/>
  <c r="C322" i="2"/>
  <c r="J321" i="2"/>
  <c r="C321" i="2"/>
  <c r="J320" i="2"/>
  <c r="C320" i="2"/>
  <c r="J319" i="2"/>
  <c r="C319" i="2"/>
  <c r="J318" i="2"/>
  <c r="C318" i="2"/>
  <c r="J317" i="2"/>
  <c r="C317" i="2"/>
  <c r="J316" i="2"/>
  <c r="C316" i="2"/>
  <c r="J315" i="2"/>
  <c r="C315" i="2"/>
  <c r="J314" i="2"/>
  <c r="C314" i="2"/>
  <c r="J313" i="2"/>
  <c r="C313" i="2"/>
  <c r="J312" i="2"/>
  <c r="C312" i="2"/>
  <c r="J311" i="2"/>
  <c r="C311" i="2"/>
  <c r="J310" i="2"/>
  <c r="C310" i="2"/>
  <c r="J309" i="2"/>
  <c r="C309" i="2"/>
  <c r="J308" i="2"/>
  <c r="C308" i="2"/>
  <c r="J307" i="2"/>
  <c r="C307" i="2"/>
  <c r="J306" i="2"/>
  <c r="C306" i="2"/>
  <c r="J305" i="2"/>
  <c r="C305" i="2"/>
  <c r="J304" i="2"/>
  <c r="C304" i="2"/>
  <c r="J303" i="2"/>
  <c r="C303" i="2"/>
  <c r="J302" i="2"/>
  <c r="C302" i="2"/>
  <c r="J301" i="2"/>
  <c r="C301" i="2"/>
  <c r="J300" i="2"/>
  <c r="C300" i="2"/>
  <c r="J299" i="2"/>
  <c r="C299" i="2"/>
  <c r="J298" i="2"/>
  <c r="C298" i="2"/>
  <c r="J297" i="2"/>
  <c r="C297" i="2"/>
  <c r="J296" i="2"/>
  <c r="C296" i="2"/>
  <c r="J295" i="2"/>
  <c r="C295" i="2"/>
  <c r="J294" i="2"/>
  <c r="C294" i="2"/>
  <c r="J293" i="2"/>
  <c r="C293" i="2"/>
  <c r="J292" i="2"/>
  <c r="C292" i="2"/>
  <c r="J291" i="2"/>
  <c r="C291" i="2"/>
  <c r="J290" i="2"/>
  <c r="C290" i="2"/>
  <c r="J289" i="2"/>
  <c r="C289" i="2"/>
  <c r="J288" i="2"/>
  <c r="C288" i="2"/>
  <c r="J287" i="2"/>
  <c r="C287" i="2"/>
  <c r="J286" i="2"/>
  <c r="C286" i="2"/>
  <c r="J285" i="2"/>
  <c r="C285" i="2"/>
  <c r="J284" i="2"/>
  <c r="C284" i="2"/>
  <c r="J283" i="2"/>
  <c r="C283" i="2"/>
  <c r="J282" i="2"/>
  <c r="C282" i="2"/>
  <c r="J281" i="2"/>
  <c r="C281" i="2"/>
  <c r="J280" i="2"/>
  <c r="C280" i="2"/>
  <c r="J279" i="2"/>
  <c r="C279" i="2"/>
  <c r="J278" i="2"/>
  <c r="C278" i="2"/>
  <c r="J277" i="2"/>
  <c r="C277" i="2"/>
  <c r="J276" i="2"/>
  <c r="C276" i="2"/>
  <c r="J275" i="2"/>
  <c r="C275" i="2"/>
  <c r="J274" i="2"/>
  <c r="C274" i="2"/>
  <c r="J273" i="2"/>
  <c r="C273" i="2"/>
  <c r="J272" i="2"/>
  <c r="C272" i="2"/>
  <c r="J271" i="2"/>
  <c r="C271" i="2"/>
  <c r="J270" i="2"/>
  <c r="C270" i="2"/>
  <c r="J269" i="2"/>
  <c r="C269" i="2"/>
  <c r="J268" i="2"/>
  <c r="C268" i="2"/>
  <c r="J267" i="2"/>
  <c r="C267" i="2"/>
  <c r="J266" i="2"/>
  <c r="C266" i="2"/>
  <c r="J265" i="2"/>
  <c r="C265" i="2"/>
  <c r="J264" i="2"/>
  <c r="C264" i="2"/>
  <c r="J263" i="2"/>
  <c r="C263" i="2"/>
  <c r="J262" i="2"/>
  <c r="C262" i="2"/>
  <c r="J261" i="2"/>
  <c r="C261" i="2"/>
  <c r="J260" i="2"/>
  <c r="C260" i="2"/>
  <c r="J259" i="2"/>
  <c r="C259" i="2"/>
  <c r="J258" i="2"/>
  <c r="C258" i="2"/>
  <c r="J257" i="2"/>
  <c r="C257" i="2"/>
  <c r="J256" i="2"/>
  <c r="C256" i="2"/>
  <c r="J255" i="2"/>
  <c r="C255" i="2"/>
  <c r="J254" i="2"/>
  <c r="C254" i="2"/>
  <c r="J253" i="2"/>
  <c r="C253" i="2"/>
  <c r="J252" i="2"/>
  <c r="C252" i="2"/>
  <c r="J251" i="2"/>
  <c r="C251" i="2"/>
  <c r="J250" i="2"/>
  <c r="C250" i="2"/>
  <c r="J249" i="2"/>
  <c r="C249" i="2"/>
  <c r="J248" i="2"/>
  <c r="C248" i="2"/>
  <c r="J247" i="2"/>
  <c r="C247" i="2"/>
  <c r="J246" i="2"/>
  <c r="C246" i="2"/>
  <c r="J245" i="2"/>
  <c r="C245" i="2"/>
  <c r="J244" i="2"/>
  <c r="C244" i="2"/>
  <c r="J243" i="2"/>
  <c r="C243" i="2"/>
  <c r="J242" i="2"/>
  <c r="C242" i="2"/>
  <c r="J241" i="2"/>
  <c r="C241" i="2"/>
  <c r="J240" i="2"/>
  <c r="C240" i="2"/>
  <c r="J239" i="2"/>
  <c r="C239" i="2"/>
  <c r="J238" i="2"/>
  <c r="C238" i="2"/>
  <c r="J237" i="2"/>
  <c r="C237" i="2"/>
  <c r="J236" i="2"/>
  <c r="C236" i="2"/>
  <c r="J235" i="2"/>
  <c r="C235" i="2"/>
  <c r="J234" i="2"/>
  <c r="C234" i="2"/>
  <c r="J233" i="2"/>
  <c r="C233" i="2"/>
  <c r="J232" i="2"/>
  <c r="C232" i="2"/>
  <c r="J231" i="2"/>
  <c r="C231" i="2"/>
  <c r="J230" i="2"/>
  <c r="C230" i="2"/>
  <c r="J229" i="2"/>
  <c r="C229" i="2"/>
  <c r="J228" i="2"/>
  <c r="C228" i="2"/>
  <c r="J227" i="2"/>
  <c r="C227" i="2"/>
  <c r="J226" i="2"/>
  <c r="C226" i="2"/>
  <c r="J225" i="2"/>
  <c r="C225" i="2"/>
  <c r="J224" i="2"/>
  <c r="C224" i="2"/>
  <c r="J223" i="2"/>
  <c r="C223" i="2"/>
  <c r="J222" i="2"/>
  <c r="C222" i="2"/>
  <c r="J221" i="2"/>
  <c r="C221" i="2"/>
  <c r="J220" i="2"/>
  <c r="C220" i="2"/>
  <c r="J219" i="2"/>
  <c r="C219" i="2"/>
  <c r="J218" i="2"/>
  <c r="C218" i="2"/>
  <c r="J217" i="2"/>
  <c r="C217" i="2"/>
  <c r="J216" i="2"/>
  <c r="C216" i="2"/>
  <c r="J215" i="2"/>
  <c r="C215" i="2"/>
  <c r="J214" i="2"/>
  <c r="C214" i="2"/>
  <c r="J213" i="2"/>
  <c r="C213" i="2"/>
  <c r="J212" i="2"/>
  <c r="C212" i="2"/>
  <c r="J211" i="2"/>
  <c r="C211" i="2"/>
  <c r="J210" i="2"/>
  <c r="C210" i="2"/>
  <c r="J209" i="2"/>
  <c r="C209" i="2"/>
  <c r="J208" i="2"/>
  <c r="C208" i="2"/>
  <c r="J207" i="2"/>
  <c r="C207" i="2"/>
  <c r="J206" i="2"/>
  <c r="C206" i="2"/>
  <c r="J205" i="2"/>
  <c r="C205" i="2"/>
  <c r="J204" i="2"/>
  <c r="C204" i="2"/>
  <c r="J203" i="2"/>
  <c r="C203" i="2"/>
  <c r="J202" i="2"/>
  <c r="C202" i="2"/>
  <c r="J201" i="2"/>
  <c r="C201" i="2"/>
  <c r="J200" i="2"/>
  <c r="C200" i="2"/>
  <c r="J199" i="2"/>
  <c r="C199" i="2"/>
  <c r="J198" i="2"/>
  <c r="C198" i="2"/>
  <c r="J197" i="2"/>
  <c r="C197" i="2"/>
  <c r="J196" i="2"/>
  <c r="C196" i="2"/>
  <c r="J195" i="2"/>
  <c r="C195" i="2"/>
  <c r="J194" i="2"/>
  <c r="C194" i="2"/>
  <c r="J193" i="2"/>
  <c r="C193" i="2"/>
  <c r="J192" i="2"/>
  <c r="C192" i="2"/>
  <c r="J191" i="2"/>
  <c r="C191" i="2"/>
  <c r="J190" i="2"/>
  <c r="C190" i="2"/>
  <c r="J189" i="2"/>
  <c r="C189" i="2"/>
  <c r="J188" i="2"/>
  <c r="C188" i="2"/>
  <c r="J187" i="2"/>
  <c r="C187" i="2"/>
  <c r="J186" i="2"/>
  <c r="C186" i="2"/>
  <c r="J185" i="2"/>
  <c r="C185" i="2"/>
  <c r="J184" i="2"/>
  <c r="C184" i="2"/>
  <c r="J183" i="2"/>
  <c r="C183" i="2"/>
  <c r="J182" i="2"/>
  <c r="C182" i="2"/>
  <c r="J181" i="2"/>
  <c r="C181" i="2"/>
  <c r="J180" i="2"/>
  <c r="C180" i="2"/>
  <c r="J179" i="2"/>
  <c r="C179" i="2"/>
  <c r="J178" i="2"/>
  <c r="C178" i="2"/>
  <c r="J177" i="2"/>
  <c r="C177" i="2"/>
  <c r="J176" i="2"/>
  <c r="C176" i="2"/>
  <c r="J175" i="2"/>
  <c r="C175" i="2"/>
  <c r="J174" i="2"/>
  <c r="C174" i="2"/>
  <c r="J173" i="2"/>
  <c r="C173" i="2"/>
  <c r="J172" i="2"/>
  <c r="C172" i="2"/>
  <c r="J171" i="2"/>
  <c r="C171" i="2"/>
  <c r="J170" i="2"/>
  <c r="C170" i="2"/>
  <c r="J169" i="2"/>
  <c r="C169" i="2"/>
  <c r="J168" i="2"/>
  <c r="C168" i="2"/>
  <c r="J167" i="2"/>
  <c r="C167" i="2"/>
  <c r="J166" i="2"/>
  <c r="C166" i="2"/>
  <c r="J165" i="2"/>
  <c r="C165" i="2"/>
  <c r="J164" i="2"/>
  <c r="C164" i="2"/>
  <c r="J163" i="2"/>
  <c r="C163" i="2"/>
  <c r="J162" i="2"/>
  <c r="C162" i="2"/>
  <c r="J161" i="2"/>
  <c r="C161" i="2"/>
  <c r="J160" i="2"/>
  <c r="C160" i="2"/>
  <c r="J159" i="2"/>
  <c r="C159" i="2"/>
  <c r="J158" i="2"/>
  <c r="C158" i="2"/>
  <c r="J157" i="2"/>
  <c r="C157" i="2"/>
  <c r="J156" i="2"/>
  <c r="C156" i="2"/>
  <c r="J155" i="2"/>
  <c r="C155" i="2"/>
  <c r="J154" i="2"/>
  <c r="C154" i="2"/>
  <c r="J153" i="2"/>
  <c r="C153" i="2"/>
  <c r="J152" i="2"/>
  <c r="C152" i="2"/>
  <c r="J151" i="2"/>
  <c r="C151" i="2"/>
  <c r="J150" i="2"/>
  <c r="C150" i="2"/>
  <c r="J149" i="2"/>
  <c r="C149" i="2"/>
  <c r="J148" i="2"/>
  <c r="C148" i="2"/>
  <c r="J147" i="2"/>
  <c r="C147" i="2"/>
  <c r="J146" i="2"/>
  <c r="C146" i="2"/>
  <c r="J145" i="2"/>
  <c r="C145" i="2"/>
  <c r="J144" i="2"/>
  <c r="C144" i="2"/>
  <c r="J143" i="2"/>
  <c r="C143" i="2"/>
  <c r="J142" i="2"/>
  <c r="C142" i="2"/>
  <c r="J141" i="2"/>
  <c r="C141" i="2"/>
  <c r="J140" i="2"/>
  <c r="C140" i="2"/>
  <c r="J139" i="2"/>
  <c r="C139" i="2"/>
  <c r="J138" i="2"/>
  <c r="C138" i="2"/>
  <c r="J137" i="2"/>
  <c r="C137" i="2"/>
  <c r="J136" i="2"/>
  <c r="C136" i="2"/>
  <c r="J135" i="2"/>
  <c r="C135" i="2"/>
  <c r="J134" i="2"/>
  <c r="C134" i="2"/>
  <c r="J133" i="2"/>
  <c r="C133" i="2"/>
  <c r="J132" i="2"/>
  <c r="C132" i="2"/>
  <c r="J131" i="2"/>
  <c r="C131" i="2"/>
  <c r="J130" i="2"/>
  <c r="C130" i="2"/>
  <c r="J129" i="2"/>
  <c r="C129" i="2"/>
  <c r="J128" i="2"/>
  <c r="C128" i="2"/>
  <c r="J127" i="2"/>
  <c r="C127" i="2"/>
  <c r="J126" i="2"/>
  <c r="C126" i="2"/>
  <c r="J125" i="2"/>
  <c r="C125" i="2"/>
  <c r="J124" i="2"/>
  <c r="C124" i="2"/>
  <c r="J123" i="2"/>
  <c r="C123" i="2"/>
  <c r="J122" i="2"/>
  <c r="C122" i="2"/>
  <c r="J121" i="2"/>
  <c r="C121" i="2"/>
  <c r="J120" i="2"/>
  <c r="C120" i="2"/>
  <c r="J119" i="2"/>
  <c r="C119" i="2"/>
  <c r="J118" i="2"/>
  <c r="C118" i="2"/>
  <c r="J117" i="2"/>
  <c r="C117" i="2"/>
  <c r="J116" i="2"/>
  <c r="C116" i="2"/>
  <c r="J115" i="2"/>
  <c r="C115" i="2"/>
  <c r="J114" i="2"/>
  <c r="C114" i="2"/>
  <c r="J113" i="2"/>
  <c r="C113" i="2"/>
  <c r="J112" i="2"/>
  <c r="C112" i="2"/>
  <c r="J111" i="2"/>
  <c r="C111" i="2"/>
  <c r="J110" i="2"/>
  <c r="C110" i="2"/>
  <c r="J109" i="2"/>
  <c r="C109" i="2"/>
  <c r="J108" i="2"/>
  <c r="C108" i="2"/>
  <c r="J107" i="2"/>
  <c r="C107" i="2"/>
  <c r="J106" i="2"/>
  <c r="C106" i="2"/>
  <c r="J105" i="2"/>
  <c r="C105" i="2"/>
  <c r="J104" i="2"/>
  <c r="C104" i="2"/>
  <c r="J103" i="2"/>
  <c r="C103" i="2"/>
  <c r="J102" i="2"/>
  <c r="C102" i="2"/>
  <c r="J101" i="2"/>
  <c r="C101" i="2"/>
  <c r="J100" i="2"/>
  <c r="C100" i="2"/>
  <c r="J99" i="2"/>
  <c r="C99" i="2"/>
  <c r="J98" i="2"/>
  <c r="C98" i="2"/>
  <c r="J97" i="2"/>
  <c r="C97" i="2"/>
  <c r="J96" i="2"/>
  <c r="C96" i="2"/>
  <c r="J95" i="2"/>
  <c r="C95" i="2"/>
  <c r="J94" i="2"/>
  <c r="C94" i="2"/>
  <c r="J93" i="2"/>
  <c r="C93" i="2"/>
  <c r="J92" i="2"/>
  <c r="C92" i="2"/>
  <c r="J91" i="2"/>
  <c r="C91" i="2"/>
  <c r="J90" i="2"/>
  <c r="C90" i="2"/>
  <c r="J89" i="2"/>
  <c r="C89" i="2"/>
  <c r="J88" i="2"/>
  <c r="C88" i="2"/>
  <c r="J87" i="2"/>
  <c r="C87" i="2"/>
  <c r="J86" i="2"/>
  <c r="C86" i="2"/>
  <c r="J85" i="2"/>
  <c r="C85" i="2"/>
  <c r="J84" i="2"/>
  <c r="C84" i="2"/>
  <c r="J83" i="2"/>
  <c r="C83" i="2"/>
  <c r="J82" i="2"/>
  <c r="C82" i="2"/>
  <c r="J81" i="2"/>
  <c r="C81" i="2"/>
  <c r="J80" i="2"/>
  <c r="C80" i="2"/>
  <c r="J79" i="2"/>
  <c r="C79" i="2"/>
  <c r="J78" i="2"/>
  <c r="C78" i="2"/>
  <c r="J77" i="2"/>
  <c r="C77" i="2"/>
  <c r="J76" i="2"/>
  <c r="C76" i="2"/>
  <c r="J75" i="2"/>
  <c r="C75" i="2"/>
  <c r="J74" i="2"/>
  <c r="C74" i="2"/>
  <c r="J73" i="2"/>
  <c r="C73" i="2"/>
  <c r="J72" i="2"/>
  <c r="C72" i="2"/>
  <c r="J71" i="2"/>
  <c r="C71" i="2"/>
  <c r="J70" i="2"/>
  <c r="C70" i="2"/>
  <c r="J69" i="2"/>
  <c r="C69" i="2"/>
  <c r="J68" i="2"/>
  <c r="C68" i="2"/>
  <c r="J67" i="2"/>
  <c r="C67" i="2"/>
  <c r="J66" i="2"/>
  <c r="C66" i="2"/>
  <c r="J65" i="2"/>
  <c r="C65" i="2"/>
  <c r="J64" i="2"/>
  <c r="C64" i="2"/>
  <c r="J63" i="2"/>
  <c r="C63" i="2"/>
  <c r="J62" i="2"/>
  <c r="C62" i="2"/>
  <c r="J61" i="2"/>
  <c r="C61" i="2"/>
  <c r="J60" i="2"/>
  <c r="C60" i="2"/>
  <c r="J59" i="2"/>
  <c r="C59" i="2"/>
  <c r="J58" i="2"/>
  <c r="C58" i="2"/>
  <c r="J57" i="2"/>
  <c r="C57" i="2"/>
  <c r="J56" i="2"/>
  <c r="C56" i="2"/>
  <c r="J55" i="2"/>
  <c r="C55" i="2"/>
  <c r="J54" i="2"/>
  <c r="C54" i="2"/>
  <c r="J53" i="2"/>
  <c r="C53" i="2"/>
  <c r="J52" i="2"/>
  <c r="C52" i="2"/>
  <c r="J51" i="2"/>
  <c r="C51" i="2"/>
  <c r="J50" i="2"/>
  <c r="C50" i="2"/>
  <c r="J49" i="2"/>
  <c r="C49" i="2"/>
  <c r="J48" i="2"/>
  <c r="C48" i="2"/>
  <c r="J47" i="2"/>
  <c r="C47" i="2"/>
  <c r="J46" i="2"/>
  <c r="C46" i="2"/>
  <c r="J45" i="2"/>
  <c r="C45" i="2"/>
  <c r="J44" i="2"/>
  <c r="C44" i="2"/>
  <c r="J43" i="2"/>
  <c r="C43" i="2"/>
  <c r="J42" i="2"/>
  <c r="C42" i="2"/>
  <c r="J41" i="2"/>
  <c r="C41" i="2"/>
  <c r="J40" i="2"/>
  <c r="C40" i="2"/>
  <c r="J39" i="2"/>
  <c r="C39" i="2"/>
  <c r="J38" i="2"/>
  <c r="C38" i="2"/>
  <c r="J37" i="2"/>
  <c r="C37" i="2"/>
  <c r="J36" i="2"/>
  <c r="C36" i="2"/>
  <c r="J35" i="2"/>
  <c r="C35" i="2"/>
  <c r="J34" i="2"/>
  <c r="C34" i="2"/>
  <c r="J33" i="2"/>
  <c r="C33" i="2"/>
  <c r="J32" i="2"/>
  <c r="C32" i="2"/>
  <c r="J31" i="2"/>
  <c r="C31" i="2"/>
  <c r="J30" i="2"/>
  <c r="C30" i="2"/>
  <c r="J29" i="2"/>
  <c r="C29" i="2"/>
  <c r="J28" i="2"/>
  <c r="C28" i="2"/>
  <c r="J27" i="2"/>
  <c r="C27" i="2"/>
  <c r="J26" i="2"/>
  <c r="C26" i="2"/>
  <c r="J25" i="2"/>
  <c r="C25" i="2"/>
  <c r="J24" i="2"/>
  <c r="C24" i="2"/>
  <c r="J23" i="2"/>
  <c r="C23" i="2"/>
  <c r="J22" i="2"/>
  <c r="C22" i="2"/>
  <c r="J21" i="2"/>
  <c r="C21" i="2"/>
  <c r="J20" i="2"/>
  <c r="C20" i="2"/>
  <c r="J19" i="2"/>
  <c r="C19" i="2"/>
  <c r="J18" i="2"/>
  <c r="C18" i="2"/>
  <c r="J17" i="2"/>
  <c r="C17" i="2"/>
  <c r="J16" i="2"/>
  <c r="C16" i="2"/>
  <c r="J15" i="2"/>
  <c r="C15" i="2"/>
  <c r="J14" i="2"/>
  <c r="C14" i="2"/>
  <c r="J13" i="2"/>
  <c r="C13" i="2"/>
  <c r="J12" i="2"/>
  <c r="C12" i="2"/>
  <c r="J11" i="2"/>
  <c r="C11" i="2"/>
  <c r="J10" i="2"/>
  <c r="C10" i="2"/>
  <c r="J9" i="2"/>
  <c r="C9" i="2"/>
  <c r="J8" i="2"/>
  <c r="C8" i="2"/>
  <c r="J7" i="2"/>
  <c r="C7" i="2"/>
  <c r="J6" i="2"/>
  <c r="C6" i="2"/>
  <c r="J5" i="2"/>
  <c r="C5" i="2"/>
  <c r="J4" i="2"/>
  <c r="C4" i="2"/>
  <c r="J3" i="2"/>
  <c r="C3" i="2"/>
  <c r="J2" i="2"/>
  <c r="C2" i="2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N5571" i="2" l="1"/>
  <c r="N5567" i="2"/>
  <c r="N5563" i="2"/>
  <c r="N5559" i="2"/>
  <c r="N5555" i="2"/>
  <c r="N5551" i="2"/>
  <c r="N5547" i="2"/>
  <c r="N5543" i="2"/>
  <c r="N5539" i="2"/>
  <c r="N5535" i="2"/>
  <c r="N5531" i="2"/>
  <c r="N5527" i="2"/>
  <c r="N5523" i="2"/>
  <c r="N5519" i="2"/>
  <c r="N5515" i="2"/>
  <c r="N5511" i="2"/>
  <c r="N5507" i="2"/>
  <c r="N5503" i="2"/>
  <c r="N5499" i="2"/>
  <c r="N5495" i="2"/>
  <c r="N5491" i="2"/>
  <c r="N5487" i="2"/>
  <c r="N5483" i="2"/>
  <c r="N5479" i="2"/>
  <c r="N5475" i="2"/>
  <c r="N5471" i="2"/>
  <c r="N5467" i="2"/>
  <c r="N5463" i="2"/>
  <c r="N5459" i="2"/>
  <c r="N5455" i="2"/>
  <c r="N5451" i="2"/>
  <c r="N5447" i="2"/>
  <c r="N5443" i="2"/>
  <c r="N5439" i="2"/>
  <c r="N5435" i="2"/>
  <c r="N5431" i="2"/>
  <c r="N5427" i="2"/>
  <c r="N5423" i="2"/>
  <c r="N5419" i="2"/>
  <c r="N5415" i="2"/>
  <c r="N5411" i="2"/>
  <c r="N5407" i="2"/>
  <c r="N5403" i="2"/>
  <c r="N5399" i="2"/>
  <c r="N5395" i="2"/>
  <c r="N5391" i="2"/>
  <c r="N5387" i="2"/>
  <c r="N5383" i="2"/>
  <c r="N5379" i="2"/>
  <c r="N5375" i="2"/>
  <c r="N5371" i="2"/>
  <c r="N5367" i="2"/>
  <c r="N5363" i="2"/>
  <c r="N5359" i="2"/>
  <c r="N5355" i="2"/>
  <c r="N5351" i="2"/>
  <c r="N5347" i="2"/>
  <c r="N5343" i="2"/>
  <c r="N5339" i="2"/>
  <c r="N5335" i="2"/>
  <c r="N5331" i="2"/>
  <c r="N5327" i="2"/>
  <c r="N5323" i="2"/>
  <c r="N5319" i="2"/>
  <c r="N5315" i="2"/>
  <c r="N5311" i="2"/>
  <c r="N5307" i="2"/>
  <c r="N5303" i="2"/>
  <c r="N5299" i="2"/>
  <c r="N5295" i="2"/>
  <c r="N5291" i="2"/>
  <c r="N5287" i="2"/>
  <c r="N5283" i="2"/>
  <c r="N5279" i="2"/>
  <c r="N5275" i="2"/>
  <c r="N5271" i="2"/>
  <c r="N5267" i="2"/>
  <c r="N5263" i="2"/>
  <c r="N5259" i="2"/>
  <c r="N5255" i="2"/>
  <c r="N5251" i="2"/>
  <c r="N5247" i="2"/>
  <c r="N5243" i="2"/>
  <c r="N5239" i="2"/>
  <c r="N5235" i="2"/>
  <c r="N5569" i="2"/>
  <c r="N5565" i="2"/>
  <c r="N5561" i="2"/>
  <c r="N5557" i="2"/>
  <c r="N5553" i="2"/>
  <c r="N5549" i="2"/>
  <c r="N5545" i="2"/>
  <c r="N5541" i="2"/>
  <c r="N5537" i="2"/>
  <c r="N5533" i="2"/>
  <c r="N5529" i="2"/>
  <c r="N5525" i="2"/>
  <c r="N5521" i="2"/>
  <c r="N5517" i="2"/>
  <c r="N5513" i="2"/>
  <c r="N5509" i="2"/>
  <c r="N5505" i="2"/>
  <c r="N5501" i="2"/>
  <c r="N5497" i="2"/>
  <c r="N5493" i="2"/>
  <c r="N5489" i="2"/>
  <c r="N5485" i="2"/>
  <c r="N5481" i="2"/>
  <c r="N5477" i="2"/>
  <c r="N5473" i="2"/>
  <c r="N5469" i="2"/>
  <c r="N5465" i="2"/>
  <c r="N5461" i="2"/>
  <c r="N5457" i="2"/>
  <c r="N5453" i="2"/>
  <c r="N5449" i="2"/>
  <c r="N5445" i="2"/>
  <c r="N5441" i="2"/>
  <c r="N5437" i="2"/>
  <c r="N5433" i="2"/>
  <c r="N5429" i="2"/>
  <c r="N5425" i="2"/>
  <c r="N5421" i="2"/>
  <c r="N5417" i="2"/>
  <c r="N5413" i="2"/>
  <c r="N5409" i="2"/>
  <c r="N5405" i="2"/>
  <c r="N5401" i="2"/>
  <c r="N5397" i="2"/>
  <c r="N5393" i="2"/>
  <c r="N5389" i="2"/>
  <c r="N5385" i="2"/>
  <c r="N5381" i="2"/>
  <c r="N5377" i="2"/>
  <c r="N5373" i="2"/>
  <c r="N5369" i="2"/>
  <c r="N5365" i="2"/>
  <c r="N5361" i="2"/>
  <c r="N5357" i="2"/>
  <c r="N5353" i="2"/>
  <c r="N5349" i="2"/>
  <c r="N5345" i="2"/>
  <c r="N5341" i="2"/>
  <c r="N5337" i="2"/>
  <c r="N5333" i="2"/>
  <c r="N5329" i="2"/>
  <c r="N5325" i="2"/>
  <c r="N5321" i="2"/>
  <c r="N5317" i="2"/>
  <c r="N5313" i="2"/>
  <c r="N5309" i="2"/>
  <c r="N5305" i="2"/>
  <c r="N5301" i="2"/>
  <c r="N5297" i="2"/>
  <c r="N5293" i="2"/>
  <c r="N5289" i="2"/>
  <c r="N5285" i="2"/>
  <c r="N5281" i="2"/>
  <c r="N5277" i="2"/>
  <c r="N5273" i="2"/>
  <c r="N5269" i="2"/>
  <c r="N5265" i="2"/>
  <c r="N5261" i="2"/>
  <c r="N5257" i="2"/>
  <c r="N5253" i="2"/>
  <c r="N5249" i="2"/>
  <c r="N5245" i="2"/>
  <c r="N5241" i="2"/>
  <c r="N5237" i="2"/>
  <c r="N5233" i="2"/>
  <c r="N5568" i="2"/>
  <c r="N5564" i="2"/>
  <c r="N5560" i="2"/>
  <c r="N5556" i="2"/>
  <c r="N5552" i="2"/>
  <c r="N5548" i="2"/>
  <c r="N5544" i="2"/>
  <c r="N5540" i="2"/>
  <c r="N5536" i="2"/>
  <c r="N5532" i="2"/>
  <c r="N5528" i="2"/>
  <c r="N5524" i="2"/>
  <c r="N5520" i="2"/>
  <c r="N5516" i="2"/>
  <c r="N5512" i="2"/>
  <c r="N5508" i="2"/>
  <c r="N5504" i="2"/>
  <c r="N5500" i="2"/>
  <c r="N5496" i="2"/>
  <c r="N5492" i="2"/>
  <c r="N5488" i="2"/>
  <c r="N5484" i="2"/>
  <c r="N5480" i="2"/>
  <c r="N5476" i="2"/>
  <c r="N5472" i="2"/>
  <c r="N5468" i="2"/>
  <c r="N5464" i="2"/>
  <c r="N5460" i="2"/>
  <c r="N5456" i="2"/>
  <c r="N5452" i="2"/>
  <c r="N5448" i="2"/>
  <c r="N5444" i="2"/>
  <c r="N5440" i="2"/>
  <c r="N5436" i="2"/>
  <c r="N5432" i="2"/>
  <c r="N5428" i="2"/>
  <c r="N5424" i="2"/>
  <c r="N5420" i="2"/>
  <c r="N5416" i="2"/>
  <c r="N5412" i="2"/>
  <c r="N5408" i="2"/>
  <c r="N5404" i="2"/>
  <c r="N5400" i="2"/>
  <c r="N5396" i="2"/>
  <c r="N5392" i="2"/>
  <c r="N5388" i="2"/>
  <c r="N5384" i="2"/>
  <c r="N5380" i="2"/>
  <c r="N5376" i="2"/>
  <c r="N5372" i="2"/>
  <c r="N5368" i="2"/>
  <c r="N5364" i="2"/>
  <c r="N5360" i="2"/>
  <c r="N5356" i="2"/>
  <c r="N5352" i="2"/>
  <c r="N5348" i="2"/>
  <c r="N5344" i="2"/>
  <c r="N5340" i="2"/>
  <c r="N5336" i="2"/>
  <c r="N5332" i="2"/>
  <c r="N5328" i="2"/>
  <c r="N5324" i="2"/>
  <c r="N5320" i="2"/>
  <c r="N5316" i="2"/>
  <c r="N5312" i="2"/>
  <c r="N5308" i="2"/>
  <c r="N5304" i="2"/>
  <c r="N5300" i="2"/>
  <c r="N5296" i="2"/>
  <c r="N5292" i="2"/>
  <c r="N5288" i="2"/>
  <c r="N5284" i="2"/>
  <c r="N5280" i="2"/>
  <c r="N5276" i="2"/>
  <c r="N5272" i="2"/>
  <c r="N5268" i="2"/>
  <c r="N5264" i="2"/>
  <c r="N5260" i="2"/>
  <c r="N5256" i="2"/>
  <c r="N5252" i="2"/>
  <c r="N5248" i="2"/>
  <c r="N5244" i="2"/>
  <c r="N5240" i="2"/>
  <c r="N5236" i="2"/>
  <c r="N5232" i="2"/>
  <c r="N5230" i="2"/>
  <c r="N5226" i="2"/>
  <c r="N5222" i="2"/>
  <c r="N5218" i="2"/>
  <c r="N5214" i="2"/>
  <c r="N5210" i="2"/>
  <c r="N5206" i="2"/>
  <c r="N5202" i="2"/>
  <c r="N5198" i="2"/>
  <c r="N5194" i="2"/>
  <c r="N5190" i="2"/>
  <c r="N5186" i="2"/>
  <c r="N5182" i="2"/>
  <c r="N5178" i="2"/>
  <c r="N5174" i="2"/>
  <c r="N5170" i="2"/>
  <c r="N5166" i="2"/>
  <c r="N5162" i="2"/>
  <c r="N5158" i="2"/>
  <c r="N5154" i="2"/>
  <c r="N5150" i="2"/>
  <c r="N5146" i="2"/>
  <c r="N5142" i="2"/>
  <c r="N5138" i="2"/>
  <c r="N5134" i="2"/>
  <c r="N5130" i="2"/>
  <c r="N5126" i="2"/>
  <c r="N5122" i="2"/>
  <c r="N5118" i="2"/>
  <c r="N5114" i="2"/>
  <c r="N5110" i="2"/>
  <c r="N5106" i="2"/>
  <c r="N5102" i="2"/>
  <c r="N5098" i="2"/>
  <c r="N5094" i="2"/>
  <c r="N5090" i="2"/>
  <c r="N5086" i="2"/>
  <c r="N5082" i="2"/>
  <c r="N5078" i="2"/>
  <c r="N5074" i="2"/>
  <c r="N5070" i="2"/>
  <c r="N5066" i="2"/>
  <c r="N5062" i="2"/>
  <c r="N5058" i="2"/>
  <c r="N5054" i="2"/>
  <c r="N5050" i="2"/>
  <c r="N5046" i="2"/>
  <c r="N5042" i="2"/>
  <c r="N5038" i="2"/>
  <c r="N5034" i="2"/>
  <c r="N5030" i="2"/>
  <c r="N5026" i="2"/>
  <c r="N5022" i="2"/>
  <c r="N5018" i="2"/>
  <c r="N5014" i="2"/>
  <c r="N5010" i="2"/>
  <c r="N5006" i="2"/>
  <c r="N5002" i="2"/>
  <c r="N4998" i="2"/>
  <c r="N4994" i="2"/>
  <c r="N4990" i="2"/>
  <c r="N4986" i="2"/>
  <c r="N4982" i="2"/>
  <c r="N4978" i="2"/>
  <c r="N4974" i="2"/>
  <c r="N4970" i="2"/>
  <c r="N4966" i="2"/>
  <c r="N4962" i="2"/>
  <c r="N4958" i="2"/>
  <c r="N4954" i="2"/>
  <c r="N4950" i="2"/>
  <c r="N4946" i="2"/>
  <c r="N4942" i="2"/>
  <c r="N4938" i="2"/>
  <c r="N4934" i="2"/>
  <c r="N4930" i="2"/>
  <c r="N4926" i="2"/>
  <c r="N4922" i="2"/>
  <c r="N4918" i="2"/>
  <c r="N4914" i="2"/>
  <c r="N4910" i="2"/>
  <c r="N4906" i="2"/>
  <c r="N4902" i="2"/>
  <c r="N4898" i="2"/>
  <c r="N4894" i="2"/>
  <c r="N4890" i="2"/>
  <c r="N5570" i="2"/>
  <c r="N5554" i="2"/>
  <c r="N5538" i="2"/>
  <c r="N5522" i="2"/>
  <c r="N5506" i="2"/>
  <c r="N5490" i="2"/>
  <c r="N5474" i="2"/>
  <c r="N5458" i="2"/>
  <c r="N5442" i="2"/>
  <c r="N5426" i="2"/>
  <c r="N5410" i="2"/>
  <c r="N5394" i="2"/>
  <c r="N5378" i="2"/>
  <c r="N5362" i="2"/>
  <c r="N5346" i="2"/>
  <c r="N5330" i="2"/>
  <c r="N5314" i="2"/>
  <c r="N5298" i="2"/>
  <c r="N5282" i="2"/>
  <c r="N5266" i="2"/>
  <c r="N5250" i="2"/>
  <c r="N5234" i="2"/>
  <c r="N5229" i="2"/>
  <c r="N5225" i="2"/>
  <c r="N5221" i="2"/>
  <c r="N5217" i="2"/>
  <c r="N5213" i="2"/>
  <c r="N5209" i="2"/>
  <c r="N5205" i="2"/>
  <c r="N5201" i="2"/>
  <c r="N5197" i="2"/>
  <c r="N5193" i="2"/>
  <c r="N5189" i="2"/>
  <c r="N5185" i="2"/>
  <c r="N5181" i="2"/>
  <c r="N5177" i="2"/>
  <c r="N5173" i="2"/>
  <c r="N5169" i="2"/>
  <c r="N5165" i="2"/>
  <c r="N5161" i="2"/>
  <c r="N5157" i="2"/>
  <c r="N5153" i="2"/>
  <c r="N5149" i="2"/>
  <c r="N5145" i="2"/>
  <c r="N5141" i="2"/>
  <c r="N5137" i="2"/>
  <c r="N5133" i="2"/>
  <c r="N5129" i="2"/>
  <c r="N5125" i="2"/>
  <c r="N5121" i="2"/>
  <c r="N5117" i="2"/>
  <c r="N5113" i="2"/>
  <c r="N5109" i="2"/>
  <c r="N5105" i="2"/>
  <c r="N5101" i="2"/>
  <c r="N5097" i="2"/>
  <c r="N5093" i="2"/>
  <c r="N5089" i="2"/>
  <c r="N5085" i="2"/>
  <c r="N5081" i="2"/>
  <c r="N5077" i="2"/>
  <c r="N5073" i="2"/>
  <c r="N5069" i="2"/>
  <c r="N5065" i="2"/>
  <c r="N5061" i="2"/>
  <c r="N5057" i="2"/>
  <c r="N5053" i="2"/>
  <c r="N5049" i="2"/>
  <c r="N5045" i="2"/>
  <c r="N5041" i="2"/>
  <c r="N5037" i="2"/>
  <c r="N5033" i="2"/>
  <c r="N5029" i="2"/>
  <c r="N5025" i="2"/>
  <c r="N5021" i="2"/>
  <c r="N5017" i="2"/>
  <c r="N5013" i="2"/>
  <c r="N5009" i="2"/>
  <c r="N5005" i="2"/>
  <c r="N5001" i="2"/>
  <c r="N4997" i="2"/>
  <c r="N4993" i="2"/>
  <c r="N4989" i="2"/>
  <c r="N4985" i="2"/>
  <c r="N4981" i="2"/>
  <c r="N4977" i="2"/>
  <c r="N4973" i="2"/>
  <c r="N4969" i="2"/>
  <c r="N4965" i="2"/>
  <c r="N4961" i="2"/>
  <c r="N4957" i="2"/>
  <c r="N4953" i="2"/>
  <c r="N4949" i="2"/>
  <c r="N4945" i="2"/>
  <c r="N4941" i="2"/>
  <c r="N4937" i="2"/>
  <c r="N4933" i="2"/>
  <c r="N4929" i="2"/>
  <c r="N4925" i="2"/>
  <c r="N4921" i="2"/>
  <c r="N4917" i="2"/>
  <c r="N4913" i="2"/>
  <c r="N4909" i="2"/>
  <c r="N4905" i="2"/>
  <c r="N4901" i="2"/>
  <c r="N4897" i="2"/>
  <c r="N4893" i="2"/>
  <c r="N5558" i="2"/>
  <c r="N5542" i="2"/>
  <c r="N5526" i="2"/>
  <c r="N5510" i="2"/>
  <c r="N5494" i="2"/>
  <c r="N5478" i="2"/>
  <c r="N5462" i="2"/>
  <c r="N5446" i="2"/>
  <c r="N5430" i="2"/>
  <c r="N5414" i="2"/>
  <c r="N5398" i="2"/>
  <c r="N5382" i="2"/>
  <c r="N5366" i="2"/>
  <c r="N5350" i="2"/>
  <c r="N5334" i="2"/>
  <c r="N5318" i="2"/>
  <c r="N5302" i="2"/>
  <c r="N5286" i="2"/>
  <c r="N5270" i="2"/>
  <c r="N5254" i="2"/>
  <c r="N5238" i="2"/>
  <c r="N5228" i="2"/>
  <c r="N5224" i="2"/>
  <c r="N5220" i="2"/>
  <c r="N5216" i="2"/>
  <c r="N5212" i="2"/>
  <c r="N5208" i="2"/>
  <c r="N5204" i="2"/>
  <c r="N5200" i="2"/>
  <c r="N5196" i="2"/>
  <c r="N5192" i="2"/>
  <c r="N5188" i="2"/>
  <c r="N5184" i="2"/>
  <c r="N5180" i="2"/>
  <c r="N5176" i="2"/>
  <c r="N5172" i="2"/>
  <c r="N5168" i="2"/>
  <c r="N5164" i="2"/>
  <c r="N5160" i="2"/>
  <c r="N5156" i="2"/>
  <c r="N5152" i="2"/>
  <c r="N5148" i="2"/>
  <c r="N5144" i="2"/>
  <c r="N5140" i="2"/>
  <c r="N5136" i="2"/>
  <c r="N5132" i="2"/>
  <c r="N5128" i="2"/>
  <c r="N5124" i="2"/>
  <c r="N5120" i="2"/>
  <c r="N5116" i="2"/>
  <c r="N5112" i="2"/>
  <c r="N5108" i="2"/>
  <c r="N5104" i="2"/>
  <c r="N5100" i="2"/>
  <c r="N5096" i="2"/>
  <c r="N5092" i="2"/>
  <c r="N5088" i="2"/>
  <c r="N5084" i="2"/>
  <c r="N5080" i="2"/>
  <c r="N5076" i="2"/>
  <c r="N5072" i="2"/>
  <c r="N5068" i="2"/>
  <c r="N5064" i="2"/>
  <c r="N5060" i="2"/>
  <c r="N5056" i="2"/>
  <c r="N5052" i="2"/>
  <c r="N5048" i="2"/>
  <c r="N5044" i="2"/>
  <c r="N5040" i="2"/>
  <c r="N5036" i="2"/>
  <c r="N5032" i="2"/>
  <c r="N5028" i="2"/>
  <c r="N5024" i="2"/>
  <c r="N5020" i="2"/>
  <c r="N5016" i="2"/>
  <c r="N5012" i="2"/>
  <c r="N5008" i="2"/>
  <c r="N5004" i="2"/>
  <c r="N5000" i="2"/>
  <c r="N4996" i="2"/>
  <c r="N4992" i="2"/>
  <c r="N4988" i="2"/>
  <c r="N4984" i="2"/>
  <c r="N4980" i="2"/>
  <c r="N4976" i="2"/>
  <c r="N4972" i="2"/>
  <c r="N4968" i="2"/>
  <c r="N4964" i="2"/>
  <c r="N4960" i="2"/>
  <c r="N4956" i="2"/>
  <c r="N4952" i="2"/>
  <c r="N4948" i="2"/>
  <c r="N4944" i="2"/>
  <c r="N4940" i="2"/>
  <c r="N4936" i="2"/>
  <c r="N4932" i="2"/>
  <c r="N4928" i="2"/>
  <c r="N4924" i="2"/>
  <c r="N4920" i="2"/>
  <c r="N4916" i="2"/>
  <c r="N4912" i="2"/>
  <c r="N4908" i="2"/>
  <c r="N5562" i="2"/>
  <c r="N5546" i="2"/>
  <c r="N5530" i="2"/>
  <c r="N5514" i="2"/>
  <c r="N5498" i="2"/>
  <c r="N5482" i="2"/>
  <c r="N5466" i="2"/>
  <c r="N5450" i="2"/>
  <c r="N5434" i="2"/>
  <c r="N5418" i="2"/>
  <c r="N5402" i="2"/>
  <c r="N5386" i="2"/>
  <c r="N5370" i="2"/>
  <c r="N5354" i="2"/>
  <c r="N5338" i="2"/>
  <c r="N5322" i="2"/>
  <c r="N5306" i="2"/>
  <c r="N5290" i="2"/>
  <c r="N5274" i="2"/>
  <c r="N5258" i="2"/>
  <c r="N5242" i="2"/>
  <c r="N5231" i="2"/>
  <c r="N5227" i="2"/>
  <c r="N5223" i="2"/>
  <c r="N5219" i="2"/>
  <c r="N5215" i="2"/>
  <c r="N5211" i="2"/>
  <c r="N5207" i="2"/>
  <c r="N5203" i="2"/>
  <c r="N5199" i="2"/>
  <c r="N5195" i="2"/>
  <c r="N5191" i="2"/>
  <c r="N5187" i="2"/>
  <c r="N5183" i="2"/>
  <c r="N5179" i="2"/>
  <c r="N5175" i="2"/>
  <c r="N5171" i="2"/>
  <c r="N5167" i="2"/>
  <c r="N5163" i="2"/>
  <c r="N5159" i="2"/>
  <c r="N5155" i="2"/>
  <c r="N5151" i="2"/>
  <c r="N5147" i="2"/>
  <c r="N5143" i="2"/>
  <c r="N5139" i="2"/>
  <c r="N5135" i="2"/>
  <c r="N5131" i="2"/>
  <c r="N5127" i="2"/>
  <c r="N5123" i="2"/>
  <c r="N5119" i="2"/>
  <c r="N5115" i="2"/>
  <c r="N5111" i="2"/>
  <c r="N5107" i="2"/>
  <c r="N5103" i="2"/>
  <c r="N5099" i="2"/>
  <c r="N5095" i="2"/>
  <c r="N5091" i="2"/>
  <c r="N5087" i="2"/>
  <c r="N5083" i="2"/>
  <c r="N5079" i="2"/>
  <c r="N5075" i="2"/>
  <c r="N5071" i="2"/>
  <c r="N5067" i="2"/>
  <c r="N5063" i="2"/>
  <c r="N5059" i="2"/>
  <c r="N5055" i="2"/>
  <c r="N5051" i="2"/>
  <c r="N5047" i="2"/>
  <c r="N5043" i="2"/>
  <c r="N5039" i="2"/>
  <c r="N5035" i="2"/>
  <c r="N5031" i="2"/>
  <c r="N5027" i="2"/>
  <c r="N5023" i="2"/>
  <c r="N5019" i="2"/>
  <c r="N5015" i="2"/>
  <c r="N5011" i="2"/>
  <c r="N5007" i="2"/>
  <c r="N5003" i="2"/>
  <c r="N4999" i="2"/>
  <c r="N4995" i="2"/>
  <c r="N4991" i="2"/>
  <c r="N4987" i="2"/>
  <c r="N4983" i="2"/>
  <c r="N4979" i="2"/>
  <c r="N4975" i="2"/>
  <c r="N4971" i="2"/>
  <c r="N4967" i="2"/>
  <c r="N4963" i="2"/>
  <c r="N4959" i="2"/>
  <c r="N4955" i="2"/>
  <c r="N4951" i="2"/>
  <c r="N4947" i="2"/>
  <c r="N4943" i="2"/>
  <c r="N5518" i="2"/>
  <c r="N5454" i="2"/>
  <c r="N5390" i="2"/>
  <c r="N5326" i="2"/>
  <c r="N5262" i="2"/>
  <c r="N4939" i="2"/>
  <c r="N4923" i="2"/>
  <c r="N4907" i="2"/>
  <c r="N4888" i="2"/>
  <c r="N4884" i="2"/>
  <c r="N4880" i="2"/>
  <c r="N4876" i="2"/>
  <c r="N4872" i="2"/>
  <c r="N4868" i="2"/>
  <c r="N4864" i="2"/>
  <c r="N4860" i="2"/>
  <c r="N4856" i="2"/>
  <c r="N4852" i="2"/>
  <c r="N4848" i="2"/>
  <c r="N4844" i="2"/>
  <c r="N4840" i="2"/>
  <c r="N4836" i="2"/>
  <c r="N4832" i="2"/>
  <c r="N4828" i="2"/>
  <c r="N4824" i="2"/>
  <c r="N4820" i="2"/>
  <c r="N4816" i="2"/>
  <c r="N4812" i="2"/>
  <c r="N4808" i="2"/>
  <c r="N4804" i="2"/>
  <c r="N4800" i="2"/>
  <c r="N4796" i="2"/>
  <c r="N4792" i="2"/>
  <c r="N4788" i="2"/>
  <c r="N4784" i="2"/>
  <c r="N4780" i="2"/>
  <c r="N4776" i="2"/>
  <c r="N4772" i="2"/>
  <c r="N4768" i="2"/>
  <c r="N4764" i="2"/>
  <c r="N4760" i="2"/>
  <c r="N4756" i="2"/>
  <c r="N4752" i="2"/>
  <c r="N4748" i="2"/>
  <c r="N4744" i="2"/>
  <c r="N4740" i="2"/>
  <c r="N4736" i="2"/>
  <c r="N4732" i="2"/>
  <c r="N4728" i="2"/>
  <c r="N4724" i="2"/>
  <c r="N4720" i="2"/>
  <c r="N4716" i="2"/>
  <c r="N4712" i="2"/>
  <c r="N4708" i="2"/>
  <c r="N4704" i="2"/>
  <c r="N4700" i="2"/>
  <c r="N4696" i="2"/>
  <c r="N4692" i="2"/>
  <c r="N4688" i="2"/>
  <c r="N4684" i="2"/>
  <c r="N4680" i="2"/>
  <c r="N4676" i="2"/>
  <c r="N4672" i="2"/>
  <c r="N4668" i="2"/>
  <c r="N4664" i="2"/>
  <c r="N4660" i="2"/>
  <c r="N4656" i="2"/>
  <c r="N4652" i="2"/>
  <c r="N4648" i="2"/>
  <c r="N4644" i="2"/>
  <c r="N4640" i="2"/>
  <c r="N4636" i="2"/>
  <c r="N4632" i="2"/>
  <c r="N4628" i="2"/>
  <c r="N4624" i="2"/>
  <c r="N4620" i="2"/>
  <c r="N4616" i="2"/>
  <c r="N4612" i="2"/>
  <c r="N4608" i="2"/>
  <c r="N4604" i="2"/>
  <c r="N4600" i="2"/>
  <c r="N4596" i="2"/>
  <c r="N4592" i="2"/>
  <c r="N4588" i="2"/>
  <c r="N4584" i="2"/>
  <c r="N4892" i="2"/>
  <c r="N5534" i="2"/>
  <c r="N5470" i="2"/>
  <c r="N5406" i="2"/>
  <c r="N5342" i="2"/>
  <c r="N5278" i="2"/>
  <c r="N4927" i="2"/>
  <c r="N4911" i="2"/>
  <c r="N4896" i="2"/>
  <c r="N4887" i="2"/>
  <c r="N4883" i="2"/>
  <c r="N4879" i="2"/>
  <c r="N4875" i="2"/>
  <c r="N4871" i="2"/>
  <c r="N4867" i="2"/>
  <c r="N4863" i="2"/>
  <c r="N5550" i="2"/>
  <c r="N5486" i="2"/>
  <c r="N5422" i="2"/>
  <c r="N5358" i="2"/>
  <c r="N5294" i="2"/>
  <c r="N4931" i="2"/>
  <c r="N4915" i="2"/>
  <c r="N4895" i="2"/>
  <c r="N4886" i="2"/>
  <c r="N4882" i="2"/>
  <c r="N4878" i="2"/>
  <c r="N4874" i="2"/>
  <c r="N4870" i="2"/>
  <c r="N4866" i="2"/>
  <c r="N4862" i="2"/>
  <c r="N4858" i="2"/>
  <c r="N4899" i="2"/>
  <c r="N5566" i="2"/>
  <c r="N5502" i="2"/>
  <c r="N5438" i="2"/>
  <c r="N5374" i="2"/>
  <c r="N5310" i="2"/>
  <c r="N5246" i="2"/>
  <c r="N4935" i="2"/>
  <c r="N4845" i="2"/>
  <c r="N4823" i="2"/>
  <c r="N4810" i="2"/>
  <c r="N4797" i="2"/>
  <c r="N4775" i="2"/>
  <c r="N4762" i="2"/>
  <c r="N4749" i="2"/>
  <c r="N4727" i="2"/>
  <c r="N4714" i="2"/>
  <c r="N4701" i="2"/>
  <c r="N4679" i="2"/>
  <c r="N4666" i="2"/>
  <c r="N4653" i="2"/>
  <c r="N4631" i="2"/>
  <c r="N4618" i="2"/>
  <c r="N4605" i="2"/>
  <c r="N4583" i="2"/>
  <c r="N4579" i="2"/>
  <c r="N4575" i="2"/>
  <c r="N4571" i="2"/>
  <c r="N4567" i="2"/>
  <c r="N4563" i="2"/>
  <c r="N4559" i="2"/>
  <c r="N4555" i="2"/>
  <c r="N4551" i="2"/>
  <c r="N4547" i="2"/>
  <c r="N4543" i="2"/>
  <c r="N4539" i="2"/>
  <c r="N4535" i="2"/>
  <c r="N4531" i="2"/>
  <c r="N4527" i="2"/>
  <c r="N4523" i="2"/>
  <c r="N4519" i="2"/>
  <c r="N4515" i="2"/>
  <c r="N4511" i="2"/>
  <c r="N4507" i="2"/>
  <c r="N4503" i="2"/>
  <c r="N4499" i="2"/>
  <c r="N4495" i="2"/>
  <c r="N4491" i="2"/>
  <c r="N4487" i="2"/>
  <c r="N4483" i="2"/>
  <c r="N4479" i="2"/>
  <c r="N4475" i="2"/>
  <c r="N4471" i="2"/>
  <c r="N4467" i="2"/>
  <c r="N4463" i="2"/>
  <c r="N4459" i="2"/>
  <c r="N4455" i="2"/>
  <c r="N4451" i="2"/>
  <c r="N4447" i="2"/>
  <c r="N4443" i="2"/>
  <c r="N4439" i="2"/>
  <c r="N4435" i="2"/>
  <c r="N4431" i="2"/>
  <c r="N4427" i="2"/>
  <c r="N4423" i="2"/>
  <c r="N4419" i="2"/>
  <c r="N4415" i="2"/>
  <c r="N4411" i="2"/>
  <c r="N4407" i="2"/>
  <c r="N4403" i="2"/>
  <c r="N4399" i="2"/>
  <c r="N4395" i="2"/>
  <c r="N4391" i="2"/>
  <c r="N4387" i="2"/>
  <c r="N4383" i="2"/>
  <c r="N4379" i="2"/>
  <c r="N4375" i="2"/>
  <c r="N4371" i="2"/>
  <c r="N4367" i="2"/>
  <c r="N4363" i="2"/>
  <c r="N4359" i="2"/>
  <c r="N4355" i="2"/>
  <c r="N4351" i="2"/>
  <c r="N4347" i="2"/>
  <c r="N4343" i="2"/>
  <c r="N4339" i="2"/>
  <c r="N4335" i="2"/>
  <c r="N4331" i="2"/>
  <c r="N4327" i="2"/>
  <c r="N4323" i="2"/>
  <c r="N4319" i="2"/>
  <c r="N4315" i="2"/>
  <c r="N4311" i="2"/>
  <c r="N4307" i="2"/>
  <c r="N4303" i="2"/>
  <c r="N4299" i="2"/>
  <c r="N4295" i="2"/>
  <c r="N4291" i="2"/>
  <c r="N4287" i="2"/>
  <c r="N4283" i="2"/>
  <c r="N4279" i="2"/>
  <c r="N4275" i="2"/>
  <c r="N4271" i="2"/>
  <c r="N4267" i="2"/>
  <c r="N4263" i="2"/>
  <c r="N4259" i="2"/>
  <c r="N4255" i="2"/>
  <c r="N4251" i="2"/>
  <c r="N4247" i="2"/>
  <c r="N4243" i="2"/>
  <c r="N4239" i="2"/>
  <c r="N4235" i="2"/>
  <c r="N4231" i="2"/>
  <c r="N4227" i="2"/>
  <c r="N4223" i="2"/>
  <c r="N4219" i="2"/>
  <c r="N4215" i="2"/>
  <c r="N4211" i="2"/>
  <c r="N4207" i="2"/>
  <c r="N4203" i="2"/>
  <c r="N4199" i="2"/>
  <c r="N4195" i="2"/>
  <c r="N4191" i="2"/>
  <c r="N4187" i="2"/>
  <c r="N4183" i="2"/>
  <c r="N4179" i="2"/>
  <c r="N4175" i="2"/>
  <c r="N4171" i="2"/>
  <c r="N4167" i="2"/>
  <c r="N4163" i="2"/>
  <c r="N4159" i="2"/>
  <c r="N4155" i="2"/>
  <c r="N4151" i="2"/>
  <c r="N4147" i="2"/>
  <c r="N4143" i="2"/>
  <c r="N4139" i="2"/>
  <c r="N4135" i="2"/>
  <c r="N4131" i="2"/>
  <c r="N4127" i="2"/>
  <c r="N4123" i="2"/>
  <c r="N4119" i="2"/>
  <c r="N4115" i="2"/>
  <c r="N4111" i="2"/>
  <c r="N4107" i="2"/>
  <c r="N4103" i="2"/>
  <c r="N4099" i="2"/>
  <c r="N4095" i="2"/>
  <c r="N4091" i="2"/>
  <c r="N4087" i="2"/>
  <c r="N4083" i="2"/>
  <c r="N4079" i="2"/>
  <c r="N4075" i="2"/>
  <c r="N4071" i="2"/>
  <c r="N4067" i="2"/>
  <c r="N4063" i="2"/>
  <c r="N4059" i="2"/>
  <c r="N4055" i="2"/>
  <c r="N4051" i="2"/>
  <c r="N4047" i="2"/>
  <c r="N4043" i="2"/>
  <c r="N4039" i="2"/>
  <c r="N4035" i="2"/>
  <c r="N4031" i="2"/>
  <c r="N4027" i="2"/>
  <c r="N4023" i="2"/>
  <c r="N4019" i="2"/>
  <c r="N4015" i="2"/>
  <c r="N4011" i="2"/>
  <c r="N4007" i="2"/>
  <c r="N4003" i="2"/>
  <c r="N3999" i="2"/>
  <c r="N3995" i="2"/>
  <c r="N3991" i="2"/>
  <c r="N3987" i="2"/>
  <c r="N3983" i="2"/>
  <c r="N3979" i="2"/>
  <c r="N3975" i="2"/>
  <c r="N4849" i="2"/>
  <c r="N4827" i="2"/>
  <c r="N4814" i="2"/>
  <c r="N4801" i="2"/>
  <c r="N4779" i="2"/>
  <c r="N4766" i="2"/>
  <c r="N4753" i="2"/>
  <c r="N4731" i="2"/>
  <c r="N4718" i="2"/>
  <c r="N4705" i="2"/>
  <c r="N4683" i="2"/>
  <c r="N4670" i="2"/>
  <c r="N4657" i="2"/>
  <c r="N4635" i="2"/>
  <c r="N4622" i="2"/>
  <c r="N4609" i="2"/>
  <c r="N4587" i="2"/>
  <c r="N4900" i="2"/>
  <c r="N4889" i="2"/>
  <c r="N4873" i="2"/>
  <c r="N4853" i="2"/>
  <c r="N4831" i="2"/>
  <c r="N4818" i="2"/>
  <c r="N4805" i="2"/>
  <c r="N4783" i="2"/>
  <c r="N4770" i="2"/>
  <c r="N4757" i="2"/>
  <c r="N4735" i="2"/>
  <c r="N4722" i="2"/>
  <c r="N4709" i="2"/>
  <c r="N4687" i="2"/>
  <c r="N4674" i="2"/>
  <c r="N4661" i="2"/>
  <c r="N4639" i="2"/>
  <c r="N4626" i="2"/>
  <c r="N4613" i="2"/>
  <c r="N4591" i="2"/>
  <c r="N4857" i="2"/>
  <c r="N4835" i="2"/>
  <c r="N4822" i="2"/>
  <c r="N4809" i="2"/>
  <c r="N4787" i="2"/>
  <c r="N4774" i="2"/>
  <c r="N4761" i="2"/>
  <c r="N4739" i="2"/>
  <c r="N4726" i="2"/>
  <c r="N4713" i="2"/>
  <c r="N4691" i="2"/>
  <c r="N4678" i="2"/>
  <c r="N4665" i="2"/>
  <c r="N4643" i="2"/>
  <c r="N4630" i="2"/>
  <c r="N4617" i="2"/>
  <c r="N4595" i="2"/>
  <c r="N4582" i="2"/>
  <c r="N4578" i="2"/>
  <c r="N4574" i="2"/>
  <c r="N4570" i="2"/>
  <c r="N4566" i="2"/>
  <c r="N4562" i="2"/>
  <c r="N4558" i="2"/>
  <c r="N4554" i="2"/>
  <c r="N4550" i="2"/>
  <c r="N4546" i="2"/>
  <c r="N4542" i="2"/>
  <c r="N4538" i="2"/>
  <c r="N4534" i="2"/>
  <c r="N4530" i="2"/>
  <c r="N4526" i="2"/>
  <c r="N4522" i="2"/>
  <c r="N4518" i="2"/>
  <c r="N4514" i="2"/>
  <c r="N4510" i="2"/>
  <c r="N4506" i="2"/>
  <c r="N4502" i="2"/>
  <c r="N4498" i="2"/>
  <c r="N4494" i="2"/>
  <c r="N4490" i="2"/>
  <c r="N4486" i="2"/>
  <c r="N4482" i="2"/>
  <c r="N4478" i="2"/>
  <c r="N4474" i="2"/>
  <c r="N4470" i="2"/>
  <c r="N4466" i="2"/>
  <c r="N4462" i="2"/>
  <c r="N4458" i="2"/>
  <c r="N4454" i="2"/>
  <c r="N4450" i="2"/>
  <c r="N4446" i="2"/>
  <c r="N4442" i="2"/>
  <c r="N4438" i="2"/>
  <c r="N4434" i="2"/>
  <c r="N4430" i="2"/>
  <c r="N4426" i="2"/>
  <c r="N4422" i="2"/>
  <c r="N4418" i="2"/>
  <c r="N4414" i="2"/>
  <c r="N4410" i="2"/>
  <c r="N4406" i="2"/>
  <c r="N4402" i="2"/>
  <c r="N4398" i="2"/>
  <c r="N4394" i="2"/>
  <c r="N4390" i="2"/>
  <c r="N4386" i="2"/>
  <c r="N4382" i="2"/>
  <c r="N4378" i="2"/>
  <c r="N4374" i="2"/>
  <c r="N4370" i="2"/>
  <c r="N4366" i="2"/>
  <c r="N4362" i="2"/>
  <c r="N4358" i="2"/>
  <c r="N4354" i="2"/>
  <c r="N4350" i="2"/>
  <c r="N4346" i="2"/>
  <c r="N4342" i="2"/>
  <c r="N4338" i="2"/>
  <c r="N4334" i="2"/>
  <c r="N4330" i="2"/>
  <c r="N4326" i="2"/>
  <c r="N4322" i="2"/>
  <c r="N4318" i="2"/>
  <c r="N4314" i="2"/>
  <c r="N4310" i="2"/>
  <c r="N4306" i="2"/>
  <c r="N4302" i="2"/>
  <c r="N4298" i="2"/>
  <c r="N4294" i="2"/>
  <c r="N4290" i="2"/>
  <c r="N4286" i="2"/>
  <c r="N4282" i="2"/>
  <c r="N4278" i="2"/>
  <c r="N4274" i="2"/>
  <c r="N4270" i="2"/>
  <c r="N4266" i="2"/>
  <c r="N4262" i="2"/>
  <c r="N4258" i="2"/>
  <c r="N4254" i="2"/>
  <c r="N4250" i="2"/>
  <c r="N4246" i="2"/>
  <c r="N4242" i="2"/>
  <c r="N4238" i="2"/>
  <c r="N4234" i="2"/>
  <c r="N4230" i="2"/>
  <c r="N4226" i="2"/>
  <c r="N4222" i="2"/>
  <c r="N4218" i="2"/>
  <c r="N4214" i="2"/>
  <c r="N4210" i="2"/>
  <c r="N4206" i="2"/>
  <c r="N4202" i="2"/>
  <c r="N4198" i="2"/>
  <c r="N4194" i="2"/>
  <c r="N4190" i="2"/>
  <c r="N4186" i="2"/>
  <c r="N4182" i="2"/>
  <c r="N4178" i="2"/>
  <c r="N4174" i="2"/>
  <c r="N4170" i="2"/>
  <c r="N4166" i="2"/>
  <c r="N4162" i="2"/>
  <c r="N4158" i="2"/>
  <c r="N4154" i="2"/>
  <c r="N4150" i="2"/>
  <c r="N4146" i="2"/>
  <c r="N4142" i="2"/>
  <c r="N4138" i="2"/>
  <c r="N4134" i="2"/>
  <c r="N4130" i="2"/>
  <c r="N4126" i="2"/>
  <c r="N4122" i="2"/>
  <c r="N4118" i="2"/>
  <c r="N4114" i="2"/>
  <c r="N4110" i="2"/>
  <c r="N4106" i="2"/>
  <c r="N4102" i="2"/>
  <c r="N4098" i="2"/>
  <c r="N4094" i="2"/>
  <c r="N4090" i="2"/>
  <c r="N4086" i="2"/>
  <c r="N4082" i="2"/>
  <c r="N4078" i="2"/>
  <c r="N4074" i="2"/>
  <c r="N4070" i="2"/>
  <c r="N4066" i="2"/>
  <c r="N4062" i="2"/>
  <c r="N4058" i="2"/>
  <c r="N4054" i="2"/>
  <c r="N4050" i="2"/>
  <c r="N4046" i="2"/>
  <c r="N4042" i="2"/>
  <c r="N4038" i="2"/>
  <c r="N4034" i="2"/>
  <c r="N4030" i="2"/>
  <c r="N4026" i="2"/>
  <c r="N4022" i="2"/>
  <c r="N4018" i="2"/>
  <c r="N4014" i="2"/>
  <c r="N4010" i="2"/>
  <c r="N4006" i="2"/>
  <c r="N4002" i="2"/>
  <c r="N3998" i="2"/>
  <c r="N3994" i="2"/>
  <c r="N3990" i="2"/>
  <c r="N3986" i="2"/>
  <c r="N3982" i="2"/>
  <c r="N3978" i="2"/>
  <c r="N3974" i="2"/>
  <c r="N4904" i="2"/>
  <c r="N4839" i="2"/>
  <c r="N4826" i="2"/>
  <c r="N4813" i="2"/>
  <c r="N4791" i="2"/>
  <c r="N4778" i="2"/>
  <c r="N4765" i="2"/>
  <c r="N4743" i="2"/>
  <c r="N4730" i="2"/>
  <c r="N4717" i="2"/>
  <c r="N4695" i="2"/>
  <c r="N4682" i="2"/>
  <c r="N4669" i="2"/>
  <c r="N4647" i="2"/>
  <c r="N4634" i="2"/>
  <c r="N4621" i="2"/>
  <c r="N4599" i="2"/>
  <c r="N4586" i="2"/>
  <c r="N4903" i="2"/>
  <c r="N4851" i="2"/>
  <c r="N4838" i="2"/>
  <c r="N4825" i="2"/>
  <c r="N4803" i="2"/>
  <c r="N4790" i="2"/>
  <c r="N4777" i="2"/>
  <c r="N4755" i="2"/>
  <c r="N4742" i="2"/>
  <c r="N4729" i="2"/>
  <c r="N4707" i="2"/>
  <c r="N4694" i="2"/>
  <c r="N4681" i="2"/>
  <c r="N4659" i="2"/>
  <c r="N4646" i="2"/>
  <c r="N4633" i="2"/>
  <c r="N4611" i="2"/>
  <c r="N4598" i="2"/>
  <c r="N4585" i="2"/>
  <c r="N4919" i="2"/>
  <c r="N4891" i="2"/>
  <c r="N4846" i="2"/>
  <c r="N4833" i="2"/>
  <c r="N4811" i="2"/>
  <c r="N4798" i="2"/>
  <c r="N4785" i="2"/>
  <c r="N4763" i="2"/>
  <c r="N4750" i="2"/>
  <c r="N4737" i="2"/>
  <c r="N4715" i="2"/>
  <c r="N4702" i="2"/>
  <c r="N4689" i="2"/>
  <c r="N4667" i="2"/>
  <c r="N4654" i="2"/>
  <c r="N4641" i="2"/>
  <c r="N4619" i="2"/>
  <c r="N4606" i="2"/>
  <c r="N4593" i="2"/>
  <c r="N4580" i="2"/>
  <c r="N4576" i="2"/>
  <c r="N4572" i="2"/>
  <c r="N4568" i="2"/>
  <c r="N4564" i="2"/>
  <c r="N4560" i="2"/>
  <c r="N4556" i="2"/>
  <c r="N4552" i="2"/>
  <c r="N4548" i="2"/>
  <c r="N4544" i="2"/>
  <c r="N4540" i="2"/>
  <c r="N4536" i="2"/>
  <c r="N4532" i="2"/>
  <c r="N4528" i="2"/>
  <c r="N4524" i="2"/>
  <c r="N4520" i="2"/>
  <c r="N4516" i="2"/>
  <c r="N4512" i="2"/>
  <c r="N4508" i="2"/>
  <c r="N4504" i="2"/>
  <c r="N4500" i="2"/>
  <c r="N4496" i="2"/>
  <c r="N4492" i="2"/>
  <c r="N4488" i="2"/>
  <c r="N4484" i="2"/>
  <c r="N4480" i="2"/>
  <c r="N4476" i="2"/>
  <c r="N4472" i="2"/>
  <c r="N4468" i="2"/>
  <c r="N4464" i="2"/>
  <c r="N4460" i="2"/>
  <c r="N4456" i="2"/>
  <c r="N4452" i="2"/>
  <c r="N4448" i="2"/>
  <c r="N4444" i="2"/>
  <c r="N4440" i="2"/>
  <c r="N4436" i="2"/>
  <c r="N4432" i="2"/>
  <c r="N4428" i="2"/>
  <c r="N4424" i="2"/>
  <c r="N4420" i="2"/>
  <c r="N4416" i="2"/>
  <c r="N4412" i="2"/>
  <c r="N4408" i="2"/>
  <c r="N4404" i="2"/>
  <c r="N4400" i="2"/>
  <c r="N4396" i="2"/>
  <c r="N4392" i="2"/>
  <c r="N4388" i="2"/>
  <c r="N4384" i="2"/>
  <c r="N4380" i="2"/>
  <c r="N4376" i="2"/>
  <c r="N4372" i="2"/>
  <c r="N4368" i="2"/>
  <c r="N4364" i="2"/>
  <c r="N4360" i="2"/>
  <c r="N4356" i="2"/>
  <c r="N4352" i="2"/>
  <c r="N4348" i="2"/>
  <c r="N4344" i="2"/>
  <c r="N4340" i="2"/>
  <c r="N4336" i="2"/>
  <c r="N4332" i="2"/>
  <c r="N4328" i="2"/>
  <c r="N4324" i="2"/>
  <c r="N4320" i="2"/>
  <c r="N4316" i="2"/>
  <c r="N4312" i="2"/>
  <c r="N4308" i="2"/>
  <c r="N4304" i="2"/>
  <c r="N4300" i="2"/>
  <c r="N4296" i="2"/>
  <c r="N4292" i="2"/>
  <c r="N4288" i="2"/>
  <c r="N4284" i="2"/>
  <c r="N4280" i="2"/>
  <c r="N4276" i="2"/>
  <c r="N4272" i="2"/>
  <c r="N4268" i="2"/>
  <c r="N4264" i="2"/>
  <c r="N4260" i="2"/>
  <c r="N4256" i="2"/>
  <c r="N4252" i="2"/>
  <c r="N4248" i="2"/>
  <c r="N4244" i="2"/>
  <c r="N4240" i="2"/>
  <c r="N4236" i="2"/>
  <c r="N4232" i="2"/>
  <c r="N4228" i="2"/>
  <c r="N4224" i="2"/>
  <c r="N4220" i="2"/>
  <c r="N4216" i="2"/>
  <c r="N4212" i="2"/>
  <c r="N4208" i="2"/>
  <c r="N4204" i="2"/>
  <c r="N4200" i="2"/>
  <c r="N4196" i="2"/>
  <c r="N4192" i="2"/>
  <c r="N4188" i="2"/>
  <c r="N4184" i="2"/>
  <c r="N4180" i="2"/>
  <c r="N4176" i="2"/>
  <c r="N4172" i="2"/>
  <c r="N4168" i="2"/>
  <c r="N4164" i="2"/>
  <c r="N4160" i="2"/>
  <c r="N4156" i="2"/>
  <c r="N4859" i="2"/>
  <c r="N4850" i="2"/>
  <c r="N4837" i="2"/>
  <c r="N4815" i="2"/>
  <c r="N4802" i="2"/>
  <c r="N4789" i="2"/>
  <c r="N4767" i="2"/>
  <c r="N4754" i="2"/>
  <c r="N4741" i="2"/>
  <c r="N4719" i="2"/>
  <c r="N4706" i="2"/>
  <c r="N4693" i="2"/>
  <c r="N4671" i="2"/>
  <c r="N4658" i="2"/>
  <c r="N4645" i="2"/>
  <c r="N4623" i="2"/>
  <c r="N4610" i="2"/>
  <c r="N4597" i="2"/>
  <c r="N4865" i="2"/>
  <c r="N4577" i="2"/>
  <c r="N4561" i="2"/>
  <c r="N4545" i="2"/>
  <c r="N4529" i="2"/>
  <c r="N4513" i="2"/>
  <c r="N4497" i="2"/>
  <c r="N4481" i="2"/>
  <c r="N4465" i="2"/>
  <c r="N4449" i="2"/>
  <c r="N4433" i="2"/>
  <c r="N4417" i="2"/>
  <c r="N4401" i="2"/>
  <c r="N4385" i="2"/>
  <c r="N4369" i="2"/>
  <c r="N4353" i="2"/>
  <c r="N4337" i="2"/>
  <c r="N4321" i="2"/>
  <c r="N4305" i="2"/>
  <c r="N4289" i="2"/>
  <c r="N4273" i="2"/>
  <c r="N4257" i="2"/>
  <c r="N4241" i="2"/>
  <c r="N4225" i="2"/>
  <c r="N4209" i="2"/>
  <c r="N4193" i="2"/>
  <c r="N4177" i="2"/>
  <c r="N4161" i="2"/>
  <c r="N4141" i="2"/>
  <c r="N4117" i="2"/>
  <c r="N4093" i="2"/>
  <c r="N4069" i="2"/>
  <c r="N4045" i="2"/>
  <c r="N4021" i="2"/>
  <c r="N3997" i="2"/>
  <c r="N3973" i="2"/>
  <c r="N3969" i="2"/>
  <c r="N3965" i="2"/>
  <c r="N3961" i="2"/>
  <c r="N3957" i="2"/>
  <c r="N3953" i="2"/>
  <c r="N3949" i="2"/>
  <c r="N3945" i="2"/>
  <c r="N3941" i="2"/>
  <c r="N3937" i="2"/>
  <c r="N3933" i="2"/>
  <c r="N3929" i="2"/>
  <c r="N3925" i="2"/>
  <c r="N3921" i="2"/>
  <c r="N3917" i="2"/>
  <c r="N3913" i="2"/>
  <c r="N3909" i="2"/>
  <c r="N3905" i="2"/>
  <c r="N3901" i="2"/>
  <c r="N3897" i="2"/>
  <c r="N3893" i="2"/>
  <c r="N3889" i="2"/>
  <c r="N3885" i="2"/>
  <c r="N3881" i="2"/>
  <c r="N3877" i="2"/>
  <c r="N3873" i="2"/>
  <c r="N3869" i="2"/>
  <c r="N3865" i="2"/>
  <c r="N3861" i="2"/>
  <c r="N3857" i="2"/>
  <c r="N3853" i="2"/>
  <c r="N3849" i="2"/>
  <c r="N3845" i="2"/>
  <c r="N3841" i="2"/>
  <c r="N3837" i="2"/>
  <c r="N3833" i="2"/>
  <c r="N3829" i="2"/>
  <c r="N3825" i="2"/>
  <c r="N3821" i="2"/>
  <c r="N3817" i="2"/>
  <c r="N3813" i="2"/>
  <c r="N3809" i="2"/>
  <c r="N3805" i="2"/>
  <c r="N3801" i="2"/>
  <c r="N3797" i="2"/>
  <c r="N3793" i="2"/>
  <c r="N3789" i="2"/>
  <c r="N3785" i="2"/>
  <c r="N3781" i="2"/>
  <c r="N3777" i="2"/>
  <c r="N3773" i="2"/>
  <c r="N3769" i="2"/>
  <c r="N3765" i="2"/>
  <c r="N3761" i="2"/>
  <c r="N3757" i="2"/>
  <c r="N3753" i="2"/>
  <c r="N3749" i="2"/>
  <c r="N3745" i="2"/>
  <c r="N3741" i="2"/>
  <c r="N3737" i="2"/>
  <c r="N3733" i="2"/>
  <c r="N3729" i="2"/>
  <c r="N3725" i="2"/>
  <c r="N3721" i="2"/>
  <c r="N3717" i="2"/>
  <c r="N3713" i="2"/>
  <c r="N3709" i="2"/>
  <c r="N3705" i="2"/>
  <c r="N3701" i="2"/>
  <c r="N3697" i="2"/>
  <c r="N3693" i="2"/>
  <c r="N3689" i="2"/>
  <c r="N3685" i="2"/>
  <c r="N3681" i="2"/>
  <c r="N3677" i="2"/>
  <c r="N3673" i="2"/>
  <c r="N3669" i="2"/>
  <c r="N3665" i="2"/>
  <c r="N3661" i="2"/>
  <c r="N3657" i="2"/>
  <c r="N3653" i="2"/>
  <c r="N3649" i="2"/>
  <c r="N3645" i="2"/>
  <c r="N3641" i="2"/>
  <c r="N3637" i="2"/>
  <c r="N3633" i="2"/>
  <c r="N3629" i="2"/>
  <c r="N3625" i="2"/>
  <c r="N3621" i="2"/>
  <c r="N3617" i="2"/>
  <c r="N3613" i="2"/>
  <c r="N3609" i="2"/>
  <c r="N3605" i="2"/>
  <c r="N3601" i="2"/>
  <c r="N3597" i="2"/>
  <c r="N3593" i="2"/>
  <c r="N3589" i="2"/>
  <c r="N3585" i="2"/>
  <c r="N3581" i="2"/>
  <c r="N3577" i="2"/>
  <c r="N3573" i="2"/>
  <c r="N3569" i="2"/>
  <c r="N3565" i="2"/>
  <c r="N3561" i="2"/>
  <c r="N3557" i="2"/>
  <c r="N3553" i="2"/>
  <c r="N3549" i="2"/>
  <c r="N3545" i="2"/>
  <c r="N3541" i="2"/>
  <c r="N3537" i="2"/>
  <c r="N3533" i="2"/>
  <c r="N3529" i="2"/>
  <c r="N3525" i="2"/>
  <c r="N3521" i="2"/>
  <c r="N3517" i="2"/>
  <c r="N3513" i="2"/>
  <c r="N3509" i="2"/>
  <c r="N3505" i="2"/>
  <c r="N3501" i="2"/>
  <c r="N3497" i="2"/>
  <c r="N3493" i="2"/>
  <c r="N3489" i="2"/>
  <c r="N3485" i="2"/>
  <c r="N3481" i="2"/>
  <c r="N3477" i="2"/>
  <c r="N3473" i="2"/>
  <c r="N3469" i="2"/>
  <c r="N3465" i="2"/>
  <c r="N3461" i="2"/>
  <c r="N3457" i="2"/>
  <c r="N3453" i="2"/>
  <c r="N3449" i="2"/>
  <c r="N3445" i="2"/>
  <c r="N3441" i="2"/>
  <c r="N3437" i="2"/>
  <c r="N3433" i="2"/>
  <c r="N3429" i="2"/>
  <c r="N3425" i="2"/>
  <c r="N3421" i="2"/>
  <c r="N3417" i="2"/>
  <c r="N3413" i="2"/>
  <c r="N3409" i="2"/>
  <c r="N3405" i="2"/>
  <c r="N3401" i="2"/>
  <c r="N3397" i="2"/>
  <c r="N3393" i="2"/>
  <c r="N3389" i="2"/>
  <c r="N3385" i="2"/>
  <c r="N3381" i="2"/>
  <c r="N3377" i="2"/>
  <c r="N3373" i="2"/>
  <c r="N3369" i="2"/>
  <c r="N3365" i="2"/>
  <c r="N3361" i="2"/>
  <c r="N3357" i="2"/>
  <c r="N3353" i="2"/>
  <c r="N3349" i="2"/>
  <c r="N3345" i="2"/>
  <c r="N3341" i="2"/>
  <c r="N3337" i="2"/>
  <c r="N3333" i="2"/>
  <c r="N3329" i="2"/>
  <c r="N3325" i="2"/>
  <c r="N3321" i="2"/>
  <c r="N3317" i="2"/>
  <c r="N3313" i="2"/>
  <c r="N3309" i="2"/>
  <c r="N3305" i="2"/>
  <c r="N3301" i="2"/>
  <c r="N3297" i="2"/>
  <c r="N3293" i="2"/>
  <c r="N3289" i="2"/>
  <c r="N3285" i="2"/>
  <c r="N3281" i="2"/>
  <c r="N3277" i="2"/>
  <c r="N3273" i="2"/>
  <c r="N3269" i="2"/>
  <c r="N3265" i="2"/>
  <c r="N3261" i="2"/>
  <c r="N3257" i="2"/>
  <c r="N3253" i="2"/>
  <c r="N3249" i="2"/>
  <c r="N3245" i="2"/>
  <c r="N3241" i="2"/>
  <c r="N3237" i="2"/>
  <c r="N3233" i="2"/>
  <c r="N3229" i="2"/>
  <c r="N3225" i="2"/>
  <c r="N3221" i="2"/>
  <c r="N3217" i="2"/>
  <c r="N3213" i="2"/>
  <c r="N3209" i="2"/>
  <c r="N3205" i="2"/>
  <c r="N3201" i="2"/>
  <c r="N3197" i="2"/>
  <c r="N3193" i="2"/>
  <c r="N3189" i="2"/>
  <c r="N3185" i="2"/>
  <c r="N3181" i="2"/>
  <c r="N3177" i="2"/>
  <c r="N3173" i="2"/>
  <c r="N3169" i="2"/>
  <c r="N3165" i="2"/>
  <c r="N3161" i="2"/>
  <c r="N3157" i="2"/>
  <c r="N3153" i="2"/>
  <c r="N3149" i="2"/>
  <c r="N3145" i="2"/>
  <c r="N3141" i="2"/>
  <c r="N3137" i="2"/>
  <c r="N3133" i="2"/>
  <c r="N3129" i="2"/>
  <c r="N3125" i="2"/>
  <c r="N3121" i="2"/>
  <c r="N3117" i="2"/>
  <c r="N3113" i="2"/>
  <c r="N3109" i="2"/>
  <c r="N3105" i="2"/>
  <c r="N3101" i="2"/>
  <c r="N3097" i="2"/>
  <c r="N3093" i="2"/>
  <c r="N3089" i="2"/>
  <c r="N3085" i="2"/>
  <c r="N3081" i="2"/>
  <c r="N3077" i="2"/>
  <c r="N3073" i="2"/>
  <c r="N4881" i="2"/>
  <c r="N4854" i="2"/>
  <c r="N4843" i="2"/>
  <c r="N4817" i="2"/>
  <c r="N4806" i="2"/>
  <c r="N4795" i="2"/>
  <c r="N4769" i="2"/>
  <c r="N4758" i="2"/>
  <c r="N4747" i="2"/>
  <c r="N4721" i="2"/>
  <c r="N4710" i="2"/>
  <c r="N4699" i="2"/>
  <c r="N4673" i="2"/>
  <c r="N4662" i="2"/>
  <c r="N4651" i="2"/>
  <c r="N4625" i="2"/>
  <c r="N4614" i="2"/>
  <c r="N4603" i="2"/>
  <c r="N4136" i="2"/>
  <c r="N4112" i="2"/>
  <c r="N4088" i="2"/>
  <c r="N4064" i="2"/>
  <c r="N4040" i="2"/>
  <c r="N4016" i="2"/>
  <c r="N3992" i="2"/>
  <c r="N4145" i="2"/>
  <c r="N4121" i="2"/>
  <c r="N4097" i="2"/>
  <c r="N4073" i="2"/>
  <c r="N4049" i="2"/>
  <c r="N4025" i="2"/>
  <c r="N4001" i="2"/>
  <c r="N3977" i="2"/>
  <c r="N4869" i="2"/>
  <c r="N4821" i="2"/>
  <c r="N4773" i="2"/>
  <c r="N4725" i="2"/>
  <c r="N4677" i="2"/>
  <c r="N4629" i="2"/>
  <c r="N4581" i="2"/>
  <c r="N4565" i="2"/>
  <c r="N4549" i="2"/>
  <c r="N4533" i="2"/>
  <c r="N4517" i="2"/>
  <c r="N4501" i="2"/>
  <c r="N4485" i="2"/>
  <c r="N4469" i="2"/>
  <c r="N4453" i="2"/>
  <c r="N4437" i="2"/>
  <c r="N4421" i="2"/>
  <c r="N4405" i="2"/>
  <c r="N4389" i="2"/>
  <c r="N4373" i="2"/>
  <c r="N4357" i="2"/>
  <c r="N4341" i="2"/>
  <c r="N4325" i="2"/>
  <c r="N4309" i="2"/>
  <c r="N4293" i="2"/>
  <c r="N4277" i="2"/>
  <c r="N4261" i="2"/>
  <c r="N4245" i="2"/>
  <c r="N4229" i="2"/>
  <c r="N4213" i="2"/>
  <c r="N4197" i="2"/>
  <c r="N4181" i="2"/>
  <c r="N4165" i="2"/>
  <c r="N4140" i="2"/>
  <c r="N4116" i="2"/>
  <c r="N4092" i="2"/>
  <c r="N4068" i="2"/>
  <c r="N4044" i="2"/>
  <c r="N4020" i="2"/>
  <c r="N3996" i="2"/>
  <c r="N3972" i="2"/>
  <c r="N3968" i="2"/>
  <c r="N3964" i="2"/>
  <c r="N3960" i="2"/>
  <c r="N3956" i="2"/>
  <c r="N3952" i="2"/>
  <c r="N3948" i="2"/>
  <c r="N3944" i="2"/>
  <c r="N3940" i="2"/>
  <c r="N3936" i="2"/>
  <c r="N3932" i="2"/>
  <c r="N3928" i="2"/>
  <c r="N3924" i="2"/>
  <c r="N3920" i="2"/>
  <c r="N3916" i="2"/>
  <c r="N3912" i="2"/>
  <c r="N3908" i="2"/>
  <c r="N3904" i="2"/>
  <c r="N3900" i="2"/>
  <c r="N3896" i="2"/>
  <c r="N3892" i="2"/>
  <c r="N3888" i="2"/>
  <c r="N3884" i="2"/>
  <c r="N3880" i="2"/>
  <c r="N3876" i="2"/>
  <c r="N3872" i="2"/>
  <c r="N3868" i="2"/>
  <c r="N3864" i="2"/>
  <c r="N3860" i="2"/>
  <c r="N3856" i="2"/>
  <c r="N3852" i="2"/>
  <c r="N3848" i="2"/>
  <c r="N3844" i="2"/>
  <c r="N3840" i="2"/>
  <c r="N3836" i="2"/>
  <c r="N3832" i="2"/>
  <c r="N3828" i="2"/>
  <c r="N3824" i="2"/>
  <c r="N3820" i="2"/>
  <c r="N3816" i="2"/>
  <c r="N3812" i="2"/>
  <c r="N3808" i="2"/>
  <c r="N3804" i="2"/>
  <c r="N3800" i="2"/>
  <c r="N3796" i="2"/>
  <c r="N3792" i="2"/>
  <c r="N3788" i="2"/>
  <c r="N3784" i="2"/>
  <c r="N3780" i="2"/>
  <c r="N3776" i="2"/>
  <c r="N3772" i="2"/>
  <c r="N3768" i="2"/>
  <c r="N3764" i="2"/>
  <c r="N3760" i="2"/>
  <c r="N3756" i="2"/>
  <c r="N3752" i="2"/>
  <c r="N3748" i="2"/>
  <c r="N3744" i="2"/>
  <c r="N3740" i="2"/>
  <c r="N3736" i="2"/>
  <c r="N3732" i="2"/>
  <c r="N3728" i="2"/>
  <c r="N3724" i="2"/>
  <c r="N3720" i="2"/>
  <c r="N3716" i="2"/>
  <c r="N3712" i="2"/>
  <c r="N3708" i="2"/>
  <c r="N3704" i="2"/>
  <c r="N3700" i="2"/>
  <c r="N3696" i="2"/>
  <c r="N3692" i="2"/>
  <c r="N3688" i="2"/>
  <c r="N3684" i="2"/>
  <c r="N3680" i="2"/>
  <c r="N3676" i="2"/>
  <c r="N3672" i="2"/>
  <c r="N3668" i="2"/>
  <c r="N3664" i="2"/>
  <c r="N3660" i="2"/>
  <c r="N3656" i="2"/>
  <c r="N3652" i="2"/>
  <c r="N3648" i="2"/>
  <c r="N3644" i="2"/>
  <c r="N3640" i="2"/>
  <c r="N3636" i="2"/>
  <c r="N3632" i="2"/>
  <c r="N3628" i="2"/>
  <c r="N3624" i="2"/>
  <c r="N3620" i="2"/>
  <c r="N3616" i="2"/>
  <c r="N3612" i="2"/>
  <c r="N3608" i="2"/>
  <c r="N3604" i="2"/>
  <c r="N3600" i="2"/>
  <c r="N3596" i="2"/>
  <c r="N3592" i="2"/>
  <c r="N3588" i="2"/>
  <c r="N3584" i="2"/>
  <c r="N3580" i="2"/>
  <c r="N3576" i="2"/>
  <c r="N3572" i="2"/>
  <c r="N3568" i="2"/>
  <c r="N3564" i="2"/>
  <c r="N3560" i="2"/>
  <c r="N3556" i="2"/>
  <c r="N3552" i="2"/>
  <c r="N3548" i="2"/>
  <c r="N3544" i="2"/>
  <c r="N3540" i="2"/>
  <c r="N3536" i="2"/>
  <c r="N3532" i="2"/>
  <c r="N3528" i="2"/>
  <c r="N3524" i="2"/>
  <c r="N3520" i="2"/>
  <c r="N3516" i="2"/>
  <c r="N3512" i="2"/>
  <c r="N3508" i="2"/>
  <c r="N3504" i="2"/>
  <c r="N3500" i="2"/>
  <c r="N3496" i="2"/>
  <c r="N3492" i="2"/>
  <c r="N3488" i="2"/>
  <c r="N3484" i="2"/>
  <c r="N3480" i="2"/>
  <c r="N3476" i="2"/>
  <c r="N3472" i="2"/>
  <c r="N3468" i="2"/>
  <c r="N3464" i="2"/>
  <c r="N3460" i="2"/>
  <c r="N3456" i="2"/>
  <c r="N3452" i="2"/>
  <c r="N3448" i="2"/>
  <c r="N3444" i="2"/>
  <c r="N3440" i="2"/>
  <c r="N3436" i="2"/>
  <c r="N3432" i="2"/>
  <c r="N3428" i="2"/>
  <c r="N3424" i="2"/>
  <c r="N3420" i="2"/>
  <c r="N3416" i="2"/>
  <c r="N3412" i="2"/>
  <c r="N3408" i="2"/>
  <c r="N3404" i="2"/>
  <c r="N3400" i="2"/>
  <c r="N3396" i="2"/>
  <c r="N3392" i="2"/>
  <c r="N3388" i="2"/>
  <c r="N3384" i="2"/>
  <c r="N3380" i="2"/>
  <c r="N3376" i="2"/>
  <c r="N3372" i="2"/>
  <c r="N3368" i="2"/>
  <c r="N3364" i="2"/>
  <c r="N3360" i="2"/>
  <c r="N3356" i="2"/>
  <c r="N3352" i="2"/>
  <c r="N3348" i="2"/>
  <c r="N3344" i="2"/>
  <c r="N3340" i="2"/>
  <c r="N3336" i="2"/>
  <c r="N3332" i="2"/>
  <c r="N3328" i="2"/>
  <c r="N3324" i="2"/>
  <c r="N3320" i="2"/>
  <c r="N3316" i="2"/>
  <c r="N3312" i="2"/>
  <c r="N3308" i="2"/>
  <c r="N3304" i="2"/>
  <c r="N3300" i="2"/>
  <c r="N3296" i="2"/>
  <c r="N3292" i="2"/>
  <c r="N3288" i="2"/>
  <c r="N3284" i="2"/>
  <c r="N3280" i="2"/>
  <c r="N3276" i="2"/>
  <c r="N3272" i="2"/>
  <c r="N3268" i="2"/>
  <c r="N3264" i="2"/>
  <c r="N3260" i="2"/>
  <c r="N3256" i="2"/>
  <c r="N3252" i="2"/>
  <c r="N3248" i="2"/>
  <c r="N3244" i="2"/>
  <c r="N3240" i="2"/>
  <c r="N3236" i="2"/>
  <c r="N3232" i="2"/>
  <c r="N4885" i="2"/>
  <c r="N4847" i="2"/>
  <c r="N4842" i="2"/>
  <c r="N4799" i="2"/>
  <c r="N4794" i="2"/>
  <c r="N4751" i="2"/>
  <c r="N4746" i="2"/>
  <c r="N4703" i="2"/>
  <c r="N4698" i="2"/>
  <c r="N4655" i="2"/>
  <c r="N4650" i="2"/>
  <c r="N4607" i="2"/>
  <c r="N4602" i="2"/>
  <c r="N4149" i="2"/>
  <c r="N4125" i="2"/>
  <c r="N4101" i="2"/>
  <c r="N4077" i="2"/>
  <c r="N4053" i="2"/>
  <c r="N4029" i="2"/>
  <c r="N4005" i="2"/>
  <c r="N3981" i="2"/>
  <c r="N4144" i="2"/>
  <c r="N4120" i="2"/>
  <c r="N4096" i="2"/>
  <c r="N4072" i="2"/>
  <c r="N4048" i="2"/>
  <c r="N4024" i="2"/>
  <c r="N4000" i="2"/>
  <c r="N3976" i="2"/>
  <c r="N4841" i="2"/>
  <c r="N4830" i="2"/>
  <c r="N4793" i="2"/>
  <c r="N4782" i="2"/>
  <c r="N4745" i="2"/>
  <c r="N4734" i="2"/>
  <c r="N4697" i="2"/>
  <c r="N4686" i="2"/>
  <c r="N4649" i="2"/>
  <c r="N4638" i="2"/>
  <c r="N4601" i="2"/>
  <c r="N4590" i="2"/>
  <c r="N4148" i="2"/>
  <c r="N4124" i="2"/>
  <c r="N4100" i="2"/>
  <c r="N4076" i="2"/>
  <c r="N4052" i="2"/>
  <c r="N4028" i="2"/>
  <c r="N4004" i="2"/>
  <c r="N3980" i="2"/>
  <c r="N4861" i="2"/>
  <c r="N4573" i="2"/>
  <c r="N4557" i="2"/>
  <c r="N4541" i="2"/>
  <c r="N4525" i="2"/>
  <c r="N4509" i="2"/>
  <c r="N4493" i="2"/>
  <c r="N4477" i="2"/>
  <c r="N4461" i="2"/>
  <c r="N4445" i="2"/>
  <c r="N4429" i="2"/>
  <c r="N4413" i="2"/>
  <c r="N4397" i="2"/>
  <c r="N4381" i="2"/>
  <c r="N4365" i="2"/>
  <c r="N4349" i="2"/>
  <c r="N4333" i="2"/>
  <c r="N4317" i="2"/>
  <c r="N4301" i="2"/>
  <c r="N4285" i="2"/>
  <c r="N4269" i="2"/>
  <c r="N4253" i="2"/>
  <c r="N4237" i="2"/>
  <c r="N4221" i="2"/>
  <c r="N4205" i="2"/>
  <c r="N4189" i="2"/>
  <c r="N4173" i="2"/>
  <c r="N4157" i="2"/>
  <c r="N4152" i="2"/>
  <c r="N4128" i="2"/>
  <c r="N4104" i="2"/>
  <c r="N4080" i="2"/>
  <c r="N4056" i="2"/>
  <c r="N4032" i="2"/>
  <c r="N4008" i="2"/>
  <c r="N3984" i="2"/>
  <c r="N3970" i="2"/>
  <c r="N3966" i="2"/>
  <c r="N3962" i="2"/>
  <c r="N3958" i="2"/>
  <c r="N3954" i="2"/>
  <c r="N3950" i="2"/>
  <c r="N3946" i="2"/>
  <c r="N3942" i="2"/>
  <c r="N3938" i="2"/>
  <c r="N3934" i="2"/>
  <c r="N3930" i="2"/>
  <c r="N3926" i="2"/>
  <c r="N3922" i="2"/>
  <c r="N3918" i="2"/>
  <c r="N3914" i="2"/>
  <c r="N3910" i="2"/>
  <c r="N3906" i="2"/>
  <c r="N3902" i="2"/>
  <c r="N3898" i="2"/>
  <c r="N3894" i="2"/>
  <c r="N3890" i="2"/>
  <c r="N3886" i="2"/>
  <c r="N3882" i="2"/>
  <c r="N3878" i="2"/>
  <c r="N3874" i="2"/>
  <c r="N3870" i="2"/>
  <c r="N3866" i="2"/>
  <c r="N3862" i="2"/>
  <c r="N3858" i="2"/>
  <c r="N3854" i="2"/>
  <c r="N3850" i="2"/>
  <c r="N3846" i="2"/>
  <c r="N3842" i="2"/>
  <c r="N3838" i="2"/>
  <c r="N3834" i="2"/>
  <c r="N3830" i="2"/>
  <c r="N3826" i="2"/>
  <c r="N3822" i="2"/>
  <c r="N3818" i="2"/>
  <c r="N3814" i="2"/>
  <c r="N3810" i="2"/>
  <c r="N3806" i="2"/>
  <c r="N3802" i="2"/>
  <c r="N3798" i="2"/>
  <c r="N3794" i="2"/>
  <c r="N3790" i="2"/>
  <c r="N3786" i="2"/>
  <c r="N3782" i="2"/>
  <c r="N3778" i="2"/>
  <c r="N3774" i="2"/>
  <c r="N3770" i="2"/>
  <c r="N3766" i="2"/>
  <c r="N3762" i="2"/>
  <c r="N3758" i="2"/>
  <c r="N3754" i="2"/>
  <c r="N3750" i="2"/>
  <c r="N3746" i="2"/>
  <c r="N3742" i="2"/>
  <c r="N3738" i="2"/>
  <c r="N3734" i="2"/>
  <c r="N3730" i="2"/>
  <c r="N3726" i="2"/>
  <c r="N3722" i="2"/>
  <c r="N3718" i="2"/>
  <c r="N3714" i="2"/>
  <c r="N3710" i="2"/>
  <c r="N3706" i="2"/>
  <c r="N3702" i="2"/>
  <c r="N3698" i="2"/>
  <c r="N3694" i="2"/>
  <c r="N3690" i="2"/>
  <c r="N3686" i="2"/>
  <c r="N3682" i="2"/>
  <c r="N3678" i="2"/>
  <c r="N3674" i="2"/>
  <c r="N3670" i="2"/>
  <c r="N3666" i="2"/>
  <c r="N3662" i="2"/>
  <c r="N3658" i="2"/>
  <c r="N3654" i="2"/>
  <c r="N3650" i="2"/>
  <c r="N3646" i="2"/>
  <c r="N3642" i="2"/>
  <c r="N3638" i="2"/>
  <c r="N3634" i="2"/>
  <c r="N3630" i="2"/>
  <c r="N3626" i="2"/>
  <c r="N3622" i="2"/>
  <c r="N3618" i="2"/>
  <c r="N3614" i="2"/>
  <c r="N3610" i="2"/>
  <c r="N3606" i="2"/>
  <c r="N3602" i="2"/>
  <c r="N3598" i="2"/>
  <c r="N3594" i="2"/>
  <c r="N3590" i="2"/>
  <c r="N3586" i="2"/>
  <c r="N3582" i="2"/>
  <c r="N3578" i="2"/>
  <c r="N3574" i="2"/>
  <c r="N3570" i="2"/>
  <c r="N3566" i="2"/>
  <c r="N3562" i="2"/>
  <c r="N3558" i="2"/>
  <c r="N3554" i="2"/>
  <c r="N3550" i="2"/>
  <c r="N3546" i="2"/>
  <c r="N3542" i="2"/>
  <c r="N3538" i="2"/>
  <c r="N3534" i="2"/>
  <c r="N3530" i="2"/>
  <c r="N3526" i="2"/>
  <c r="N3522" i="2"/>
  <c r="N3518" i="2"/>
  <c r="N3514" i="2"/>
  <c r="N3510" i="2"/>
  <c r="N3506" i="2"/>
  <c r="N3502" i="2"/>
  <c r="N3498" i="2"/>
  <c r="N3494" i="2"/>
  <c r="N3490" i="2"/>
  <c r="N3486" i="2"/>
  <c r="N3482" i="2"/>
  <c r="N3478" i="2"/>
  <c r="N3474" i="2"/>
  <c r="N3470" i="2"/>
  <c r="N3466" i="2"/>
  <c r="N3462" i="2"/>
  <c r="N3458" i="2"/>
  <c r="N3454" i="2"/>
  <c r="N3450" i="2"/>
  <c r="N3446" i="2"/>
  <c r="N3442" i="2"/>
  <c r="N3438" i="2"/>
  <c r="N4877" i="2"/>
  <c r="N4855" i="2"/>
  <c r="N4834" i="2"/>
  <c r="N4829" i="2"/>
  <c r="N4807" i="2"/>
  <c r="N4786" i="2"/>
  <c r="N4781" i="2"/>
  <c r="N4759" i="2"/>
  <c r="N4738" i="2"/>
  <c r="N4733" i="2"/>
  <c r="N4711" i="2"/>
  <c r="N4690" i="2"/>
  <c r="N4685" i="2"/>
  <c r="N4663" i="2"/>
  <c r="N4642" i="2"/>
  <c r="N4637" i="2"/>
  <c r="N4615" i="2"/>
  <c r="N4594" i="2"/>
  <c r="N4589" i="2"/>
  <c r="N4137" i="2"/>
  <c r="N4113" i="2"/>
  <c r="N4089" i="2"/>
  <c r="N4065" i="2"/>
  <c r="N4041" i="2"/>
  <c r="N4017" i="2"/>
  <c r="N3993" i="2"/>
  <c r="N3414" i="2"/>
  <c r="N3390" i="2"/>
  <c r="N3366" i="2"/>
  <c r="N3342" i="2"/>
  <c r="N3318" i="2"/>
  <c r="N3294" i="2"/>
  <c r="N3270" i="2"/>
  <c r="N3246" i="2"/>
  <c r="N3227" i="2"/>
  <c r="N3214" i="2"/>
  <c r="N3192" i="2"/>
  <c r="N3179" i="2"/>
  <c r="N3166" i="2"/>
  <c r="N3144" i="2"/>
  <c r="N3131" i="2"/>
  <c r="N3118" i="2"/>
  <c r="N3096" i="2"/>
  <c r="N3083" i="2"/>
  <c r="N3070" i="2"/>
  <c r="N3066" i="2"/>
  <c r="N3062" i="2"/>
  <c r="N3058" i="2"/>
  <c r="N3054" i="2"/>
  <c r="N3050" i="2"/>
  <c r="N3046" i="2"/>
  <c r="N3042" i="2"/>
  <c r="N3038" i="2"/>
  <c r="N3034" i="2"/>
  <c r="N3030" i="2"/>
  <c r="N3026" i="2"/>
  <c r="N3022" i="2"/>
  <c r="N3018" i="2"/>
  <c r="N3014" i="2"/>
  <c r="N3010" i="2"/>
  <c r="N3006" i="2"/>
  <c r="N3002" i="2"/>
  <c r="N2998" i="2"/>
  <c r="N2994" i="2"/>
  <c r="N2990" i="2"/>
  <c r="N2986" i="2"/>
  <c r="N2982" i="2"/>
  <c r="N2978" i="2"/>
  <c r="N2974" i="2"/>
  <c r="N2970" i="2"/>
  <c r="N2966" i="2"/>
  <c r="N2962" i="2"/>
  <c r="N2958" i="2"/>
  <c r="N2954" i="2"/>
  <c r="N2950" i="2"/>
  <c r="N2946" i="2"/>
  <c r="N2942" i="2"/>
  <c r="N2938" i="2"/>
  <c r="N2934" i="2"/>
  <c r="N2930" i="2"/>
  <c r="N2926" i="2"/>
  <c r="N2922" i="2"/>
  <c r="N2918" i="2"/>
  <c r="N2914" i="2"/>
  <c r="N2910" i="2"/>
  <c r="N2906" i="2"/>
  <c r="N2902" i="2"/>
  <c r="N2898" i="2"/>
  <c r="N2894" i="2"/>
  <c r="N2890" i="2"/>
  <c r="N2886" i="2"/>
  <c r="N2882" i="2"/>
  <c r="N2878" i="2"/>
  <c r="N2874" i="2"/>
  <c r="N2870" i="2"/>
  <c r="N2866" i="2"/>
  <c r="N2862" i="2"/>
  <c r="N2858" i="2"/>
  <c r="N2854" i="2"/>
  <c r="N2850" i="2"/>
  <c r="N2846" i="2"/>
  <c r="N2842" i="2"/>
  <c r="N2838" i="2"/>
  <c r="N2834" i="2"/>
  <c r="N2830" i="2"/>
  <c r="N2826" i="2"/>
  <c r="N2822" i="2"/>
  <c r="N2818" i="2"/>
  <c r="N2814" i="2"/>
  <c r="N2810" i="2"/>
  <c r="N2806" i="2"/>
  <c r="N2802" i="2"/>
  <c r="N2798" i="2"/>
  <c r="N2794" i="2"/>
  <c r="N2790" i="2"/>
  <c r="N2786" i="2"/>
  <c r="N2782" i="2"/>
  <c r="N2778" i="2"/>
  <c r="N2774" i="2"/>
  <c r="N2770" i="2"/>
  <c r="N2766" i="2"/>
  <c r="N2762" i="2"/>
  <c r="N2758" i="2"/>
  <c r="N2754" i="2"/>
  <c r="N2750" i="2"/>
  <c r="N2746" i="2"/>
  <c r="N2742" i="2"/>
  <c r="N2738" i="2"/>
  <c r="N2734" i="2"/>
  <c r="N2730" i="2"/>
  <c r="N2726" i="2"/>
  <c r="N2722" i="2"/>
  <c r="N2718" i="2"/>
  <c r="N2714" i="2"/>
  <c r="N2710" i="2"/>
  <c r="N2706" i="2"/>
  <c r="N2702" i="2"/>
  <c r="N2698" i="2"/>
  <c r="N2694" i="2"/>
  <c r="N2690" i="2"/>
  <c r="N2686" i="2"/>
  <c r="N2682" i="2"/>
  <c r="N2678" i="2"/>
  <c r="N2674" i="2"/>
  <c r="N2670" i="2"/>
  <c r="N2666" i="2"/>
  <c r="N2662" i="2"/>
  <c r="N2658" i="2"/>
  <c r="N2654" i="2"/>
  <c r="N2650" i="2"/>
  <c r="N2646" i="2"/>
  <c r="N2642" i="2"/>
  <c r="N2638" i="2"/>
  <c r="N2634" i="2"/>
  <c r="N2630" i="2"/>
  <c r="N2626" i="2"/>
  <c r="N2622" i="2"/>
  <c r="N2618" i="2"/>
  <c r="N2614" i="2"/>
  <c r="N2610" i="2"/>
  <c r="N2606" i="2"/>
  <c r="N2602" i="2"/>
  <c r="N2598" i="2"/>
  <c r="N2594" i="2"/>
  <c r="N2590" i="2"/>
  <c r="N2586" i="2"/>
  <c r="N2582" i="2"/>
  <c r="N2578" i="2"/>
  <c r="N2574" i="2"/>
  <c r="N2570" i="2"/>
  <c r="N2566" i="2"/>
  <c r="N2562" i="2"/>
  <c r="N2558" i="2"/>
  <c r="N2554" i="2"/>
  <c r="N2550" i="2"/>
  <c r="N2546" i="2"/>
  <c r="N2542" i="2"/>
  <c r="N2538" i="2"/>
  <c r="N2534" i="2"/>
  <c r="N2530" i="2"/>
  <c r="N2526" i="2"/>
  <c r="N2522" i="2"/>
  <c r="N2518" i="2"/>
  <c r="N2514" i="2"/>
  <c r="N2510" i="2"/>
  <c r="N2506" i="2"/>
  <c r="N2502" i="2"/>
  <c r="N2498" i="2"/>
  <c r="N2494" i="2"/>
  <c r="N2490" i="2"/>
  <c r="N2486" i="2"/>
  <c r="N2482" i="2"/>
  <c r="N2478" i="2"/>
  <c r="N2474" i="2"/>
  <c r="N2470" i="2"/>
  <c r="N2466" i="2"/>
  <c r="N2462" i="2"/>
  <c r="N2458" i="2"/>
  <c r="N2454" i="2"/>
  <c r="N2450" i="2"/>
  <c r="N2446" i="2"/>
  <c r="N2442" i="2"/>
  <c r="N2438" i="2"/>
  <c r="N2434" i="2"/>
  <c r="N2430" i="2"/>
  <c r="N2426" i="2"/>
  <c r="N2422" i="2"/>
  <c r="N2418" i="2"/>
  <c r="N2414" i="2"/>
  <c r="N2410" i="2"/>
  <c r="N2406" i="2"/>
  <c r="N2402" i="2"/>
  <c r="N2398" i="2"/>
  <c r="N2394" i="2"/>
  <c r="N2390" i="2"/>
  <c r="N2386" i="2"/>
  <c r="N2382" i="2"/>
  <c r="N2378" i="2"/>
  <c r="N2374" i="2"/>
  <c r="N2370" i="2"/>
  <c r="N2366" i="2"/>
  <c r="N2362" i="2"/>
  <c r="N2358" i="2"/>
  <c r="N2354" i="2"/>
  <c r="N2350" i="2"/>
  <c r="N2346" i="2"/>
  <c r="N2342" i="2"/>
  <c r="N2338" i="2"/>
  <c r="N2334" i="2"/>
  <c r="N2330" i="2"/>
  <c r="N2326" i="2"/>
  <c r="N2322" i="2"/>
  <c r="N2318" i="2"/>
  <c r="N2314" i="2"/>
  <c r="N2310" i="2"/>
  <c r="N2306" i="2"/>
  <c r="N2302" i="2"/>
  <c r="N2298" i="2"/>
  <c r="N2294" i="2"/>
  <c r="N2290" i="2"/>
  <c r="N2286" i="2"/>
  <c r="N2282" i="2"/>
  <c r="N2278" i="2"/>
  <c r="N2274" i="2"/>
  <c r="N2270" i="2"/>
  <c r="N2266" i="2"/>
  <c r="N2262" i="2"/>
  <c r="N2258" i="2"/>
  <c r="N2254" i="2"/>
  <c r="N2250" i="2"/>
  <c r="N2246" i="2"/>
  <c r="N2242" i="2"/>
  <c r="N2238" i="2"/>
  <c r="N2234" i="2"/>
  <c r="N2230" i="2"/>
  <c r="N2226" i="2"/>
  <c r="N2222" i="2"/>
  <c r="N2218" i="2"/>
  <c r="N2214" i="2"/>
  <c r="N2210" i="2"/>
  <c r="N2206" i="2"/>
  <c r="N2202" i="2"/>
  <c r="N2198" i="2"/>
  <c r="N2194" i="2"/>
  <c r="N2190" i="2"/>
  <c r="N2186" i="2"/>
  <c r="N2182" i="2"/>
  <c r="N2178" i="2"/>
  <c r="N2174" i="2"/>
  <c r="N2170" i="2"/>
  <c r="N2166" i="2"/>
  <c r="N2162" i="2"/>
  <c r="N2158" i="2"/>
  <c r="N2154" i="2"/>
  <c r="N2150" i="2"/>
  <c r="N2146" i="2"/>
  <c r="N2142" i="2"/>
  <c r="N2138" i="2"/>
  <c r="N2134" i="2"/>
  <c r="N2130" i="2"/>
  <c r="N2126" i="2"/>
  <c r="N2122" i="2"/>
  <c r="N2118" i="2"/>
  <c r="N2114" i="2"/>
  <c r="N2110" i="2"/>
  <c r="N2106" i="2"/>
  <c r="N2102" i="2"/>
  <c r="N2098" i="2"/>
  <c r="N2094" i="2"/>
  <c r="N2090" i="2"/>
  <c r="N2086" i="2"/>
  <c r="N2082" i="2"/>
  <c r="N2078" i="2"/>
  <c r="N2074" i="2"/>
  <c r="N2070" i="2"/>
  <c r="N2066" i="2"/>
  <c r="N2062" i="2"/>
  <c r="N2058" i="2"/>
  <c r="N2054" i="2"/>
  <c r="N2050" i="2"/>
  <c r="N2046" i="2"/>
  <c r="N2042" i="2"/>
  <c r="N2038" i="2"/>
  <c r="N2034" i="2"/>
  <c r="N2030" i="2"/>
  <c r="N2026" i="2"/>
  <c r="N2022" i="2"/>
  <c r="N2018" i="2"/>
  <c r="N2014" i="2"/>
  <c r="N2010" i="2"/>
  <c r="N2006" i="2"/>
  <c r="N2002" i="2"/>
  <c r="N1998" i="2"/>
  <c r="N1994" i="2"/>
  <c r="N1990" i="2"/>
  <c r="N1986" i="2"/>
  <c r="N1982" i="2"/>
  <c r="N1978" i="2"/>
  <c r="N1974" i="2"/>
  <c r="N1970" i="2"/>
  <c r="N1966" i="2"/>
  <c r="N1962" i="2"/>
  <c r="N1958" i="2"/>
  <c r="N1954" i="2"/>
  <c r="N1950" i="2"/>
  <c r="N1946" i="2"/>
  <c r="N1942" i="2"/>
  <c r="N1938" i="2"/>
  <c r="N1934" i="2"/>
  <c r="N1930" i="2"/>
  <c r="N1926" i="2"/>
  <c r="N1922" i="2"/>
  <c r="N1918" i="2"/>
  <c r="N1914" i="2"/>
  <c r="N1910" i="2"/>
  <c r="N1906" i="2"/>
  <c r="N1902" i="2"/>
  <c r="N1898" i="2"/>
  <c r="N1894" i="2"/>
  <c r="N1890" i="2"/>
  <c r="N1886" i="2"/>
  <c r="N1882" i="2"/>
  <c r="N1878" i="2"/>
  <c r="N1874" i="2"/>
  <c r="N1870" i="2"/>
  <c r="N1866" i="2"/>
  <c r="N1862" i="2"/>
  <c r="N1858" i="2"/>
  <c r="N1854" i="2"/>
  <c r="N1850" i="2"/>
  <c r="N1846" i="2"/>
  <c r="N1842" i="2"/>
  <c r="N1838" i="2"/>
  <c r="N1834" i="2"/>
  <c r="N1830" i="2"/>
  <c r="N1826" i="2"/>
  <c r="N1822" i="2"/>
  <c r="N1818" i="2"/>
  <c r="N1814" i="2"/>
  <c r="N1810" i="2"/>
  <c r="N1806" i="2"/>
  <c r="N1802" i="2"/>
  <c r="N1798" i="2"/>
  <c r="N1794" i="2"/>
  <c r="N1790" i="2"/>
  <c r="N1786" i="2"/>
  <c r="N1782" i="2"/>
  <c r="N4084" i="2"/>
  <c r="N4061" i="2"/>
  <c r="N3988" i="2"/>
  <c r="N3971" i="2"/>
  <c r="N3955" i="2"/>
  <c r="N3939" i="2"/>
  <c r="N3923" i="2"/>
  <c r="N3907" i="2"/>
  <c r="N3891" i="2"/>
  <c r="N3875" i="2"/>
  <c r="N3859" i="2"/>
  <c r="N3843" i="2"/>
  <c r="N3827" i="2"/>
  <c r="N3811" i="2"/>
  <c r="N3795" i="2"/>
  <c r="N3779" i="2"/>
  <c r="N3763" i="2"/>
  <c r="N3747" i="2"/>
  <c r="N3731" i="2"/>
  <c r="N3715" i="2"/>
  <c r="N3699" i="2"/>
  <c r="N3683" i="2"/>
  <c r="N3667" i="2"/>
  <c r="N3651" i="2"/>
  <c r="N3635" i="2"/>
  <c r="N3619" i="2"/>
  <c r="N3603" i="2"/>
  <c r="N3587" i="2"/>
  <c r="N3571" i="2"/>
  <c r="N3555" i="2"/>
  <c r="N3539" i="2"/>
  <c r="N3523" i="2"/>
  <c r="N3507" i="2"/>
  <c r="N3491" i="2"/>
  <c r="N3475" i="2"/>
  <c r="N3459" i="2"/>
  <c r="N3443" i="2"/>
  <c r="N3423" i="2"/>
  <c r="N3399" i="2"/>
  <c r="N3375" i="2"/>
  <c r="N3351" i="2"/>
  <c r="N3327" i="2"/>
  <c r="N3303" i="2"/>
  <c r="N3279" i="2"/>
  <c r="N3255" i="2"/>
  <c r="N3231" i="2"/>
  <c r="N3218" i="2"/>
  <c r="N3196" i="2"/>
  <c r="N3183" i="2"/>
  <c r="N3170" i="2"/>
  <c r="N3148" i="2"/>
  <c r="N3135" i="2"/>
  <c r="N3122" i="2"/>
  <c r="N3100" i="2"/>
  <c r="N3087" i="2"/>
  <c r="N3074" i="2"/>
  <c r="N4553" i="2"/>
  <c r="N4489" i="2"/>
  <c r="N4425" i="2"/>
  <c r="N4361" i="2"/>
  <c r="N4297" i="2"/>
  <c r="N4233" i="2"/>
  <c r="N4169" i="2"/>
  <c r="N4129" i="2"/>
  <c r="N4033" i="2"/>
  <c r="N3418" i="2"/>
  <c r="N3394" i="2"/>
  <c r="N3370" i="2"/>
  <c r="N3346" i="2"/>
  <c r="N3322" i="2"/>
  <c r="N3298" i="2"/>
  <c r="N3274" i="2"/>
  <c r="N3250" i="2"/>
  <c r="N3222" i="2"/>
  <c r="N3200" i="2"/>
  <c r="N3187" i="2"/>
  <c r="N3174" i="2"/>
  <c r="N3152" i="2"/>
  <c r="N3139" i="2"/>
  <c r="N3126" i="2"/>
  <c r="N3104" i="2"/>
  <c r="N3091" i="2"/>
  <c r="N3078" i="2"/>
  <c r="N3427" i="2"/>
  <c r="N3403" i="2"/>
  <c r="N3379" i="2"/>
  <c r="N3355" i="2"/>
  <c r="N3331" i="2"/>
  <c r="N3307" i="2"/>
  <c r="N3283" i="2"/>
  <c r="N3259" i="2"/>
  <c r="N3235" i="2"/>
  <c r="N3226" i="2"/>
  <c r="N3204" i="2"/>
  <c r="N3191" i="2"/>
  <c r="N3178" i="2"/>
  <c r="N3156" i="2"/>
  <c r="N3143" i="2"/>
  <c r="N3130" i="2"/>
  <c r="N3108" i="2"/>
  <c r="N3095" i="2"/>
  <c r="N3082" i="2"/>
  <c r="N3069" i="2"/>
  <c r="N3065" i="2"/>
  <c r="N3061" i="2"/>
  <c r="N3057" i="2"/>
  <c r="N3053" i="2"/>
  <c r="N3049" i="2"/>
  <c r="N3045" i="2"/>
  <c r="N3041" i="2"/>
  <c r="N3037" i="2"/>
  <c r="N3033" i="2"/>
  <c r="N3029" i="2"/>
  <c r="N3025" i="2"/>
  <c r="N3021" i="2"/>
  <c r="N3017" i="2"/>
  <c r="N3013" i="2"/>
  <c r="N3009" i="2"/>
  <c r="N3005" i="2"/>
  <c r="N3001" i="2"/>
  <c r="N2997" i="2"/>
  <c r="N2993" i="2"/>
  <c r="N2989" i="2"/>
  <c r="N2985" i="2"/>
  <c r="N2981" i="2"/>
  <c r="N2977" i="2"/>
  <c r="N2973" i="2"/>
  <c r="N2969" i="2"/>
  <c r="N2965" i="2"/>
  <c r="N2961" i="2"/>
  <c r="N2957" i="2"/>
  <c r="N2953" i="2"/>
  <c r="N2949" i="2"/>
  <c r="N2945" i="2"/>
  <c r="N2941" i="2"/>
  <c r="N2937" i="2"/>
  <c r="N2933" i="2"/>
  <c r="N2929" i="2"/>
  <c r="N2925" i="2"/>
  <c r="N2921" i="2"/>
  <c r="N2917" i="2"/>
  <c r="N2913" i="2"/>
  <c r="N2909" i="2"/>
  <c r="N2905" i="2"/>
  <c r="N2901" i="2"/>
  <c r="N2897" i="2"/>
  <c r="N2893" i="2"/>
  <c r="N2889" i="2"/>
  <c r="N2885" i="2"/>
  <c r="N2881" i="2"/>
  <c r="N2877" i="2"/>
  <c r="N2873" i="2"/>
  <c r="N2869" i="2"/>
  <c r="N2865" i="2"/>
  <c r="N2861" i="2"/>
  <c r="N2857" i="2"/>
  <c r="N2853" i="2"/>
  <c r="N2849" i="2"/>
  <c r="N2845" i="2"/>
  <c r="N2841" i="2"/>
  <c r="N2837" i="2"/>
  <c r="N2833" i="2"/>
  <c r="N2829" i="2"/>
  <c r="N2825" i="2"/>
  <c r="N2821" i="2"/>
  <c r="N2817" i="2"/>
  <c r="N2813" i="2"/>
  <c r="N2809" i="2"/>
  <c r="N2805" i="2"/>
  <c r="N2801" i="2"/>
  <c r="N2797" i="2"/>
  <c r="N2793" i="2"/>
  <c r="N2789" i="2"/>
  <c r="N2785" i="2"/>
  <c r="N2781" i="2"/>
  <c r="N2777" i="2"/>
  <c r="N2773" i="2"/>
  <c r="N2769" i="2"/>
  <c r="N2765" i="2"/>
  <c r="N2761" i="2"/>
  <c r="N2757" i="2"/>
  <c r="N2753" i="2"/>
  <c r="N2749" i="2"/>
  <c r="N2745" i="2"/>
  <c r="N2741" i="2"/>
  <c r="N2737" i="2"/>
  <c r="N2733" i="2"/>
  <c r="N2729" i="2"/>
  <c r="N2725" i="2"/>
  <c r="N2721" i="2"/>
  <c r="N2717" i="2"/>
  <c r="N2713" i="2"/>
  <c r="N2709" i="2"/>
  <c r="N2705" i="2"/>
  <c r="N2701" i="2"/>
  <c r="N2697" i="2"/>
  <c r="N2693" i="2"/>
  <c r="N2689" i="2"/>
  <c r="N2685" i="2"/>
  <c r="N2681" i="2"/>
  <c r="N2677" i="2"/>
  <c r="N2673" i="2"/>
  <c r="N2669" i="2"/>
  <c r="N2665" i="2"/>
  <c r="N2661" i="2"/>
  <c r="N2657" i="2"/>
  <c r="N2653" i="2"/>
  <c r="N2649" i="2"/>
  <c r="N2645" i="2"/>
  <c r="N2641" i="2"/>
  <c r="N2637" i="2"/>
  <c r="N2633" i="2"/>
  <c r="N2629" i="2"/>
  <c r="N2625" i="2"/>
  <c r="N2621" i="2"/>
  <c r="N2617" i="2"/>
  <c r="N2613" i="2"/>
  <c r="N2609" i="2"/>
  <c r="N2605" i="2"/>
  <c r="N2601" i="2"/>
  <c r="N2597" i="2"/>
  <c r="N2593" i="2"/>
  <c r="N2589" i="2"/>
  <c r="N2585" i="2"/>
  <c r="N2581" i="2"/>
  <c r="N2577" i="2"/>
  <c r="N2573" i="2"/>
  <c r="N2569" i="2"/>
  <c r="N2565" i="2"/>
  <c r="N2561" i="2"/>
  <c r="N2557" i="2"/>
  <c r="N2553" i="2"/>
  <c r="N2549" i="2"/>
  <c r="N2545" i="2"/>
  <c r="N2541" i="2"/>
  <c r="N2537" i="2"/>
  <c r="N2533" i="2"/>
  <c r="N2529" i="2"/>
  <c r="N2525" i="2"/>
  <c r="N2521" i="2"/>
  <c r="N2517" i="2"/>
  <c r="N2513" i="2"/>
  <c r="N2509" i="2"/>
  <c r="N2505" i="2"/>
  <c r="N2501" i="2"/>
  <c r="N2497" i="2"/>
  <c r="N2493" i="2"/>
  <c r="N2489" i="2"/>
  <c r="N2485" i="2"/>
  <c r="N2481" i="2"/>
  <c r="N2477" i="2"/>
  <c r="N2473" i="2"/>
  <c r="N2469" i="2"/>
  <c r="N2465" i="2"/>
  <c r="N2461" i="2"/>
  <c r="N2457" i="2"/>
  <c r="N2453" i="2"/>
  <c r="N2449" i="2"/>
  <c r="N2445" i="2"/>
  <c r="N2441" i="2"/>
  <c r="N2437" i="2"/>
  <c r="N2433" i="2"/>
  <c r="N2429" i="2"/>
  <c r="N2425" i="2"/>
  <c r="N2421" i="2"/>
  <c r="N2417" i="2"/>
  <c r="N2413" i="2"/>
  <c r="N2409" i="2"/>
  <c r="N2405" i="2"/>
  <c r="N2401" i="2"/>
  <c r="N2397" i="2"/>
  <c r="N2393" i="2"/>
  <c r="N2389" i="2"/>
  <c r="N2385" i="2"/>
  <c r="N2381" i="2"/>
  <c r="N2377" i="2"/>
  <c r="N2373" i="2"/>
  <c r="N2369" i="2"/>
  <c r="N2365" i="2"/>
  <c r="N2361" i="2"/>
  <c r="N2357" i="2"/>
  <c r="N2353" i="2"/>
  <c r="N2349" i="2"/>
  <c r="N2345" i="2"/>
  <c r="N2341" i="2"/>
  <c r="N2337" i="2"/>
  <c r="N2333" i="2"/>
  <c r="N2329" i="2"/>
  <c r="N2325" i="2"/>
  <c r="N2321" i="2"/>
  <c r="N2317" i="2"/>
  <c r="N2313" i="2"/>
  <c r="N2309" i="2"/>
  <c r="N2305" i="2"/>
  <c r="N2301" i="2"/>
  <c r="N2297" i="2"/>
  <c r="N2293" i="2"/>
  <c r="N2289" i="2"/>
  <c r="N2285" i="2"/>
  <c r="N2281" i="2"/>
  <c r="N2277" i="2"/>
  <c r="N2273" i="2"/>
  <c r="N2269" i="2"/>
  <c r="N2265" i="2"/>
  <c r="N2261" i="2"/>
  <c r="N2257" i="2"/>
  <c r="N2253" i="2"/>
  <c r="N2249" i="2"/>
  <c r="N2245" i="2"/>
  <c r="N2241" i="2"/>
  <c r="N2237" i="2"/>
  <c r="N2233" i="2"/>
  <c r="N2229" i="2"/>
  <c r="N2225" i="2"/>
  <c r="N2221" i="2"/>
  <c r="N2217" i="2"/>
  <c r="N2213" i="2"/>
  <c r="N2209" i="2"/>
  <c r="N2205" i="2"/>
  <c r="N2201" i="2"/>
  <c r="N2197" i="2"/>
  <c r="N2193" i="2"/>
  <c r="N2189" i="2"/>
  <c r="N2185" i="2"/>
  <c r="N2181" i="2"/>
  <c r="N2177" i="2"/>
  <c r="N2173" i="2"/>
  <c r="N2169" i="2"/>
  <c r="N2165" i="2"/>
  <c r="N2161" i="2"/>
  <c r="N2157" i="2"/>
  <c r="N2153" i="2"/>
  <c r="N2149" i="2"/>
  <c r="N2145" i="2"/>
  <c r="N2141" i="2"/>
  <c r="N2137" i="2"/>
  <c r="N2133" i="2"/>
  <c r="N2129" i="2"/>
  <c r="N2125" i="2"/>
  <c r="N2121" i="2"/>
  <c r="N2117" i="2"/>
  <c r="N2113" i="2"/>
  <c r="N2109" i="2"/>
  <c r="N2105" i="2"/>
  <c r="N2101" i="2"/>
  <c r="N2097" i="2"/>
  <c r="N2093" i="2"/>
  <c r="N2089" i="2"/>
  <c r="N2085" i="2"/>
  <c r="N2081" i="2"/>
  <c r="N2077" i="2"/>
  <c r="N2073" i="2"/>
  <c r="N2069" i="2"/>
  <c r="N2065" i="2"/>
  <c r="N2061" i="2"/>
  <c r="N2057" i="2"/>
  <c r="N2053" i="2"/>
  <c r="N2049" i="2"/>
  <c r="N2045" i="2"/>
  <c r="N2041" i="2"/>
  <c r="N2037" i="2"/>
  <c r="N2033" i="2"/>
  <c r="N2029" i="2"/>
  <c r="N2025" i="2"/>
  <c r="N2021" i="2"/>
  <c r="N2017" i="2"/>
  <c r="N2013" i="2"/>
  <c r="N2009" i="2"/>
  <c r="N2005" i="2"/>
  <c r="N2001" i="2"/>
  <c r="N1997" i="2"/>
  <c r="N1993" i="2"/>
  <c r="N1989" i="2"/>
  <c r="N1985" i="2"/>
  <c r="N1981" i="2"/>
  <c r="N1977" i="2"/>
  <c r="N1973" i="2"/>
  <c r="N1969" i="2"/>
  <c r="N1965" i="2"/>
  <c r="N1961" i="2"/>
  <c r="N1957" i="2"/>
  <c r="N1953" i="2"/>
  <c r="N1949" i="2"/>
  <c r="N1945" i="2"/>
  <c r="N1941" i="2"/>
  <c r="N1937" i="2"/>
  <c r="N1933" i="2"/>
  <c r="N1929" i="2"/>
  <c r="N1925" i="2"/>
  <c r="N1921" i="2"/>
  <c r="N1917" i="2"/>
  <c r="N1913" i="2"/>
  <c r="N1909" i="2"/>
  <c r="N1905" i="2"/>
  <c r="N1901" i="2"/>
  <c r="N1897" i="2"/>
  <c r="N1893" i="2"/>
  <c r="N4819" i="2"/>
  <c r="N4133" i="2"/>
  <c r="N4060" i="2"/>
  <c r="N4037" i="2"/>
  <c r="N3959" i="2"/>
  <c r="N3943" i="2"/>
  <c r="N3927" i="2"/>
  <c r="N3911" i="2"/>
  <c r="N3895" i="2"/>
  <c r="N3879" i="2"/>
  <c r="N3863" i="2"/>
  <c r="N3847" i="2"/>
  <c r="N3831" i="2"/>
  <c r="N3815" i="2"/>
  <c r="N3799" i="2"/>
  <c r="N3783" i="2"/>
  <c r="N3767" i="2"/>
  <c r="N3751" i="2"/>
  <c r="N3735" i="2"/>
  <c r="N3719" i="2"/>
  <c r="N3703" i="2"/>
  <c r="N3687" i="2"/>
  <c r="N3671" i="2"/>
  <c r="N3655" i="2"/>
  <c r="N3639" i="2"/>
  <c r="N3623" i="2"/>
  <c r="N3607" i="2"/>
  <c r="N3591" i="2"/>
  <c r="N3575" i="2"/>
  <c r="N3559" i="2"/>
  <c r="N3543" i="2"/>
  <c r="N3527" i="2"/>
  <c r="N3511" i="2"/>
  <c r="N3495" i="2"/>
  <c r="N3479" i="2"/>
  <c r="N3463" i="2"/>
  <c r="N3447" i="2"/>
  <c r="N3422" i="2"/>
  <c r="N3398" i="2"/>
  <c r="N3374" i="2"/>
  <c r="N3350" i="2"/>
  <c r="N3326" i="2"/>
  <c r="N3302" i="2"/>
  <c r="N3278" i="2"/>
  <c r="N3254" i="2"/>
  <c r="N3230" i="2"/>
  <c r="N3208" i="2"/>
  <c r="N3195" i="2"/>
  <c r="N3182" i="2"/>
  <c r="N3160" i="2"/>
  <c r="N3147" i="2"/>
  <c r="N3134" i="2"/>
  <c r="N3112" i="2"/>
  <c r="N3099" i="2"/>
  <c r="N3086" i="2"/>
  <c r="N4675" i="2"/>
  <c r="N4132" i="2"/>
  <c r="N4109" i="2"/>
  <c r="N4036" i="2"/>
  <c r="N4013" i="2"/>
  <c r="N3963" i="2"/>
  <c r="N3947" i="2"/>
  <c r="N3931" i="2"/>
  <c r="N3915" i="2"/>
  <c r="N3899" i="2"/>
  <c r="N3883" i="2"/>
  <c r="N3867" i="2"/>
  <c r="N3851" i="2"/>
  <c r="N3835" i="2"/>
  <c r="N3819" i="2"/>
  <c r="N3803" i="2"/>
  <c r="N3787" i="2"/>
  <c r="N3771" i="2"/>
  <c r="N3755" i="2"/>
  <c r="N3739" i="2"/>
  <c r="N3723" i="2"/>
  <c r="N3707" i="2"/>
  <c r="N3691" i="2"/>
  <c r="N3675" i="2"/>
  <c r="N3659" i="2"/>
  <c r="N3643" i="2"/>
  <c r="N3627" i="2"/>
  <c r="N3611" i="2"/>
  <c r="N3595" i="2"/>
  <c r="N3579" i="2"/>
  <c r="N3563" i="2"/>
  <c r="N3547" i="2"/>
  <c r="N3531" i="2"/>
  <c r="N3515" i="2"/>
  <c r="N3499" i="2"/>
  <c r="N3483" i="2"/>
  <c r="N3467" i="2"/>
  <c r="N3451" i="2"/>
  <c r="N3435" i="2"/>
  <c r="N3411" i="2"/>
  <c r="N3387" i="2"/>
  <c r="N3363" i="2"/>
  <c r="N3339" i="2"/>
  <c r="N3315" i="2"/>
  <c r="N3291" i="2"/>
  <c r="N3267" i="2"/>
  <c r="N3243" i="2"/>
  <c r="N3220" i="2"/>
  <c r="N3207" i="2"/>
  <c r="N3194" i="2"/>
  <c r="N3172" i="2"/>
  <c r="N3159" i="2"/>
  <c r="N3146" i="2"/>
  <c r="N3124" i="2"/>
  <c r="N3111" i="2"/>
  <c r="N3098" i="2"/>
  <c r="N3076" i="2"/>
  <c r="N3415" i="2"/>
  <c r="N3391" i="2"/>
  <c r="N3367" i="2"/>
  <c r="N3343" i="2"/>
  <c r="N3319" i="2"/>
  <c r="N3295" i="2"/>
  <c r="N3271" i="2"/>
  <c r="N3247" i="2"/>
  <c r="N3228" i="2"/>
  <c r="N3215" i="2"/>
  <c r="N3202" i="2"/>
  <c r="N3180" i="2"/>
  <c r="N3167" i="2"/>
  <c r="N3154" i="2"/>
  <c r="N3132" i="2"/>
  <c r="N3119" i="2"/>
  <c r="N3106" i="2"/>
  <c r="N3084" i="2"/>
  <c r="N3071" i="2"/>
  <c r="N3067" i="2"/>
  <c r="N3063" i="2"/>
  <c r="N3059" i="2"/>
  <c r="N3055" i="2"/>
  <c r="N3051" i="2"/>
  <c r="N3047" i="2"/>
  <c r="N3043" i="2"/>
  <c r="N3039" i="2"/>
  <c r="N3035" i="2"/>
  <c r="N3031" i="2"/>
  <c r="N3027" i="2"/>
  <c r="N3023" i="2"/>
  <c r="N3019" i="2"/>
  <c r="N3015" i="2"/>
  <c r="N3011" i="2"/>
  <c r="N3007" i="2"/>
  <c r="N3003" i="2"/>
  <c r="N2999" i="2"/>
  <c r="N2995" i="2"/>
  <c r="N2991" i="2"/>
  <c r="N2987" i="2"/>
  <c r="N2983" i="2"/>
  <c r="N2979" i="2"/>
  <c r="N2975" i="2"/>
  <c r="N2971" i="2"/>
  <c r="N2967" i="2"/>
  <c r="N2963" i="2"/>
  <c r="N2959" i="2"/>
  <c r="N2955" i="2"/>
  <c r="N2951" i="2"/>
  <c r="N2947" i="2"/>
  <c r="N2943" i="2"/>
  <c r="N2939" i="2"/>
  <c r="N2935" i="2"/>
  <c r="N2931" i="2"/>
  <c r="N2927" i="2"/>
  <c r="N2923" i="2"/>
  <c r="N2919" i="2"/>
  <c r="N2915" i="2"/>
  <c r="N2911" i="2"/>
  <c r="N2907" i="2"/>
  <c r="N2903" i="2"/>
  <c r="N2899" i="2"/>
  <c r="N2895" i="2"/>
  <c r="N2891" i="2"/>
  <c r="N2887" i="2"/>
  <c r="N2883" i="2"/>
  <c r="N2879" i="2"/>
  <c r="N2875" i="2"/>
  <c r="N2871" i="2"/>
  <c r="N2867" i="2"/>
  <c r="N2863" i="2"/>
  <c r="N2859" i="2"/>
  <c r="N2855" i="2"/>
  <c r="N2851" i="2"/>
  <c r="N2847" i="2"/>
  <c r="N2843" i="2"/>
  <c r="N2839" i="2"/>
  <c r="N2835" i="2"/>
  <c r="N2831" i="2"/>
  <c r="N2827" i="2"/>
  <c r="N2823" i="2"/>
  <c r="N2819" i="2"/>
  <c r="N2815" i="2"/>
  <c r="N2811" i="2"/>
  <c r="N2807" i="2"/>
  <c r="N2803" i="2"/>
  <c r="N2799" i="2"/>
  <c r="N2795" i="2"/>
  <c r="N2791" i="2"/>
  <c r="N2787" i="2"/>
  <c r="N2783" i="2"/>
  <c r="N2779" i="2"/>
  <c r="N2775" i="2"/>
  <c r="N2771" i="2"/>
  <c r="N2767" i="2"/>
  <c r="N2763" i="2"/>
  <c r="N2759" i="2"/>
  <c r="N2755" i="2"/>
  <c r="N2751" i="2"/>
  <c r="N2747" i="2"/>
  <c r="N2743" i="2"/>
  <c r="N2739" i="2"/>
  <c r="N2735" i="2"/>
  <c r="N2731" i="2"/>
  <c r="N2727" i="2"/>
  <c r="N2723" i="2"/>
  <c r="N2719" i="2"/>
  <c r="N2715" i="2"/>
  <c r="N2711" i="2"/>
  <c r="N2707" i="2"/>
  <c r="N2703" i="2"/>
  <c r="N2699" i="2"/>
  <c r="N2695" i="2"/>
  <c r="N2691" i="2"/>
  <c r="N2687" i="2"/>
  <c r="N2683" i="2"/>
  <c r="N2679" i="2"/>
  <c r="N2675" i="2"/>
  <c r="N2671" i="2"/>
  <c r="N2667" i="2"/>
  <c r="N2663" i="2"/>
  <c r="N2659" i="2"/>
  <c r="N2655" i="2"/>
  <c r="N2651" i="2"/>
  <c r="N2647" i="2"/>
  <c r="N2643" i="2"/>
  <c r="N2639" i="2"/>
  <c r="N2635" i="2"/>
  <c r="N2631" i="2"/>
  <c r="N2627" i="2"/>
  <c r="N2623" i="2"/>
  <c r="N2619" i="2"/>
  <c r="N2615" i="2"/>
  <c r="N2611" i="2"/>
  <c r="N2607" i="2"/>
  <c r="N2603" i="2"/>
  <c r="N2599" i="2"/>
  <c r="N2595" i="2"/>
  <c r="N2591" i="2"/>
  <c r="N2587" i="2"/>
  <c r="N2583" i="2"/>
  <c r="N2579" i="2"/>
  <c r="N2575" i="2"/>
  <c r="N2571" i="2"/>
  <c r="N2567" i="2"/>
  <c r="N2563" i="2"/>
  <c r="N2559" i="2"/>
  <c r="N2555" i="2"/>
  <c r="N2551" i="2"/>
  <c r="N2547" i="2"/>
  <c r="N2543" i="2"/>
  <c r="N2539" i="2"/>
  <c r="N2535" i="2"/>
  <c r="N2531" i="2"/>
  <c r="N2527" i="2"/>
  <c r="N2523" i="2"/>
  <c r="N2519" i="2"/>
  <c r="N2515" i="2"/>
  <c r="N2511" i="2"/>
  <c r="N2507" i="2"/>
  <c r="N2503" i="2"/>
  <c r="N2499" i="2"/>
  <c r="N2495" i="2"/>
  <c r="N2491" i="2"/>
  <c r="N2487" i="2"/>
  <c r="N2483" i="2"/>
  <c r="N2479" i="2"/>
  <c r="N2475" i="2"/>
  <c r="N2471" i="2"/>
  <c r="N2467" i="2"/>
  <c r="N2463" i="2"/>
  <c r="N2459" i="2"/>
  <c r="N2455" i="2"/>
  <c r="N2451" i="2"/>
  <c r="N2447" i="2"/>
  <c r="N2443" i="2"/>
  <c r="N2439" i="2"/>
  <c r="N2435" i="2"/>
  <c r="N2431" i="2"/>
  <c r="N2427" i="2"/>
  <c r="N2423" i="2"/>
  <c r="N2419" i="2"/>
  <c r="N2415" i="2"/>
  <c r="N2411" i="2"/>
  <c r="N2407" i="2"/>
  <c r="N2403" i="2"/>
  <c r="N2399" i="2"/>
  <c r="N2395" i="2"/>
  <c r="N2391" i="2"/>
  <c r="N2387" i="2"/>
  <c r="N2383" i="2"/>
  <c r="N2379" i="2"/>
  <c r="N2375" i="2"/>
  <c r="N2371" i="2"/>
  <c r="N2367" i="2"/>
  <c r="N2363" i="2"/>
  <c r="N2359" i="2"/>
  <c r="N2355" i="2"/>
  <c r="N2351" i="2"/>
  <c r="N2347" i="2"/>
  <c r="N2343" i="2"/>
  <c r="N2339" i="2"/>
  <c r="N2335" i="2"/>
  <c r="N2331" i="2"/>
  <c r="N2327" i="2"/>
  <c r="N2323" i="2"/>
  <c r="N2319" i="2"/>
  <c r="N2315" i="2"/>
  <c r="N2311" i="2"/>
  <c r="N2307" i="2"/>
  <c r="N2303" i="2"/>
  <c r="N2299" i="2"/>
  <c r="N2295" i="2"/>
  <c r="N2291" i="2"/>
  <c r="N2287" i="2"/>
  <c r="N2283" i="2"/>
  <c r="N2279" i="2"/>
  <c r="N2275" i="2"/>
  <c r="N2271" i="2"/>
  <c r="N2267" i="2"/>
  <c r="N2263" i="2"/>
  <c r="N2259" i="2"/>
  <c r="N2255" i="2"/>
  <c r="N2251" i="2"/>
  <c r="N2247" i="2"/>
  <c r="N2243" i="2"/>
  <c r="N2239" i="2"/>
  <c r="N2235" i="2"/>
  <c r="N2231" i="2"/>
  <c r="N2227" i="2"/>
  <c r="N2223" i="2"/>
  <c r="N2219" i="2"/>
  <c r="N2215" i="2"/>
  <c r="N2211" i="2"/>
  <c r="N2207" i="2"/>
  <c r="N2203" i="2"/>
  <c r="N2199" i="2"/>
  <c r="N2195" i="2"/>
  <c r="N2191" i="2"/>
  <c r="N2187" i="2"/>
  <c r="N2183" i="2"/>
  <c r="N2179" i="2"/>
  <c r="N2175" i="2"/>
  <c r="N2171" i="2"/>
  <c r="N2167" i="2"/>
  <c r="N2163" i="2"/>
  <c r="N2159" i="2"/>
  <c r="N2155" i="2"/>
  <c r="N2151" i="2"/>
  <c r="N2147" i="2"/>
  <c r="N2143" i="2"/>
  <c r="N2139" i="2"/>
  <c r="N2135" i="2"/>
  <c r="N2131" i="2"/>
  <c r="N2127" i="2"/>
  <c r="N2123" i="2"/>
  <c r="N2119" i="2"/>
  <c r="N2115" i="2"/>
  <c r="N2111" i="2"/>
  <c r="N2107" i="2"/>
  <c r="N2103" i="2"/>
  <c r="N2099" i="2"/>
  <c r="N2095" i="2"/>
  <c r="N2091" i="2"/>
  <c r="N2087" i="2"/>
  <c r="N2083" i="2"/>
  <c r="N2079" i="2"/>
  <c r="N2075" i="2"/>
  <c r="N2071" i="2"/>
  <c r="N2067" i="2"/>
  <c r="N2063" i="2"/>
  <c r="N2059" i="2"/>
  <c r="N2055" i="2"/>
  <c r="N2051" i="2"/>
  <c r="N2047" i="2"/>
  <c r="N2043" i="2"/>
  <c r="N2039" i="2"/>
  <c r="N2035" i="2"/>
  <c r="N2031" i="2"/>
  <c r="N2027" i="2"/>
  <c r="N2023" i="2"/>
  <c r="N2019" i="2"/>
  <c r="N2015" i="2"/>
  <c r="N2011" i="2"/>
  <c r="N2007" i="2"/>
  <c r="N2003" i="2"/>
  <c r="N1999" i="2"/>
  <c r="N1995" i="2"/>
  <c r="N1991" i="2"/>
  <c r="N1987" i="2"/>
  <c r="N1983" i="2"/>
  <c r="N1979" i="2"/>
  <c r="N1975" i="2"/>
  <c r="N1971" i="2"/>
  <c r="N1967" i="2"/>
  <c r="N1963" i="2"/>
  <c r="N1959" i="2"/>
  <c r="N1955" i="2"/>
  <c r="N1951" i="2"/>
  <c r="N1947" i="2"/>
  <c r="N1943" i="2"/>
  <c r="N1939" i="2"/>
  <c r="N1935" i="2"/>
  <c r="N1931" i="2"/>
  <c r="N1927" i="2"/>
  <c r="N1923" i="2"/>
  <c r="N1919" i="2"/>
  <c r="N1915" i="2"/>
  <c r="N1911" i="2"/>
  <c r="N1907" i="2"/>
  <c r="N1903" i="2"/>
  <c r="N1899" i="2"/>
  <c r="N1895" i="2"/>
  <c r="N1891" i="2"/>
  <c r="N1887" i="2"/>
  <c r="N1883" i="2"/>
  <c r="N1879" i="2"/>
  <c r="N1875" i="2"/>
  <c r="N1871" i="2"/>
  <c r="N1867" i="2"/>
  <c r="N1863" i="2"/>
  <c r="N1859" i="2"/>
  <c r="N1855" i="2"/>
  <c r="N1851" i="2"/>
  <c r="N1847" i="2"/>
  <c r="N1843" i="2"/>
  <c r="N1839" i="2"/>
  <c r="N1835" i="2"/>
  <c r="N1831" i="2"/>
  <c r="N1827" i="2"/>
  <c r="N1823" i="2"/>
  <c r="N1819" i="2"/>
  <c r="N1815" i="2"/>
  <c r="N1811" i="2"/>
  <c r="N1807" i="2"/>
  <c r="N1803" i="2"/>
  <c r="N1799" i="2"/>
  <c r="N1795" i="2"/>
  <c r="N1791" i="2"/>
  <c r="N1787" i="2"/>
  <c r="N1783" i="2"/>
  <c r="N4108" i="2"/>
  <c r="N4085" i="2"/>
  <c r="N4012" i="2"/>
  <c r="N3989" i="2"/>
  <c r="N3967" i="2"/>
  <c r="N3951" i="2"/>
  <c r="N3935" i="2"/>
  <c r="N3919" i="2"/>
  <c r="N3903" i="2"/>
  <c r="N3887" i="2"/>
  <c r="N3871" i="2"/>
  <c r="N3855" i="2"/>
  <c r="N3839" i="2"/>
  <c r="N3823" i="2"/>
  <c r="N3807" i="2"/>
  <c r="N3791" i="2"/>
  <c r="N3775" i="2"/>
  <c r="N3759" i="2"/>
  <c r="N3743" i="2"/>
  <c r="N3727" i="2"/>
  <c r="N3711" i="2"/>
  <c r="N3695" i="2"/>
  <c r="N3679" i="2"/>
  <c r="N3663" i="2"/>
  <c r="N3647" i="2"/>
  <c r="N3631" i="2"/>
  <c r="N3615" i="2"/>
  <c r="N3599" i="2"/>
  <c r="N3583" i="2"/>
  <c r="N3567" i="2"/>
  <c r="N3551" i="2"/>
  <c r="N3535" i="2"/>
  <c r="N3519" i="2"/>
  <c r="N3503" i="2"/>
  <c r="N3487" i="2"/>
  <c r="N3471" i="2"/>
  <c r="N3455" i="2"/>
  <c r="N3439" i="2"/>
  <c r="N3434" i="2"/>
  <c r="N3410" i="2"/>
  <c r="N3386" i="2"/>
  <c r="N3362" i="2"/>
  <c r="N3338" i="2"/>
  <c r="N3314" i="2"/>
  <c r="N3290" i="2"/>
  <c r="N3266" i="2"/>
  <c r="N3242" i="2"/>
  <c r="N3219" i="2"/>
  <c r="N3206" i="2"/>
  <c r="N3184" i="2"/>
  <c r="N3171" i="2"/>
  <c r="N3158" i="2"/>
  <c r="N3136" i="2"/>
  <c r="N3123" i="2"/>
  <c r="N3110" i="2"/>
  <c r="N3088" i="2"/>
  <c r="N3075" i="2"/>
  <c r="N4377" i="2"/>
  <c r="N4201" i="2"/>
  <c r="N3431" i="2"/>
  <c r="N3426" i="2"/>
  <c r="N3359" i="2"/>
  <c r="N3354" i="2"/>
  <c r="N3287" i="2"/>
  <c r="N3282" i="2"/>
  <c r="N4441" i="2"/>
  <c r="N4265" i="2"/>
  <c r="N4505" i="2"/>
  <c r="N4329" i="2"/>
  <c r="N4153" i="2"/>
  <c r="N3210" i="2"/>
  <c r="N3199" i="2"/>
  <c r="N3162" i="2"/>
  <c r="N3151" i="2"/>
  <c r="N3114" i="2"/>
  <c r="N3103" i="2"/>
  <c r="N3060" i="2"/>
  <c r="N3044" i="2"/>
  <c r="N3028" i="2"/>
  <c r="N3012" i="2"/>
  <c r="N2996" i="2"/>
  <c r="N2980" i="2"/>
  <c r="N2964" i="2"/>
  <c r="N2948" i="2"/>
  <c r="N2932" i="2"/>
  <c r="N2916" i="2"/>
  <c r="N2900" i="2"/>
  <c r="N2884" i="2"/>
  <c r="N2868" i="2"/>
  <c r="N2852" i="2"/>
  <c r="N2836" i="2"/>
  <c r="N2820" i="2"/>
  <c r="N2804" i="2"/>
  <c r="N2788" i="2"/>
  <c r="N2772" i="2"/>
  <c r="N2756" i="2"/>
  <c r="N2740" i="2"/>
  <c r="N2724" i="2"/>
  <c r="N2708" i="2"/>
  <c r="N2692" i="2"/>
  <c r="N2676" i="2"/>
  <c r="N2660" i="2"/>
  <c r="N2644" i="2"/>
  <c r="N2628" i="2"/>
  <c r="N2612" i="2"/>
  <c r="N2596" i="2"/>
  <c r="N2580" i="2"/>
  <c r="N2564" i="2"/>
  <c r="N2548" i="2"/>
  <c r="N2532" i="2"/>
  <c r="N2516" i="2"/>
  <c r="N2500" i="2"/>
  <c r="N2484" i="2"/>
  <c r="N2468" i="2"/>
  <c r="N2452" i="2"/>
  <c r="N2436" i="2"/>
  <c r="N2420" i="2"/>
  <c r="N2404" i="2"/>
  <c r="N2388" i="2"/>
  <c r="N2372" i="2"/>
  <c r="N2356" i="2"/>
  <c r="N2340" i="2"/>
  <c r="N2324" i="2"/>
  <c r="N2308" i="2"/>
  <c r="N2292" i="2"/>
  <c r="N2276" i="2"/>
  <c r="N2260" i="2"/>
  <c r="N2244" i="2"/>
  <c r="N2228" i="2"/>
  <c r="N2212" i="2"/>
  <c r="N2196" i="2"/>
  <c r="N2180" i="2"/>
  <c r="N2164" i="2"/>
  <c r="N2148" i="2"/>
  <c r="N2132" i="2"/>
  <c r="N2116" i="2"/>
  <c r="N2100" i="2"/>
  <c r="N2084" i="2"/>
  <c r="N2068" i="2"/>
  <c r="N2052" i="2"/>
  <c r="N2036" i="2"/>
  <c r="N2020" i="2"/>
  <c r="N2004" i="2"/>
  <c r="N1988" i="2"/>
  <c r="N1972" i="2"/>
  <c r="N1956" i="2"/>
  <c r="N1940" i="2"/>
  <c r="N1924" i="2"/>
  <c r="N1908" i="2"/>
  <c r="N1892" i="2"/>
  <c r="N1868" i="2"/>
  <c r="N1844" i="2"/>
  <c r="N4569" i="2"/>
  <c r="N4393" i="2"/>
  <c r="N4217" i="2"/>
  <c r="N4105" i="2"/>
  <c r="N3430" i="2"/>
  <c r="N3419" i="2"/>
  <c r="N3358" i="2"/>
  <c r="N3347" i="2"/>
  <c r="N3286" i="2"/>
  <c r="N3275" i="2"/>
  <c r="N3188" i="2"/>
  <c r="N3140" i="2"/>
  <c r="N3092" i="2"/>
  <c r="N4771" i="2"/>
  <c r="N4457" i="2"/>
  <c r="N4281" i="2"/>
  <c r="N4081" i="2"/>
  <c r="N3407" i="2"/>
  <c r="N3402" i="2"/>
  <c r="N3335" i="2"/>
  <c r="N3330" i="2"/>
  <c r="N3263" i="2"/>
  <c r="N3258" i="2"/>
  <c r="N4723" i="2"/>
  <c r="N4521" i="2"/>
  <c r="N4345" i="2"/>
  <c r="N4057" i="2"/>
  <c r="N3224" i="2"/>
  <c r="N3203" i="2"/>
  <c r="N3198" i="2"/>
  <c r="N3176" i="2"/>
  <c r="N3155" i="2"/>
  <c r="N3150" i="2"/>
  <c r="N3128" i="2"/>
  <c r="N3107" i="2"/>
  <c r="N3102" i="2"/>
  <c r="N3080" i="2"/>
  <c r="N3064" i="2"/>
  <c r="N3048" i="2"/>
  <c r="N3032" i="2"/>
  <c r="N3016" i="2"/>
  <c r="N3000" i="2"/>
  <c r="N2984" i="2"/>
  <c r="N2968" i="2"/>
  <c r="N2952" i="2"/>
  <c r="N2936" i="2"/>
  <c r="N2920" i="2"/>
  <c r="N2904" i="2"/>
  <c r="N2888" i="2"/>
  <c r="N2872" i="2"/>
  <c r="N2856" i="2"/>
  <c r="N2840" i="2"/>
  <c r="N2824" i="2"/>
  <c r="N2808" i="2"/>
  <c r="N2792" i="2"/>
  <c r="N2776" i="2"/>
  <c r="N2760" i="2"/>
  <c r="N2744" i="2"/>
  <c r="N2728" i="2"/>
  <c r="N2712" i="2"/>
  <c r="N2696" i="2"/>
  <c r="N2680" i="2"/>
  <c r="N2664" i="2"/>
  <c r="N2648" i="2"/>
  <c r="N2632" i="2"/>
  <c r="N2616" i="2"/>
  <c r="N2600" i="2"/>
  <c r="N2584" i="2"/>
  <c r="N2568" i="2"/>
  <c r="N2552" i="2"/>
  <c r="N2536" i="2"/>
  <c r="N2520" i="2"/>
  <c r="N2504" i="2"/>
  <c r="N2488" i="2"/>
  <c r="N2472" i="2"/>
  <c r="N2456" i="2"/>
  <c r="N2440" i="2"/>
  <c r="N2424" i="2"/>
  <c r="N2408" i="2"/>
  <c r="N2392" i="2"/>
  <c r="N2376" i="2"/>
  <c r="N2360" i="2"/>
  <c r="N2344" i="2"/>
  <c r="N2328" i="2"/>
  <c r="N2312" i="2"/>
  <c r="N2296" i="2"/>
  <c r="N2280" i="2"/>
  <c r="N2264" i="2"/>
  <c r="N2248" i="2"/>
  <c r="N2232" i="2"/>
  <c r="N2216" i="2"/>
  <c r="N2200" i="2"/>
  <c r="N2184" i="2"/>
  <c r="N2168" i="2"/>
  <c r="N2152" i="2"/>
  <c r="N4627" i="2"/>
  <c r="N4409" i="2"/>
  <c r="N4009" i="2"/>
  <c r="N4473" i="2"/>
  <c r="N3985" i="2"/>
  <c r="N3406" i="2"/>
  <c r="N3395" i="2"/>
  <c r="N3334" i="2"/>
  <c r="N3323" i="2"/>
  <c r="N3262" i="2"/>
  <c r="N3251" i="2"/>
  <c r="N4185" i="2"/>
  <c r="N3175" i="2"/>
  <c r="N3164" i="2"/>
  <c r="N3079" i="2"/>
  <c r="N3068" i="2"/>
  <c r="N2972" i="2"/>
  <c r="N2876" i="2"/>
  <c r="N2780" i="2"/>
  <c r="N2684" i="2"/>
  <c r="N2588" i="2"/>
  <c r="N2492" i="2"/>
  <c r="N2396" i="2"/>
  <c r="N2300" i="2"/>
  <c r="N2204" i="2"/>
  <c r="N2120" i="2"/>
  <c r="N2076" i="2"/>
  <c r="N2032" i="2"/>
  <c r="N1928" i="2"/>
  <c r="N1880" i="2"/>
  <c r="N1865" i="2"/>
  <c r="N1836" i="2"/>
  <c r="N1812" i="2"/>
  <c r="N1788" i="2"/>
  <c r="N3186" i="2"/>
  <c r="N3090" i="2"/>
  <c r="N3056" i="2"/>
  <c r="N2960" i="2"/>
  <c r="N2864" i="2"/>
  <c r="N2768" i="2"/>
  <c r="N2672" i="2"/>
  <c r="N2576" i="2"/>
  <c r="N2480" i="2"/>
  <c r="N2384" i="2"/>
  <c r="N2288" i="2"/>
  <c r="N2192" i="2"/>
  <c r="N2136" i="2"/>
  <c r="N2092" i="2"/>
  <c r="N2048" i="2"/>
  <c r="N1944" i="2"/>
  <c r="N1900" i="2"/>
  <c r="N1889" i="2"/>
  <c r="N1860" i="2"/>
  <c r="N1821" i="2"/>
  <c r="N1797" i="2"/>
  <c r="N3382" i="2"/>
  <c r="N3371" i="2"/>
  <c r="N2988" i="2"/>
  <c r="N2892" i="2"/>
  <c r="N2796" i="2"/>
  <c r="N2700" i="2"/>
  <c r="N2604" i="2"/>
  <c r="N2508" i="2"/>
  <c r="N2412" i="2"/>
  <c r="N2316" i="2"/>
  <c r="N2220" i="2"/>
  <c r="N2108" i="2"/>
  <c r="N2064" i="2"/>
  <c r="N1960" i="2"/>
  <c r="N1916" i="2"/>
  <c r="N1884" i="2"/>
  <c r="N1845" i="2"/>
  <c r="N1840" i="2"/>
  <c r="N1816" i="2"/>
  <c r="N3311" i="2"/>
  <c r="N3306" i="2"/>
  <c r="N3168" i="2"/>
  <c r="N3163" i="2"/>
  <c r="N3072" i="2"/>
  <c r="N2976" i="2"/>
  <c r="N2880" i="2"/>
  <c r="N2784" i="2"/>
  <c r="N2688" i="2"/>
  <c r="N2592" i="2"/>
  <c r="N2496" i="2"/>
  <c r="N2400" i="2"/>
  <c r="N2304" i="2"/>
  <c r="N2208" i="2"/>
  <c r="N2124" i="2"/>
  <c r="N2080" i="2"/>
  <c r="N1976" i="2"/>
  <c r="N1932" i="2"/>
  <c r="N1869" i="2"/>
  <c r="N1864" i="2"/>
  <c r="N1825" i="2"/>
  <c r="N1801" i="2"/>
  <c r="N4537" i="2"/>
  <c r="N3190" i="2"/>
  <c r="N3094" i="2"/>
  <c r="N3004" i="2"/>
  <c r="N2908" i="2"/>
  <c r="N2812" i="2"/>
  <c r="N2716" i="2"/>
  <c r="N2620" i="2"/>
  <c r="N2524" i="2"/>
  <c r="N2428" i="2"/>
  <c r="N2332" i="2"/>
  <c r="N2236" i="2"/>
  <c r="N2140" i="2"/>
  <c r="N2096" i="2"/>
  <c r="N1992" i="2"/>
  <c r="N1948" i="2"/>
  <c r="N1904" i="2"/>
  <c r="N1888" i="2"/>
  <c r="N2992" i="2"/>
  <c r="N2896" i="2"/>
  <c r="N2800" i="2"/>
  <c r="N2704" i="2"/>
  <c r="N2608" i="2"/>
  <c r="N2512" i="2"/>
  <c r="N2416" i="2"/>
  <c r="N2320" i="2"/>
  <c r="N2224" i="2"/>
  <c r="N2112" i="2"/>
  <c r="N2008" i="2"/>
  <c r="N1964" i="2"/>
  <c r="N1920" i="2"/>
  <c r="N1873" i="2"/>
  <c r="N1829" i="2"/>
  <c r="N1805" i="2"/>
  <c r="N1781" i="2"/>
  <c r="N1777" i="2"/>
  <c r="N1773" i="2"/>
  <c r="N1769" i="2"/>
  <c r="N1765" i="2"/>
  <c r="N1761" i="2"/>
  <c r="N1757" i="2"/>
  <c r="N1753" i="2"/>
  <c r="N1749" i="2"/>
  <c r="N1745" i="2"/>
  <c r="N1741" i="2"/>
  <c r="N1737" i="2"/>
  <c r="N1733" i="2"/>
  <c r="N1729" i="2"/>
  <c r="N1725" i="2"/>
  <c r="N1721" i="2"/>
  <c r="N1717" i="2"/>
  <c r="N1713" i="2"/>
  <c r="N1709" i="2"/>
  <c r="N1705" i="2"/>
  <c r="N1701" i="2"/>
  <c r="N1697" i="2"/>
  <c r="N1693" i="2"/>
  <c r="N1689" i="2"/>
  <c r="N1685" i="2"/>
  <c r="N1681" i="2"/>
  <c r="N1677" i="2"/>
  <c r="N1673" i="2"/>
  <c r="N1669" i="2"/>
  <c r="N1665" i="2"/>
  <c r="N1661" i="2"/>
  <c r="N1657" i="2"/>
  <c r="N1653" i="2"/>
  <c r="N1649" i="2"/>
  <c r="N1645" i="2"/>
  <c r="N1641" i="2"/>
  <c r="N1637" i="2"/>
  <c r="N1633" i="2"/>
  <c r="N1629" i="2"/>
  <c r="N1625" i="2"/>
  <c r="N1621" i="2"/>
  <c r="N1617" i="2"/>
  <c r="N1613" i="2"/>
  <c r="N1609" i="2"/>
  <c r="N1605" i="2"/>
  <c r="N1601" i="2"/>
  <c r="N1597" i="2"/>
  <c r="N1593" i="2"/>
  <c r="N1589" i="2"/>
  <c r="N1585" i="2"/>
  <c r="N1581" i="2"/>
  <c r="N1577" i="2"/>
  <c r="N1573" i="2"/>
  <c r="N1569" i="2"/>
  <c r="N1565" i="2"/>
  <c r="N1561" i="2"/>
  <c r="N1557" i="2"/>
  <c r="N1553" i="2"/>
  <c r="N1549" i="2"/>
  <c r="N1545" i="2"/>
  <c r="N1541" i="2"/>
  <c r="N1537" i="2"/>
  <c r="N1533" i="2"/>
  <c r="N1529" i="2"/>
  <c r="N1525" i="2"/>
  <c r="N1521" i="2"/>
  <c r="N1517" i="2"/>
  <c r="N1513" i="2"/>
  <c r="N1509" i="2"/>
  <c r="N3239" i="2"/>
  <c r="N3234" i="2"/>
  <c r="N3138" i="2"/>
  <c r="N3008" i="2"/>
  <c r="N2912" i="2"/>
  <c r="N2816" i="2"/>
  <c r="N2720" i="2"/>
  <c r="N2624" i="2"/>
  <c r="N2528" i="2"/>
  <c r="N2432" i="2"/>
  <c r="N2336" i="2"/>
  <c r="N2240" i="2"/>
  <c r="N2144" i="2"/>
  <c r="N2040" i="2"/>
  <c r="N1996" i="2"/>
  <c r="N1952" i="2"/>
  <c r="N1877" i="2"/>
  <c r="N1848" i="2"/>
  <c r="N1833" i="2"/>
  <c r="N1809" i="2"/>
  <c r="N1785" i="2"/>
  <c r="N4313" i="2"/>
  <c r="N3216" i="2"/>
  <c r="N3211" i="2"/>
  <c r="N3120" i="2"/>
  <c r="N3115" i="2"/>
  <c r="N3024" i="2"/>
  <c r="N2928" i="2"/>
  <c r="N2832" i="2"/>
  <c r="N2736" i="2"/>
  <c r="N2640" i="2"/>
  <c r="N2544" i="2"/>
  <c r="N2448" i="2"/>
  <c r="N2352" i="2"/>
  <c r="N2256" i="2"/>
  <c r="N2160" i="2"/>
  <c r="N2072" i="2"/>
  <c r="N2028" i="2"/>
  <c r="N1984" i="2"/>
  <c r="N1881" i="2"/>
  <c r="N1852" i="2"/>
  <c r="N1837" i="2"/>
  <c r="N1813" i="2"/>
  <c r="N3299" i="2"/>
  <c r="N3116" i="2"/>
  <c r="N2828" i="2"/>
  <c r="N2540" i="2"/>
  <c r="N2252" i="2"/>
  <c r="N1772" i="2"/>
  <c r="N1759" i="2"/>
  <c r="N1746" i="2"/>
  <c r="N1724" i="2"/>
  <c r="N1711" i="2"/>
  <c r="N1698" i="2"/>
  <c r="N1676" i="2"/>
  <c r="N1663" i="2"/>
  <c r="N1650" i="2"/>
  <c r="N1628" i="2"/>
  <c r="N1615" i="2"/>
  <c r="N1602" i="2"/>
  <c r="N1580" i="2"/>
  <c r="N1567" i="2"/>
  <c r="N1554" i="2"/>
  <c r="N1532" i="2"/>
  <c r="N1519" i="2"/>
  <c r="N1506" i="2"/>
  <c r="N1502" i="2"/>
  <c r="N1498" i="2"/>
  <c r="N1494" i="2"/>
  <c r="N1490" i="2"/>
  <c r="N1486" i="2"/>
  <c r="N1482" i="2"/>
  <c r="N1478" i="2"/>
  <c r="N1474" i="2"/>
  <c r="N1470" i="2"/>
  <c r="N1466" i="2"/>
  <c r="N1462" i="2"/>
  <c r="N1458" i="2"/>
  <c r="N1454" i="2"/>
  <c r="N1450" i="2"/>
  <c r="N1446" i="2"/>
  <c r="N1442" i="2"/>
  <c r="N1438" i="2"/>
  <c r="N1434" i="2"/>
  <c r="N1430" i="2"/>
  <c r="N1426" i="2"/>
  <c r="N1422" i="2"/>
  <c r="N1418" i="2"/>
  <c r="N1414" i="2"/>
  <c r="N1410" i="2"/>
  <c r="N1406" i="2"/>
  <c r="N1402" i="2"/>
  <c r="N1398" i="2"/>
  <c r="N1394" i="2"/>
  <c r="N1390" i="2"/>
  <c r="N1386" i="2"/>
  <c r="N1382" i="2"/>
  <c r="N1378" i="2"/>
  <c r="N1374" i="2"/>
  <c r="N1370" i="2"/>
  <c r="N1366" i="2"/>
  <c r="N1362" i="2"/>
  <c r="N1358" i="2"/>
  <c r="N1354" i="2"/>
  <c r="N1350" i="2"/>
  <c r="N1346" i="2"/>
  <c r="N1342" i="2"/>
  <c r="N1338" i="2"/>
  <c r="N1334" i="2"/>
  <c r="N1330" i="2"/>
  <c r="N1326" i="2"/>
  <c r="N1322" i="2"/>
  <c r="N1318" i="2"/>
  <c r="N1314" i="2"/>
  <c r="N1310" i="2"/>
  <c r="N1306" i="2"/>
  <c r="N1302" i="2"/>
  <c r="N1298" i="2"/>
  <c r="N1294" i="2"/>
  <c r="N1290" i="2"/>
  <c r="N1286" i="2"/>
  <c r="N1282" i="2"/>
  <c r="N1278" i="2"/>
  <c r="N1274" i="2"/>
  <c r="N1270" i="2"/>
  <c r="N1266" i="2"/>
  <c r="N1262" i="2"/>
  <c r="N1258" i="2"/>
  <c r="N1254" i="2"/>
  <c r="N1250" i="2"/>
  <c r="N1246" i="2"/>
  <c r="N1242" i="2"/>
  <c r="N1238" i="2"/>
  <c r="N1234" i="2"/>
  <c r="N1230" i="2"/>
  <c r="N1226" i="2"/>
  <c r="N1222" i="2"/>
  <c r="N1218" i="2"/>
  <c r="N1214" i="2"/>
  <c r="N1210" i="2"/>
  <c r="N1206" i="2"/>
  <c r="N1202" i="2"/>
  <c r="N1198" i="2"/>
  <c r="N1194" i="2"/>
  <c r="N1190" i="2"/>
  <c r="N1186" i="2"/>
  <c r="N1182" i="2"/>
  <c r="N1178" i="2"/>
  <c r="N1174" i="2"/>
  <c r="N1170" i="2"/>
  <c r="N1166" i="2"/>
  <c r="N1162" i="2"/>
  <c r="N1158" i="2"/>
  <c r="N1154" i="2"/>
  <c r="N1150" i="2"/>
  <c r="N1146" i="2"/>
  <c r="N1142" i="2"/>
  <c r="N1138" i="2"/>
  <c r="N1134" i="2"/>
  <c r="N1130" i="2"/>
  <c r="N1126" i="2"/>
  <c r="N1122" i="2"/>
  <c r="N1118" i="2"/>
  <c r="N1114" i="2"/>
  <c r="N1110" i="2"/>
  <c r="N1106" i="2"/>
  <c r="N1102" i="2"/>
  <c r="N1098" i="2"/>
  <c r="N1094" i="2"/>
  <c r="N1090" i="2"/>
  <c r="N1086" i="2"/>
  <c r="N1082" i="2"/>
  <c r="N1078" i="2"/>
  <c r="N1074" i="2"/>
  <c r="N1070" i="2"/>
  <c r="N1066" i="2"/>
  <c r="N1062" i="2"/>
  <c r="N1058" i="2"/>
  <c r="N1054" i="2"/>
  <c r="N1050" i="2"/>
  <c r="N1046" i="2"/>
  <c r="N1042" i="2"/>
  <c r="N1038" i="2"/>
  <c r="N1034" i="2"/>
  <c r="N1030" i="2"/>
  <c r="N1026" i="2"/>
  <c r="N1022" i="2"/>
  <c r="N1018" i="2"/>
  <c r="N1014" i="2"/>
  <c r="N1010" i="2"/>
  <c r="N1006" i="2"/>
  <c r="N1002" i="2"/>
  <c r="N998" i="2"/>
  <c r="N994" i="2"/>
  <c r="N990" i="2"/>
  <c r="N986" i="2"/>
  <c r="N982" i="2"/>
  <c r="N978" i="2"/>
  <c r="N974" i="2"/>
  <c r="N970" i="2"/>
  <c r="N966" i="2"/>
  <c r="N962" i="2"/>
  <c r="N958" i="2"/>
  <c r="N954" i="2"/>
  <c r="N950" i="2"/>
  <c r="N946" i="2"/>
  <c r="N942" i="2"/>
  <c r="N938" i="2"/>
  <c r="N934" i="2"/>
  <c r="N930" i="2"/>
  <c r="N926" i="2"/>
  <c r="N922" i="2"/>
  <c r="N918" i="2"/>
  <c r="N914" i="2"/>
  <c r="N910" i="2"/>
  <c r="N906" i="2"/>
  <c r="N902" i="2"/>
  <c r="N898" i="2"/>
  <c r="N894" i="2"/>
  <c r="N890" i="2"/>
  <c r="N886" i="2"/>
  <c r="N882" i="2"/>
  <c r="N878" i="2"/>
  <c r="N874" i="2"/>
  <c r="N870" i="2"/>
  <c r="N866" i="2"/>
  <c r="N862" i="2"/>
  <c r="N858" i="2"/>
  <c r="N854" i="2"/>
  <c r="N850" i="2"/>
  <c r="N846" i="2"/>
  <c r="N842" i="2"/>
  <c r="N838" i="2"/>
  <c r="N834" i="2"/>
  <c r="N830" i="2"/>
  <c r="N826" i="2"/>
  <c r="N822" i="2"/>
  <c r="N818" i="2"/>
  <c r="N814" i="2"/>
  <c r="N810" i="2"/>
  <c r="N806" i="2"/>
  <c r="N802" i="2"/>
  <c r="N798" i="2"/>
  <c r="N794" i="2"/>
  <c r="N790" i="2"/>
  <c r="N786" i="2"/>
  <c r="N782" i="2"/>
  <c r="N778" i="2"/>
  <c r="N774" i="2"/>
  <c r="N770" i="2"/>
  <c r="N766" i="2"/>
  <c r="N762" i="2"/>
  <c r="N758" i="2"/>
  <c r="N754" i="2"/>
  <c r="N750" i="2"/>
  <c r="N746" i="2"/>
  <c r="N742" i="2"/>
  <c r="N738" i="2"/>
  <c r="N734" i="2"/>
  <c r="N730" i="2"/>
  <c r="N726" i="2"/>
  <c r="N722" i="2"/>
  <c r="N718" i="2"/>
  <c r="N714" i="2"/>
  <c r="N710" i="2"/>
  <c r="N706" i="2"/>
  <c r="N702" i="2"/>
  <c r="N698" i="2"/>
  <c r="N694" i="2"/>
  <c r="N690" i="2"/>
  <c r="N686" i="2"/>
  <c r="N682" i="2"/>
  <c r="N678" i="2"/>
  <c r="N674" i="2"/>
  <c r="N670" i="2"/>
  <c r="N666" i="2"/>
  <c r="N662" i="2"/>
  <c r="N658" i="2"/>
  <c r="N654" i="2"/>
  <c r="N650" i="2"/>
  <c r="N646" i="2"/>
  <c r="N642" i="2"/>
  <c r="N638" i="2"/>
  <c r="N634" i="2"/>
  <c r="N630" i="2"/>
  <c r="N626" i="2"/>
  <c r="N622" i="2"/>
  <c r="N618" i="2"/>
  <c r="N614" i="2"/>
  <c r="N610" i="2"/>
  <c r="N606" i="2"/>
  <c r="N602" i="2"/>
  <c r="N598" i="2"/>
  <c r="N594" i="2"/>
  <c r="N590" i="2"/>
  <c r="N586" i="2"/>
  <c r="N582" i="2"/>
  <c r="N578" i="2"/>
  <c r="N574" i="2"/>
  <c r="N570" i="2"/>
  <c r="N566" i="2"/>
  <c r="N562" i="2"/>
  <c r="N558" i="2"/>
  <c r="N554" i="2"/>
  <c r="N550" i="2"/>
  <c r="N546" i="2"/>
  <c r="N542" i="2"/>
  <c r="N538" i="2"/>
  <c r="N534" i="2"/>
  <c r="N530" i="2"/>
  <c r="N526" i="2"/>
  <c r="N522" i="2"/>
  <c r="N518" i="2"/>
  <c r="N514" i="2"/>
  <c r="N510" i="2"/>
  <c r="N506" i="2"/>
  <c r="N502" i="2"/>
  <c r="N498" i="2"/>
  <c r="N494" i="2"/>
  <c r="N490" i="2"/>
  <c r="N486" i="2"/>
  <c r="N482" i="2"/>
  <c r="N478" i="2"/>
  <c r="N474" i="2"/>
  <c r="N470" i="2"/>
  <c r="N466" i="2"/>
  <c r="N462" i="2"/>
  <c r="N458" i="2"/>
  <c r="N454" i="2"/>
  <c r="N450" i="2"/>
  <c r="N446" i="2"/>
  <c r="N442" i="2"/>
  <c r="N438" i="2"/>
  <c r="N434" i="2"/>
  <c r="N430" i="2"/>
  <c r="N426" i="2"/>
  <c r="N422" i="2"/>
  <c r="N418" i="2"/>
  <c r="N414" i="2"/>
  <c r="N410" i="2"/>
  <c r="N406" i="2"/>
  <c r="N402" i="2"/>
  <c r="N398" i="2"/>
  <c r="N394" i="2"/>
  <c r="N390" i="2"/>
  <c r="N386" i="2"/>
  <c r="N382" i="2"/>
  <c r="N378" i="2"/>
  <c r="N374" i="2"/>
  <c r="N370" i="2"/>
  <c r="N366" i="2"/>
  <c r="N362" i="2"/>
  <c r="N358" i="2"/>
  <c r="N354" i="2"/>
  <c r="N350" i="2"/>
  <c r="N346" i="2"/>
  <c r="N342" i="2"/>
  <c r="N338" i="2"/>
  <c r="N334" i="2"/>
  <c r="N330" i="2"/>
  <c r="N326" i="2"/>
  <c r="N322" i="2"/>
  <c r="N318" i="2"/>
  <c r="N314" i="2"/>
  <c r="N310" i="2"/>
  <c r="N306" i="2"/>
  <c r="N302" i="2"/>
  <c r="N298" i="2"/>
  <c r="N294" i="2"/>
  <c r="N290" i="2"/>
  <c r="N286" i="2"/>
  <c r="N282" i="2"/>
  <c r="N278" i="2"/>
  <c r="N274" i="2"/>
  <c r="N270" i="2"/>
  <c r="N266" i="2"/>
  <c r="N262" i="2"/>
  <c r="N258" i="2"/>
  <c r="N254" i="2"/>
  <c r="N250" i="2"/>
  <c r="N246" i="2"/>
  <c r="N242" i="2"/>
  <c r="N238" i="2"/>
  <c r="N234" i="2"/>
  <c r="N230" i="2"/>
  <c r="N226" i="2"/>
  <c r="N222" i="2"/>
  <c r="N218" i="2"/>
  <c r="N214" i="2"/>
  <c r="N210" i="2"/>
  <c r="N206" i="2"/>
  <c r="N202" i="2"/>
  <c r="N198" i="2"/>
  <c r="N194" i="2"/>
  <c r="N190" i="2"/>
  <c r="N186" i="2"/>
  <c r="N182" i="2"/>
  <c r="N178" i="2"/>
  <c r="N174" i="2"/>
  <c r="N170" i="2"/>
  <c r="N166" i="2"/>
  <c r="N162" i="2"/>
  <c r="N158" i="2"/>
  <c r="N154" i="2"/>
  <c r="N150" i="2"/>
  <c r="N146" i="2"/>
  <c r="N142" i="2"/>
  <c r="N138" i="2"/>
  <c r="N134" i="2"/>
  <c r="N130" i="2"/>
  <c r="N126" i="2"/>
  <c r="N122" i="2"/>
  <c r="N118" i="2"/>
  <c r="N114" i="2"/>
  <c r="N110" i="2"/>
  <c r="N106" i="2"/>
  <c r="N102" i="2"/>
  <c r="N98" i="2"/>
  <c r="N94" i="2"/>
  <c r="N90" i="2"/>
  <c r="N86" i="2"/>
  <c r="N82" i="2"/>
  <c r="N78" i="2"/>
  <c r="N74" i="2"/>
  <c r="N70" i="2"/>
  <c r="N66" i="2"/>
  <c r="N62" i="2"/>
  <c r="N58" i="2"/>
  <c r="N54" i="2"/>
  <c r="N50" i="2"/>
  <c r="N46" i="2"/>
  <c r="N42" i="2"/>
  <c r="N38" i="2"/>
  <c r="N34" i="2"/>
  <c r="N30" i="2"/>
  <c r="N26" i="2"/>
  <c r="N22" i="2"/>
  <c r="N18" i="2"/>
  <c r="N14" i="2"/>
  <c r="N10" i="2"/>
  <c r="N6" i="2"/>
  <c r="N2" i="2"/>
  <c r="N3310" i="2"/>
  <c r="N3127" i="2"/>
  <c r="N2956" i="2"/>
  <c r="N2668" i="2"/>
  <c r="N2380" i="2"/>
  <c r="N2128" i="2"/>
  <c r="N2012" i="2"/>
  <c r="N1936" i="2"/>
  <c r="N1861" i="2"/>
  <c r="N1856" i="2"/>
  <c r="N1796" i="2"/>
  <c r="N1776" i="2"/>
  <c r="N1763" i="2"/>
  <c r="N1750" i="2"/>
  <c r="N1728" i="2"/>
  <c r="N1715" i="2"/>
  <c r="N1702" i="2"/>
  <c r="N1680" i="2"/>
  <c r="N1667" i="2"/>
  <c r="N1654" i="2"/>
  <c r="N1632" i="2"/>
  <c r="N1619" i="2"/>
  <c r="N1606" i="2"/>
  <c r="N1584" i="2"/>
  <c r="N1571" i="2"/>
  <c r="N1558" i="2"/>
  <c r="N1536" i="2"/>
  <c r="N1523" i="2"/>
  <c r="N1510" i="2"/>
  <c r="N2944" i="2"/>
  <c r="N2656" i="2"/>
  <c r="N2368" i="2"/>
  <c r="N2104" i="2"/>
  <c r="N2000" i="2"/>
  <c r="N1912" i="2"/>
  <c r="N1872" i="2"/>
  <c r="N1828" i="2"/>
  <c r="N1780" i="2"/>
  <c r="N1767" i="2"/>
  <c r="N1754" i="2"/>
  <c r="N1732" i="2"/>
  <c r="N1719" i="2"/>
  <c r="N1706" i="2"/>
  <c r="N1684" i="2"/>
  <c r="N1671" i="2"/>
  <c r="N1658" i="2"/>
  <c r="N1636" i="2"/>
  <c r="N1623" i="2"/>
  <c r="N1610" i="2"/>
  <c r="N1588" i="2"/>
  <c r="N1575" i="2"/>
  <c r="N1562" i="2"/>
  <c r="N1540" i="2"/>
  <c r="N1527" i="2"/>
  <c r="N1514" i="2"/>
  <c r="N3238" i="2"/>
  <c r="N2844" i="2"/>
  <c r="N2556" i="2"/>
  <c r="N2268" i="2"/>
  <c r="N1817" i="2"/>
  <c r="N1771" i="2"/>
  <c r="N1758" i="2"/>
  <c r="N1736" i="2"/>
  <c r="N1723" i="2"/>
  <c r="N1710" i="2"/>
  <c r="N1688" i="2"/>
  <c r="N1675" i="2"/>
  <c r="N1662" i="2"/>
  <c r="N1640" i="2"/>
  <c r="N1627" i="2"/>
  <c r="N1614" i="2"/>
  <c r="N1592" i="2"/>
  <c r="N1579" i="2"/>
  <c r="N1566" i="2"/>
  <c r="N1544" i="2"/>
  <c r="N1531" i="2"/>
  <c r="N1518" i="2"/>
  <c r="N1505" i="2"/>
  <c r="N1501" i="2"/>
  <c r="N1497" i="2"/>
  <c r="N1493" i="2"/>
  <c r="N1489" i="2"/>
  <c r="N1485" i="2"/>
  <c r="N1481" i="2"/>
  <c r="N1477" i="2"/>
  <c r="N1473" i="2"/>
  <c r="N1469" i="2"/>
  <c r="N1465" i="2"/>
  <c r="N1461" i="2"/>
  <c r="N1457" i="2"/>
  <c r="N1453" i="2"/>
  <c r="N1449" i="2"/>
  <c r="N1445" i="2"/>
  <c r="N1441" i="2"/>
  <c r="N1437" i="2"/>
  <c r="N1433" i="2"/>
  <c r="N1429" i="2"/>
  <c r="N1425" i="2"/>
  <c r="N1421" i="2"/>
  <c r="N1417" i="2"/>
  <c r="N1413" i="2"/>
  <c r="N1409" i="2"/>
  <c r="N1405" i="2"/>
  <c r="N1401" i="2"/>
  <c r="N1397" i="2"/>
  <c r="N1393" i="2"/>
  <c r="N1389" i="2"/>
  <c r="N1385" i="2"/>
  <c r="N1381" i="2"/>
  <c r="N1377" i="2"/>
  <c r="N1373" i="2"/>
  <c r="N1369" i="2"/>
  <c r="N1365" i="2"/>
  <c r="N1361" i="2"/>
  <c r="N1357" i="2"/>
  <c r="N1353" i="2"/>
  <c r="N1349" i="2"/>
  <c r="N1345" i="2"/>
  <c r="N1341" i="2"/>
  <c r="N1337" i="2"/>
  <c r="N1333" i="2"/>
  <c r="N1329" i="2"/>
  <c r="N1325" i="2"/>
  <c r="N1321" i="2"/>
  <c r="N1317" i="2"/>
  <c r="N1313" i="2"/>
  <c r="N1309" i="2"/>
  <c r="N1305" i="2"/>
  <c r="N1301" i="2"/>
  <c r="N1297" i="2"/>
  <c r="N1293" i="2"/>
  <c r="N1289" i="2"/>
  <c r="N1285" i="2"/>
  <c r="N1281" i="2"/>
  <c r="N1277" i="2"/>
  <c r="N1273" i="2"/>
  <c r="N1269" i="2"/>
  <c r="N1265" i="2"/>
  <c r="N1261" i="2"/>
  <c r="N1257" i="2"/>
  <c r="N1253" i="2"/>
  <c r="N1249" i="2"/>
  <c r="N1245" i="2"/>
  <c r="N1241" i="2"/>
  <c r="N1237" i="2"/>
  <c r="N1233" i="2"/>
  <c r="N1229" i="2"/>
  <c r="N1225" i="2"/>
  <c r="N1221" i="2"/>
  <c r="N1217" i="2"/>
  <c r="N1213" i="2"/>
  <c r="N1209" i="2"/>
  <c r="N1205" i="2"/>
  <c r="N1201" i="2"/>
  <c r="N1197" i="2"/>
  <c r="N1193" i="2"/>
  <c r="N1189" i="2"/>
  <c r="N1185" i="2"/>
  <c r="N1181" i="2"/>
  <c r="N1177" i="2"/>
  <c r="N1173" i="2"/>
  <c r="N1169" i="2"/>
  <c r="N1165" i="2"/>
  <c r="N1161" i="2"/>
  <c r="N1157" i="2"/>
  <c r="N1153" i="2"/>
  <c r="N1149" i="2"/>
  <c r="N1145" i="2"/>
  <c r="N1141" i="2"/>
  <c r="N1137" i="2"/>
  <c r="N1133" i="2"/>
  <c r="N1129" i="2"/>
  <c r="N1125" i="2"/>
  <c r="N1121" i="2"/>
  <c r="N1117" i="2"/>
  <c r="N1113" i="2"/>
  <c r="N1109" i="2"/>
  <c r="N1105" i="2"/>
  <c r="N1101" i="2"/>
  <c r="N1097" i="2"/>
  <c r="N1093" i="2"/>
  <c r="N1089" i="2"/>
  <c r="N1085" i="2"/>
  <c r="N1081" i="2"/>
  <c r="N1077" i="2"/>
  <c r="N1073" i="2"/>
  <c r="N1069" i="2"/>
  <c r="N1065" i="2"/>
  <c r="N1061" i="2"/>
  <c r="N1057" i="2"/>
  <c r="N1053" i="2"/>
  <c r="N1049" i="2"/>
  <c r="N1045" i="2"/>
  <c r="N1041" i="2"/>
  <c r="N1037" i="2"/>
  <c r="N1033" i="2"/>
  <c r="N1029" i="2"/>
  <c r="N1025" i="2"/>
  <c r="N1021" i="2"/>
  <c r="N1017" i="2"/>
  <c r="N1013" i="2"/>
  <c r="N1009" i="2"/>
  <c r="N1005" i="2"/>
  <c r="N1001" i="2"/>
  <c r="N997" i="2"/>
  <c r="N993" i="2"/>
  <c r="N989" i="2"/>
  <c r="N985" i="2"/>
  <c r="N981" i="2"/>
  <c r="N977" i="2"/>
  <c r="N973" i="2"/>
  <c r="N969" i="2"/>
  <c r="N965" i="2"/>
  <c r="N961" i="2"/>
  <c r="N957" i="2"/>
  <c r="N953" i="2"/>
  <c r="N949" i="2"/>
  <c r="N945" i="2"/>
  <c r="N941" i="2"/>
  <c r="N937" i="2"/>
  <c r="N933" i="2"/>
  <c r="N929" i="2"/>
  <c r="N925" i="2"/>
  <c r="N921" i="2"/>
  <c r="N917" i="2"/>
  <c r="N913" i="2"/>
  <c r="N909" i="2"/>
  <c r="N905" i="2"/>
  <c r="N901" i="2"/>
  <c r="N897" i="2"/>
  <c r="N893" i="2"/>
  <c r="N889" i="2"/>
  <c r="N885" i="2"/>
  <c r="N881" i="2"/>
  <c r="N877" i="2"/>
  <c r="N873" i="2"/>
  <c r="N869" i="2"/>
  <c r="N865" i="2"/>
  <c r="N861" i="2"/>
  <c r="N857" i="2"/>
  <c r="N853" i="2"/>
  <c r="N849" i="2"/>
  <c r="N845" i="2"/>
  <c r="N841" i="2"/>
  <c r="N837" i="2"/>
  <c r="N833" i="2"/>
  <c r="N829" i="2"/>
  <c r="N825" i="2"/>
  <c r="N821" i="2"/>
  <c r="N817" i="2"/>
  <c r="N813" i="2"/>
  <c r="N809" i="2"/>
  <c r="N805" i="2"/>
  <c r="N801" i="2"/>
  <c r="N797" i="2"/>
  <c r="N793" i="2"/>
  <c r="N789" i="2"/>
  <c r="N785" i="2"/>
  <c r="N781" i="2"/>
  <c r="N777" i="2"/>
  <c r="N773" i="2"/>
  <c r="N769" i="2"/>
  <c r="N765" i="2"/>
  <c r="N761" i="2"/>
  <c r="N757" i="2"/>
  <c r="N753" i="2"/>
  <c r="N749" i="2"/>
  <c r="N745" i="2"/>
  <c r="N741" i="2"/>
  <c r="N737" i="2"/>
  <c r="N733" i="2"/>
  <c r="N729" i="2"/>
  <c r="N725" i="2"/>
  <c r="N721" i="2"/>
  <c r="N717" i="2"/>
  <c r="N713" i="2"/>
  <c r="N709" i="2"/>
  <c r="N705" i="2"/>
  <c r="N701" i="2"/>
  <c r="N697" i="2"/>
  <c r="N693" i="2"/>
  <c r="N689" i="2"/>
  <c r="N685" i="2"/>
  <c r="N681" i="2"/>
  <c r="N677" i="2"/>
  <c r="N673" i="2"/>
  <c r="N669" i="2"/>
  <c r="N665" i="2"/>
  <c r="N661" i="2"/>
  <c r="N657" i="2"/>
  <c r="N653" i="2"/>
  <c r="N649" i="2"/>
  <c r="N645" i="2"/>
  <c r="N641" i="2"/>
  <c r="N637" i="2"/>
  <c r="N633" i="2"/>
  <c r="N629" i="2"/>
  <c r="N625" i="2"/>
  <c r="N621" i="2"/>
  <c r="N617" i="2"/>
  <c r="N613" i="2"/>
  <c r="N609" i="2"/>
  <c r="N605" i="2"/>
  <c r="N601" i="2"/>
  <c r="N597" i="2"/>
  <c r="N593" i="2"/>
  <c r="N589" i="2"/>
  <c r="N585" i="2"/>
  <c r="N581" i="2"/>
  <c r="N577" i="2"/>
  <c r="N573" i="2"/>
  <c r="N569" i="2"/>
  <c r="N565" i="2"/>
  <c r="N561" i="2"/>
  <c r="N557" i="2"/>
  <c r="N553" i="2"/>
  <c r="N549" i="2"/>
  <c r="N545" i="2"/>
  <c r="N541" i="2"/>
  <c r="N537" i="2"/>
  <c r="N533" i="2"/>
  <c r="N529" i="2"/>
  <c r="N525" i="2"/>
  <c r="N521" i="2"/>
  <c r="N517" i="2"/>
  <c r="N513" i="2"/>
  <c r="N509" i="2"/>
  <c r="N505" i="2"/>
  <c r="N501" i="2"/>
  <c r="N497" i="2"/>
  <c r="N493" i="2"/>
  <c r="N489" i="2"/>
  <c r="N485" i="2"/>
  <c r="N481" i="2"/>
  <c r="N477" i="2"/>
  <c r="N473" i="2"/>
  <c r="N469" i="2"/>
  <c r="N465" i="2"/>
  <c r="N461" i="2"/>
  <c r="N457" i="2"/>
  <c r="N453" i="2"/>
  <c r="N449" i="2"/>
  <c r="N445" i="2"/>
  <c r="N441" i="2"/>
  <c r="N437" i="2"/>
  <c r="N433" i="2"/>
  <c r="N429" i="2"/>
  <c r="N425" i="2"/>
  <c r="N421" i="2"/>
  <c r="N417" i="2"/>
  <c r="N413" i="2"/>
  <c r="N409" i="2"/>
  <c r="N405" i="2"/>
  <c r="N401" i="2"/>
  <c r="N397" i="2"/>
  <c r="N393" i="2"/>
  <c r="N389" i="2"/>
  <c r="N385" i="2"/>
  <c r="N381" i="2"/>
  <c r="N377" i="2"/>
  <c r="N373" i="2"/>
  <c r="N369" i="2"/>
  <c r="N365" i="2"/>
  <c r="N361" i="2"/>
  <c r="N357" i="2"/>
  <c r="N353" i="2"/>
  <c r="N349" i="2"/>
  <c r="N345" i="2"/>
  <c r="N341" i="2"/>
  <c r="N337" i="2"/>
  <c r="N333" i="2"/>
  <c r="N329" i="2"/>
  <c r="N325" i="2"/>
  <c r="N321" i="2"/>
  <c r="N317" i="2"/>
  <c r="N313" i="2"/>
  <c r="N309" i="2"/>
  <c r="N305" i="2"/>
  <c r="N301" i="2"/>
  <c r="N297" i="2"/>
  <c r="N293" i="2"/>
  <c r="N289" i="2"/>
  <c r="N285" i="2"/>
  <c r="N281" i="2"/>
  <c r="N277" i="2"/>
  <c r="N273" i="2"/>
  <c r="N269" i="2"/>
  <c r="N265" i="2"/>
  <c r="N261" i="2"/>
  <c r="N257" i="2"/>
  <c r="N253" i="2"/>
  <c r="N249" i="2"/>
  <c r="N245" i="2"/>
  <c r="N241" i="2"/>
  <c r="N237" i="2"/>
  <c r="N233" i="2"/>
  <c r="N4249" i="2"/>
  <c r="N3020" i="2"/>
  <c r="N2732" i="2"/>
  <c r="N2444" i="2"/>
  <c r="N2156" i="2"/>
  <c r="N2016" i="2"/>
  <c r="N1800" i="2"/>
  <c r="N1775" i="2"/>
  <c r="N1762" i="2"/>
  <c r="N1740" i="2"/>
  <c r="N1727" i="2"/>
  <c r="N1714" i="2"/>
  <c r="N1692" i="2"/>
  <c r="N1679" i="2"/>
  <c r="N1666" i="2"/>
  <c r="N1644" i="2"/>
  <c r="N1631" i="2"/>
  <c r="N1618" i="2"/>
  <c r="N1596" i="2"/>
  <c r="N1583" i="2"/>
  <c r="N1570" i="2"/>
  <c r="N1548" i="2"/>
  <c r="N1535" i="2"/>
  <c r="N1522" i="2"/>
  <c r="N3036" i="2"/>
  <c r="N2748" i="2"/>
  <c r="N2460" i="2"/>
  <c r="N2172" i="2"/>
  <c r="N1980" i="2"/>
  <c r="N1804" i="2"/>
  <c r="N1774" i="2"/>
  <c r="N1752" i="2"/>
  <c r="N1739" i="2"/>
  <c r="N1726" i="2"/>
  <c r="N1704" i="2"/>
  <c r="N1691" i="2"/>
  <c r="N1678" i="2"/>
  <c r="N1656" i="2"/>
  <c r="N1643" i="2"/>
  <c r="N1630" i="2"/>
  <c r="N1608" i="2"/>
  <c r="N1595" i="2"/>
  <c r="N1582" i="2"/>
  <c r="N1560" i="2"/>
  <c r="N1547" i="2"/>
  <c r="N1534" i="2"/>
  <c r="N1512" i="2"/>
  <c r="N3378" i="2"/>
  <c r="N2924" i="2"/>
  <c r="N2636" i="2"/>
  <c r="N2348" i="2"/>
  <c r="N2060" i="2"/>
  <c r="N1968" i="2"/>
  <c r="N1853" i="2"/>
  <c r="N1820" i="2"/>
  <c r="N1793" i="2"/>
  <c r="N1778" i="2"/>
  <c r="N1756" i="2"/>
  <c r="N1743" i="2"/>
  <c r="N1730" i="2"/>
  <c r="N1708" i="2"/>
  <c r="N1695" i="2"/>
  <c r="N1682" i="2"/>
  <c r="N1660" i="2"/>
  <c r="N1647" i="2"/>
  <c r="N1634" i="2"/>
  <c r="N1612" i="2"/>
  <c r="N1599" i="2"/>
  <c r="N1586" i="2"/>
  <c r="N1564" i="2"/>
  <c r="N1551" i="2"/>
  <c r="N1538" i="2"/>
  <c r="N1516" i="2"/>
  <c r="N3383" i="2"/>
  <c r="N3212" i="2"/>
  <c r="N3052" i="2"/>
  <c r="N2764" i="2"/>
  <c r="N2476" i="2"/>
  <c r="N2188" i="2"/>
  <c r="N1760" i="2"/>
  <c r="N1747" i="2"/>
  <c r="N1734" i="2"/>
  <c r="N1712" i="2"/>
  <c r="N1699" i="2"/>
  <c r="N1686" i="2"/>
  <c r="N1664" i="2"/>
  <c r="N1651" i="2"/>
  <c r="N1638" i="2"/>
  <c r="N1616" i="2"/>
  <c r="N1603" i="2"/>
  <c r="N1590" i="2"/>
  <c r="N1568" i="2"/>
  <c r="N1555" i="2"/>
  <c r="N1542" i="2"/>
  <c r="N1520" i="2"/>
  <c r="N1507" i="2"/>
  <c r="N1503" i="2"/>
  <c r="N1499" i="2"/>
  <c r="N1495" i="2"/>
  <c r="N1491" i="2"/>
  <c r="N1487" i="2"/>
  <c r="N1483" i="2"/>
  <c r="N1479" i="2"/>
  <c r="N1475" i="2"/>
  <c r="N1471" i="2"/>
  <c r="N1467" i="2"/>
  <c r="N1463" i="2"/>
  <c r="N1459" i="2"/>
  <c r="N1455" i="2"/>
  <c r="N1451" i="2"/>
  <c r="N1447" i="2"/>
  <c r="N1443" i="2"/>
  <c r="N1439" i="2"/>
  <c r="N1435" i="2"/>
  <c r="N1431" i="2"/>
  <c r="N1427" i="2"/>
  <c r="N1423" i="2"/>
  <c r="N1419" i="2"/>
  <c r="N1415" i="2"/>
  <c r="N1411" i="2"/>
  <c r="N1407" i="2"/>
  <c r="N1403" i="2"/>
  <c r="N1399" i="2"/>
  <c r="N1395" i="2"/>
  <c r="N1391" i="2"/>
  <c r="N1387" i="2"/>
  <c r="N1383" i="2"/>
  <c r="N1379" i="2"/>
  <c r="N1375" i="2"/>
  <c r="N1371" i="2"/>
  <c r="N1367" i="2"/>
  <c r="N1363" i="2"/>
  <c r="N1359" i="2"/>
  <c r="N1355" i="2"/>
  <c r="N1351" i="2"/>
  <c r="N1347" i="2"/>
  <c r="N1343" i="2"/>
  <c r="N1339" i="2"/>
  <c r="N1335" i="2"/>
  <c r="N1331" i="2"/>
  <c r="N1327" i="2"/>
  <c r="N1323" i="2"/>
  <c r="N1319" i="2"/>
  <c r="N1315" i="2"/>
  <c r="N1311" i="2"/>
  <c r="N1307" i="2"/>
  <c r="N1303" i="2"/>
  <c r="N1299" i="2"/>
  <c r="N1295" i="2"/>
  <c r="N1291" i="2"/>
  <c r="N1287" i="2"/>
  <c r="N1283" i="2"/>
  <c r="N1279" i="2"/>
  <c r="N1275" i="2"/>
  <c r="N1271" i="2"/>
  <c r="N1267" i="2"/>
  <c r="N1263" i="2"/>
  <c r="N1259" i="2"/>
  <c r="N1255" i="2"/>
  <c r="N1251" i="2"/>
  <c r="N1247" i="2"/>
  <c r="N1243" i="2"/>
  <c r="N1239" i="2"/>
  <c r="N1235" i="2"/>
  <c r="N1231" i="2"/>
  <c r="N1227" i="2"/>
  <c r="N1223" i="2"/>
  <c r="N1219" i="2"/>
  <c r="N1215" i="2"/>
  <c r="N1211" i="2"/>
  <c r="N1207" i="2"/>
  <c r="N1203" i="2"/>
  <c r="N1199" i="2"/>
  <c r="N1195" i="2"/>
  <c r="N1191" i="2"/>
  <c r="N1187" i="2"/>
  <c r="N1183" i="2"/>
  <c r="N1179" i="2"/>
  <c r="N1175" i="2"/>
  <c r="N1171" i="2"/>
  <c r="N1167" i="2"/>
  <c r="N1163" i="2"/>
  <c r="N1159" i="2"/>
  <c r="N1155" i="2"/>
  <c r="N1151" i="2"/>
  <c r="N1147" i="2"/>
  <c r="N1143" i="2"/>
  <c r="N1139" i="2"/>
  <c r="N1135" i="2"/>
  <c r="N1131" i="2"/>
  <c r="N1127" i="2"/>
  <c r="N1123" i="2"/>
  <c r="N1119" i="2"/>
  <c r="N1115" i="2"/>
  <c r="N1111" i="2"/>
  <c r="N1107" i="2"/>
  <c r="N1103" i="2"/>
  <c r="N1099" i="2"/>
  <c r="N1095" i="2"/>
  <c r="N1091" i="2"/>
  <c r="N1087" i="2"/>
  <c r="N1083" i="2"/>
  <c r="N1079" i="2"/>
  <c r="N1075" i="2"/>
  <c r="N1071" i="2"/>
  <c r="N1067" i="2"/>
  <c r="N1063" i="2"/>
  <c r="N1059" i="2"/>
  <c r="N1055" i="2"/>
  <c r="N1051" i="2"/>
  <c r="N1047" i="2"/>
  <c r="N1043" i="2"/>
  <c r="N1039" i="2"/>
  <c r="N1035" i="2"/>
  <c r="N1031" i="2"/>
  <c r="N1027" i="2"/>
  <c r="N1023" i="2"/>
  <c r="N1019" i="2"/>
  <c r="N1015" i="2"/>
  <c r="N1011" i="2"/>
  <c r="N1007" i="2"/>
  <c r="N1003" i="2"/>
  <c r="N999" i="2"/>
  <c r="N995" i="2"/>
  <c r="N991" i="2"/>
  <c r="N987" i="2"/>
  <c r="N983" i="2"/>
  <c r="N979" i="2"/>
  <c r="N975" i="2"/>
  <c r="N971" i="2"/>
  <c r="N967" i="2"/>
  <c r="N963" i="2"/>
  <c r="N959" i="2"/>
  <c r="N955" i="2"/>
  <c r="N951" i="2"/>
  <c r="N947" i="2"/>
  <c r="N943" i="2"/>
  <c r="N939" i="2"/>
  <c r="N935" i="2"/>
  <c r="N931" i="2"/>
  <c r="N927" i="2"/>
  <c r="N923" i="2"/>
  <c r="N919" i="2"/>
  <c r="N915" i="2"/>
  <c r="N911" i="2"/>
  <c r="N907" i="2"/>
  <c r="N903" i="2"/>
  <c r="N899" i="2"/>
  <c r="N895" i="2"/>
  <c r="N891" i="2"/>
  <c r="N887" i="2"/>
  <c r="N883" i="2"/>
  <c r="N879" i="2"/>
  <c r="N875" i="2"/>
  <c r="N871" i="2"/>
  <c r="N867" i="2"/>
  <c r="N863" i="2"/>
  <c r="N859" i="2"/>
  <c r="N855" i="2"/>
  <c r="N851" i="2"/>
  <c r="N847" i="2"/>
  <c r="N843" i="2"/>
  <c r="N839" i="2"/>
  <c r="N835" i="2"/>
  <c r="N831" i="2"/>
  <c r="N827" i="2"/>
  <c r="N823" i="2"/>
  <c r="N819" i="2"/>
  <c r="N815" i="2"/>
  <c r="N811" i="2"/>
  <c r="N807" i="2"/>
  <c r="N803" i="2"/>
  <c r="N799" i="2"/>
  <c r="N795" i="2"/>
  <c r="N791" i="2"/>
  <c r="N787" i="2"/>
  <c r="N783" i="2"/>
  <c r="N779" i="2"/>
  <c r="N775" i="2"/>
  <c r="N771" i="2"/>
  <c r="N767" i="2"/>
  <c r="N763" i="2"/>
  <c r="N759" i="2"/>
  <c r="N755" i="2"/>
  <c r="N751" i="2"/>
  <c r="N747" i="2"/>
  <c r="N743" i="2"/>
  <c r="N739" i="2"/>
  <c r="N735" i="2"/>
  <c r="N731" i="2"/>
  <c r="N727" i="2"/>
  <c r="N723" i="2"/>
  <c r="N719" i="2"/>
  <c r="N715" i="2"/>
  <c r="N711" i="2"/>
  <c r="N707" i="2"/>
  <c r="N703" i="2"/>
  <c r="N699" i="2"/>
  <c r="N695" i="2"/>
  <c r="N691" i="2"/>
  <c r="N687" i="2"/>
  <c r="N683" i="2"/>
  <c r="N679" i="2"/>
  <c r="N675" i="2"/>
  <c r="N671" i="2"/>
  <c r="N667" i="2"/>
  <c r="N663" i="2"/>
  <c r="N659" i="2"/>
  <c r="N655" i="2"/>
  <c r="N651" i="2"/>
  <c r="N647" i="2"/>
  <c r="N643" i="2"/>
  <c r="N639" i="2"/>
  <c r="N635" i="2"/>
  <c r="N631" i="2"/>
  <c r="N627" i="2"/>
  <c r="N623" i="2"/>
  <c r="N619" i="2"/>
  <c r="N615" i="2"/>
  <c r="N611" i="2"/>
  <c r="N607" i="2"/>
  <c r="N603" i="2"/>
  <c r="N599" i="2"/>
  <c r="N595" i="2"/>
  <c r="N591" i="2"/>
  <c r="N587" i="2"/>
  <c r="N583" i="2"/>
  <c r="N579" i="2"/>
  <c r="N575" i="2"/>
  <c r="N571" i="2"/>
  <c r="N567" i="2"/>
  <c r="N563" i="2"/>
  <c r="N559" i="2"/>
  <c r="N555" i="2"/>
  <c r="N551" i="2"/>
  <c r="N547" i="2"/>
  <c r="N543" i="2"/>
  <c r="N539" i="2"/>
  <c r="N535" i="2"/>
  <c r="N531" i="2"/>
  <c r="N527" i="2"/>
  <c r="N523" i="2"/>
  <c r="N519" i="2"/>
  <c r="N515" i="2"/>
  <c r="N511" i="2"/>
  <c r="N507" i="2"/>
  <c r="N503" i="2"/>
  <c r="N499" i="2"/>
  <c r="N495" i="2"/>
  <c r="N491" i="2"/>
  <c r="N487" i="2"/>
  <c r="N483" i="2"/>
  <c r="N479" i="2"/>
  <c r="N475" i="2"/>
  <c r="N471" i="2"/>
  <c r="N467" i="2"/>
  <c r="N463" i="2"/>
  <c r="N459" i="2"/>
  <c r="N455" i="2"/>
  <c r="N451" i="2"/>
  <c r="N447" i="2"/>
  <c r="N443" i="2"/>
  <c r="N439" i="2"/>
  <c r="N435" i="2"/>
  <c r="N431" i="2"/>
  <c r="N427" i="2"/>
  <c r="N423" i="2"/>
  <c r="N419" i="2"/>
  <c r="N415" i="2"/>
  <c r="N411" i="2"/>
  <c r="N407" i="2"/>
  <c r="N403" i="2"/>
  <c r="N399" i="2"/>
  <c r="N395" i="2"/>
  <c r="N391" i="2"/>
  <c r="N387" i="2"/>
  <c r="N383" i="2"/>
  <c r="N379" i="2"/>
  <c r="N375" i="2"/>
  <c r="N371" i="2"/>
  <c r="N367" i="2"/>
  <c r="N363" i="2"/>
  <c r="N359" i="2"/>
  <c r="N355" i="2"/>
  <c r="N351" i="2"/>
  <c r="N347" i="2"/>
  <c r="N343" i="2"/>
  <c r="N339" i="2"/>
  <c r="N335" i="2"/>
  <c r="N331" i="2"/>
  <c r="N327" i="2"/>
  <c r="N323" i="2"/>
  <c r="N319" i="2"/>
  <c r="N315" i="2"/>
  <c r="N311" i="2"/>
  <c r="N307" i="2"/>
  <c r="N303" i="2"/>
  <c r="N299" i="2"/>
  <c r="N295" i="2"/>
  <c r="N291" i="2"/>
  <c r="N287" i="2"/>
  <c r="N283" i="2"/>
  <c r="N279" i="2"/>
  <c r="N275" i="2"/>
  <c r="N271" i="2"/>
  <c r="N267" i="2"/>
  <c r="N263" i="2"/>
  <c r="N259" i="2"/>
  <c r="N255" i="2"/>
  <c r="N251" i="2"/>
  <c r="N247" i="2"/>
  <c r="N243" i="2"/>
  <c r="N239" i="2"/>
  <c r="N235" i="2"/>
  <c r="N231" i="2"/>
  <c r="N227" i="2"/>
  <c r="N223" i="2"/>
  <c r="N219" i="2"/>
  <c r="N215" i="2"/>
  <c r="N211" i="2"/>
  <c r="N207" i="2"/>
  <c r="N203" i="2"/>
  <c r="N199" i="2"/>
  <c r="N195" i="2"/>
  <c r="N191" i="2"/>
  <c r="N187" i="2"/>
  <c r="N183" i="2"/>
  <c r="N179" i="2"/>
  <c r="N175" i="2"/>
  <c r="N171" i="2"/>
  <c r="N167" i="2"/>
  <c r="N163" i="2"/>
  <c r="N159" i="2"/>
  <c r="N155" i="2"/>
  <c r="N151" i="2"/>
  <c r="N147" i="2"/>
  <c r="N143" i="2"/>
  <c r="N139" i="2"/>
  <c r="N135" i="2"/>
  <c r="N131" i="2"/>
  <c r="N127" i="2"/>
  <c r="N123" i="2"/>
  <c r="N119" i="2"/>
  <c r="N115" i="2"/>
  <c r="N111" i="2"/>
  <c r="N107" i="2"/>
  <c r="N103" i="2"/>
  <c r="N99" i="2"/>
  <c r="N95" i="2"/>
  <c r="N91" i="2"/>
  <c r="N87" i="2"/>
  <c r="N83" i="2"/>
  <c r="N79" i="2"/>
  <c r="N75" i="2"/>
  <c r="N71" i="2"/>
  <c r="N67" i="2"/>
  <c r="N63" i="2"/>
  <c r="N59" i="2"/>
  <c r="N55" i="2"/>
  <c r="N51" i="2"/>
  <c r="N47" i="2"/>
  <c r="N43" i="2"/>
  <c r="N39" i="2"/>
  <c r="N35" i="2"/>
  <c r="N31" i="2"/>
  <c r="N27" i="2"/>
  <c r="N23" i="2"/>
  <c r="N19" i="2"/>
  <c r="N15" i="2"/>
  <c r="N11" i="2"/>
  <c r="N7" i="2"/>
  <c r="N3" i="2"/>
  <c r="N3223" i="2"/>
  <c r="N3040" i="2"/>
  <c r="N2752" i="2"/>
  <c r="N2464" i="2"/>
  <c r="N2176" i="2"/>
  <c r="N1885" i="2"/>
  <c r="N1857" i="2"/>
  <c r="N1841" i="2"/>
  <c r="N1808" i="2"/>
  <c r="N1764" i="2"/>
  <c r="N1751" i="2"/>
  <c r="N1738" i="2"/>
  <c r="N1716" i="2"/>
  <c r="N1703" i="2"/>
  <c r="N1690" i="2"/>
  <c r="N1668" i="2"/>
  <c r="N1655" i="2"/>
  <c r="N1642" i="2"/>
  <c r="N1620" i="2"/>
  <c r="N1607" i="2"/>
  <c r="N1594" i="2"/>
  <c r="N1572" i="2"/>
  <c r="N1559" i="2"/>
  <c r="N1546" i="2"/>
  <c r="N1524" i="2"/>
  <c r="N1511" i="2"/>
  <c r="N2860" i="2"/>
  <c r="N1824" i="2"/>
  <c r="N1789" i="2"/>
  <c r="N1718" i="2"/>
  <c r="N1526" i="2"/>
  <c r="N229" i="2"/>
  <c r="N205" i="2"/>
  <c r="N181" i="2"/>
  <c r="N157" i="2"/>
  <c r="N133" i="2"/>
  <c r="N109" i="2"/>
  <c r="N85" i="2"/>
  <c r="N61" i="2"/>
  <c r="N37" i="2"/>
  <c r="N13" i="2"/>
  <c r="N2848" i="2"/>
  <c r="N2364" i="2"/>
  <c r="N1876" i="2"/>
  <c r="N1646" i="2"/>
  <c r="N1635" i="2"/>
  <c r="N1624" i="2"/>
  <c r="N1591" i="2"/>
  <c r="N224" i="2"/>
  <c r="N200" i="2"/>
  <c r="N1755" i="2"/>
  <c r="N1744" i="2"/>
  <c r="N1722" i="2"/>
  <c r="N1700" i="2"/>
  <c r="N1563" i="2"/>
  <c r="N1552" i="2"/>
  <c r="N1530" i="2"/>
  <c r="N1508" i="2"/>
  <c r="N1492" i="2"/>
  <c r="N1476" i="2"/>
  <c r="N1460" i="2"/>
  <c r="N1444" i="2"/>
  <c r="N1428" i="2"/>
  <c r="N1412" i="2"/>
  <c r="N1396" i="2"/>
  <c r="N1380" i="2"/>
  <c r="N1364" i="2"/>
  <c r="N1348" i="2"/>
  <c r="N1332" i="2"/>
  <c r="N1316" i="2"/>
  <c r="N1300" i="2"/>
  <c r="N1284" i="2"/>
  <c r="N1268" i="2"/>
  <c r="N1252" i="2"/>
  <c r="N1236" i="2"/>
  <c r="N1220" i="2"/>
  <c r="N1204" i="2"/>
  <c r="N1188" i="2"/>
  <c r="N1172" i="2"/>
  <c r="N1156" i="2"/>
  <c r="N1140" i="2"/>
  <c r="N1124" i="2"/>
  <c r="N1108" i="2"/>
  <c r="N1092" i="2"/>
  <c r="N1076" i="2"/>
  <c r="N1060" i="2"/>
  <c r="N1044" i="2"/>
  <c r="N1028" i="2"/>
  <c r="N1012" i="2"/>
  <c r="N996" i="2"/>
  <c r="N980" i="2"/>
  <c r="N964" i="2"/>
  <c r="N948" i="2"/>
  <c r="N932" i="2"/>
  <c r="N916" i="2"/>
  <c r="N900" i="2"/>
  <c r="N884" i="2"/>
  <c r="N868" i="2"/>
  <c r="N852" i="2"/>
  <c r="N836" i="2"/>
  <c r="N820" i="2"/>
  <c r="N804" i="2"/>
  <c r="N788" i="2"/>
  <c r="N772" i="2"/>
  <c r="N756" i="2"/>
  <c r="N740" i="2"/>
  <c r="N724" i="2"/>
  <c r="N708" i="2"/>
  <c r="N692" i="2"/>
  <c r="N676" i="2"/>
  <c r="N660" i="2"/>
  <c r="N644" i="2"/>
  <c r="N628" i="2"/>
  <c r="N612" i="2"/>
  <c r="N596" i="2"/>
  <c r="N580" i="2"/>
  <c r="N564" i="2"/>
  <c r="N548" i="2"/>
  <c r="N532" i="2"/>
  <c r="N516" i="2"/>
  <c r="N500" i="2"/>
  <c r="N484" i="2"/>
  <c r="N468" i="2"/>
  <c r="N452" i="2"/>
  <c r="N436" i="2"/>
  <c r="N420" i="2"/>
  <c r="N404" i="2"/>
  <c r="N388" i="2"/>
  <c r="N372" i="2"/>
  <c r="N356" i="2"/>
  <c r="N340" i="2"/>
  <c r="N324" i="2"/>
  <c r="N308" i="2"/>
  <c r="N292" i="2"/>
  <c r="N276" i="2"/>
  <c r="N260" i="2"/>
  <c r="N244" i="2"/>
  <c r="N209" i="2"/>
  <c r="N185" i="2"/>
  <c r="N161" i="2"/>
  <c r="N137" i="2"/>
  <c r="N113" i="2"/>
  <c r="N2572" i="2"/>
  <c r="N2024" i="2"/>
  <c r="N1766" i="2"/>
  <c r="N1574" i="2"/>
  <c r="N2560" i="2"/>
  <c r="N2088" i="2"/>
  <c r="N1694" i="2"/>
  <c r="N1683" i="2"/>
  <c r="N1672" i="2"/>
  <c r="N1639" i="2"/>
  <c r="N2284" i="2"/>
  <c r="N1622" i="2"/>
  <c r="N217" i="2"/>
  <c r="N193" i="2"/>
  <c r="N2940" i="2"/>
  <c r="N2272" i="2"/>
  <c r="N1832" i="2"/>
  <c r="N1742" i="2"/>
  <c r="N1731" i="2"/>
  <c r="N1720" i="2"/>
  <c r="N1687" i="2"/>
  <c r="N1550" i="2"/>
  <c r="N1539" i="2"/>
  <c r="N1528" i="2"/>
  <c r="N1896" i="2"/>
  <c r="N1849" i="2"/>
  <c r="N1659" i="2"/>
  <c r="N1648" i="2"/>
  <c r="N1626" i="2"/>
  <c r="N1604" i="2"/>
  <c r="N1500" i="2"/>
  <c r="N1484" i="2"/>
  <c r="N1468" i="2"/>
  <c r="N1452" i="2"/>
  <c r="N1436" i="2"/>
  <c r="N1420" i="2"/>
  <c r="N1404" i="2"/>
  <c r="N1388" i="2"/>
  <c r="N1372" i="2"/>
  <c r="N1356" i="2"/>
  <c r="N1340" i="2"/>
  <c r="N1324" i="2"/>
  <c r="N1308" i="2"/>
  <c r="N1292" i="2"/>
  <c r="N1276" i="2"/>
  <c r="N1260" i="2"/>
  <c r="N1244" i="2"/>
  <c r="N1228" i="2"/>
  <c r="N1212" i="2"/>
  <c r="N1196" i="2"/>
  <c r="N1180" i="2"/>
  <c r="N1164" i="2"/>
  <c r="N1148" i="2"/>
  <c r="N1132" i="2"/>
  <c r="N1116" i="2"/>
  <c r="N1100" i="2"/>
  <c r="N1084" i="2"/>
  <c r="N1068" i="2"/>
  <c r="N1052" i="2"/>
  <c r="N1036" i="2"/>
  <c r="N1020" i="2"/>
  <c r="N1004" i="2"/>
  <c r="N988" i="2"/>
  <c r="N972" i="2"/>
  <c r="N956" i="2"/>
  <c r="N940" i="2"/>
  <c r="N924" i="2"/>
  <c r="N908" i="2"/>
  <c r="N892" i="2"/>
  <c r="N876" i="2"/>
  <c r="N860" i="2"/>
  <c r="N844" i="2"/>
  <c r="N828" i="2"/>
  <c r="N812" i="2"/>
  <c r="N796" i="2"/>
  <c r="N780" i="2"/>
  <c r="N764" i="2"/>
  <c r="N748" i="2"/>
  <c r="N732" i="2"/>
  <c r="N716" i="2"/>
  <c r="N700" i="2"/>
  <c r="N684" i="2"/>
  <c r="N668" i="2"/>
  <c r="N652" i="2"/>
  <c r="N636" i="2"/>
  <c r="N620" i="2"/>
  <c r="N604" i="2"/>
  <c r="N588" i="2"/>
  <c r="N572" i="2"/>
  <c r="N556" i="2"/>
  <c r="N540" i="2"/>
  <c r="N524" i="2"/>
  <c r="N508" i="2"/>
  <c r="N492" i="2"/>
  <c r="N476" i="2"/>
  <c r="N460" i="2"/>
  <c r="N444" i="2"/>
  <c r="N428" i="2"/>
  <c r="N412" i="2"/>
  <c r="N396" i="2"/>
  <c r="N380" i="2"/>
  <c r="N364" i="2"/>
  <c r="N348" i="2"/>
  <c r="N332" i="2"/>
  <c r="N316" i="2"/>
  <c r="N300" i="2"/>
  <c r="N284" i="2"/>
  <c r="N268" i="2"/>
  <c r="N252" i="2"/>
  <c r="N2056" i="2"/>
  <c r="N1670" i="2"/>
  <c r="N2044" i="2"/>
  <c r="N1770" i="2"/>
  <c r="N1578" i="2"/>
  <c r="N1480" i="2"/>
  <c r="N1384" i="2"/>
  <c r="N1288" i="2"/>
  <c r="N1192" i="2"/>
  <c r="N1096" i="2"/>
  <c r="N1000" i="2"/>
  <c r="N904" i="2"/>
  <c r="N808" i="2"/>
  <c r="N712" i="2"/>
  <c r="N616" i="2"/>
  <c r="N520" i="2"/>
  <c r="N424" i="2"/>
  <c r="N328" i="2"/>
  <c r="N212" i="2"/>
  <c r="N176" i="2"/>
  <c r="N156" i="2"/>
  <c r="N92" i="2"/>
  <c r="N77" i="2"/>
  <c r="N48" i="2"/>
  <c r="N33" i="2"/>
  <c r="N4" i="2"/>
  <c r="N1792" i="2"/>
  <c r="N1735" i="2"/>
  <c r="N1600" i="2"/>
  <c r="N1543" i="2"/>
  <c r="N1440" i="2"/>
  <c r="N1344" i="2"/>
  <c r="N1248" i="2"/>
  <c r="N1152" i="2"/>
  <c r="N1056" i="2"/>
  <c r="N960" i="2"/>
  <c r="N864" i="2"/>
  <c r="N768" i="2"/>
  <c r="N672" i="2"/>
  <c r="N576" i="2"/>
  <c r="N480" i="2"/>
  <c r="N384" i="2"/>
  <c r="N288" i="2"/>
  <c r="N232" i="2"/>
  <c r="N201" i="2"/>
  <c r="N196" i="2"/>
  <c r="N141" i="2"/>
  <c r="N136" i="2"/>
  <c r="N121" i="2"/>
  <c r="N101" i="2"/>
  <c r="N72" i="2"/>
  <c r="N57" i="2"/>
  <c r="N28" i="2"/>
  <c r="N1779" i="2"/>
  <c r="N1576" i="2"/>
  <c r="N1472" i="2"/>
  <c r="N1184" i="2"/>
  <c r="N992" i="2"/>
  <c r="N896" i="2"/>
  <c r="N800" i="2"/>
  <c r="N608" i="2"/>
  <c r="N416" i="2"/>
  <c r="N320" i="2"/>
  <c r="N225" i="2"/>
  <c r="N169" i="2"/>
  <c r="N41" i="2"/>
  <c r="N1674" i="2"/>
  <c r="N1432" i="2"/>
  <c r="N1336" i="2"/>
  <c r="N952" i="2"/>
  <c r="N144" i="2"/>
  <c r="N65" i="2"/>
  <c r="N1611" i="2"/>
  <c r="N1496" i="2"/>
  <c r="N1400" i="2"/>
  <c r="N1304" i="2"/>
  <c r="N1208" i="2"/>
  <c r="N1112" i="2"/>
  <c r="N1016" i="2"/>
  <c r="N920" i="2"/>
  <c r="N824" i="2"/>
  <c r="N728" i="2"/>
  <c r="N632" i="2"/>
  <c r="N536" i="2"/>
  <c r="N440" i="2"/>
  <c r="N344" i="2"/>
  <c r="N248" i="2"/>
  <c r="N221" i="2"/>
  <c r="N216" i="2"/>
  <c r="N180" i="2"/>
  <c r="N116" i="2"/>
  <c r="N96" i="2"/>
  <c r="N81" i="2"/>
  <c r="N52" i="2"/>
  <c r="N8" i="2"/>
  <c r="N1088" i="2"/>
  <c r="N36" i="2"/>
  <c r="N1652" i="2"/>
  <c r="N1456" i="2"/>
  <c r="N1360" i="2"/>
  <c r="N1264" i="2"/>
  <c r="N1168" i="2"/>
  <c r="N1072" i="2"/>
  <c r="N976" i="2"/>
  <c r="N880" i="2"/>
  <c r="N784" i="2"/>
  <c r="N688" i="2"/>
  <c r="N592" i="2"/>
  <c r="N496" i="2"/>
  <c r="N400" i="2"/>
  <c r="N304" i="2"/>
  <c r="N165" i="2"/>
  <c r="N160" i="2"/>
  <c r="N145" i="2"/>
  <c r="N125" i="2"/>
  <c r="N105" i="2"/>
  <c r="N76" i="2"/>
  <c r="N32" i="2"/>
  <c r="N184" i="2"/>
  <c r="N856" i="2"/>
  <c r="N1416" i="2"/>
  <c r="N1320" i="2"/>
  <c r="N1224" i="2"/>
  <c r="N1128" i="2"/>
  <c r="N1032" i="2"/>
  <c r="N936" i="2"/>
  <c r="N840" i="2"/>
  <c r="N744" i="2"/>
  <c r="N648" i="2"/>
  <c r="N552" i="2"/>
  <c r="N456" i="2"/>
  <c r="N360" i="2"/>
  <c r="N264" i="2"/>
  <c r="N236" i="2"/>
  <c r="N140" i="2"/>
  <c r="N120" i="2"/>
  <c r="N100" i="2"/>
  <c r="N56" i="2"/>
  <c r="N17" i="2"/>
  <c r="N12" i="2"/>
  <c r="N1768" i="2"/>
  <c r="N1587" i="2"/>
  <c r="N1376" i="2"/>
  <c r="N1280" i="2"/>
  <c r="N704" i="2"/>
  <c r="N512" i="2"/>
  <c r="N220" i="2"/>
  <c r="N189" i="2"/>
  <c r="N149" i="2"/>
  <c r="N129" i="2"/>
  <c r="N80" i="2"/>
  <c r="N1784" i="2"/>
  <c r="N1598" i="2"/>
  <c r="N1240" i="2"/>
  <c r="N1144" i="2"/>
  <c r="N1048" i="2"/>
  <c r="N760" i="2"/>
  <c r="N664" i="2"/>
  <c r="N568" i="2"/>
  <c r="N472" i="2"/>
  <c r="N376" i="2"/>
  <c r="N280" i="2"/>
  <c r="N204" i="2"/>
  <c r="N164" i="2"/>
  <c r="N124" i="2"/>
  <c r="N104" i="2"/>
  <c r="N60" i="2"/>
  <c r="N21" i="2"/>
  <c r="N2652" i="2"/>
  <c r="N1488" i="2"/>
  <c r="N1392" i="2"/>
  <c r="N1296" i="2"/>
  <c r="N1200" i="2"/>
  <c r="N1104" i="2"/>
  <c r="N1008" i="2"/>
  <c r="N912" i="2"/>
  <c r="N816" i="2"/>
  <c r="N720" i="2"/>
  <c r="N624" i="2"/>
  <c r="N528" i="2"/>
  <c r="N432" i="2"/>
  <c r="N336" i="2"/>
  <c r="N240" i="2"/>
  <c r="N173" i="2"/>
  <c r="N153" i="2"/>
  <c r="N89" i="2"/>
  <c r="N84" i="2"/>
  <c r="N45" i="2"/>
  <c r="N16" i="2"/>
  <c r="N1448" i="2"/>
  <c r="N1352" i="2"/>
  <c r="N1256" i="2"/>
  <c r="N1160" i="2"/>
  <c r="N1064" i="2"/>
  <c r="N968" i="2"/>
  <c r="N872" i="2"/>
  <c r="N776" i="2"/>
  <c r="N680" i="2"/>
  <c r="N584" i="2"/>
  <c r="N488" i="2"/>
  <c r="N392" i="2"/>
  <c r="N296" i="2"/>
  <c r="N188" i="2"/>
  <c r="N168" i="2"/>
  <c r="N148" i="2"/>
  <c r="N128" i="2"/>
  <c r="N108" i="2"/>
  <c r="N69" i="2"/>
  <c r="N40" i="2"/>
  <c r="N25" i="2"/>
  <c r="N1328" i="2"/>
  <c r="N1232" i="2"/>
  <c r="N1040" i="2"/>
  <c r="N752" i="2"/>
  <c r="N656" i="2"/>
  <c r="N368" i="2"/>
  <c r="N272" i="2"/>
  <c r="N117" i="2"/>
  <c r="N97" i="2"/>
  <c r="N53" i="2"/>
  <c r="N24" i="2"/>
  <c r="N9" i="2"/>
  <c r="N1696" i="2"/>
  <c r="N1504" i="2"/>
  <c r="N1408" i="2"/>
  <c r="N1312" i="2"/>
  <c r="N1216" i="2"/>
  <c r="N1120" i="2"/>
  <c r="N1024" i="2"/>
  <c r="N928" i="2"/>
  <c r="N832" i="2"/>
  <c r="N736" i="2"/>
  <c r="N640" i="2"/>
  <c r="N544" i="2"/>
  <c r="N448" i="2"/>
  <c r="N352" i="2"/>
  <c r="N256" i="2"/>
  <c r="N213" i="2"/>
  <c r="N208" i="2"/>
  <c r="N177" i="2"/>
  <c r="N93" i="2"/>
  <c r="N64" i="2"/>
  <c r="N49" i="2"/>
  <c r="N20" i="2"/>
  <c r="N5" i="2"/>
  <c r="N1424" i="2"/>
  <c r="N1136" i="2"/>
  <c r="N944" i="2"/>
  <c r="N560" i="2"/>
  <c r="N464" i="2"/>
  <c r="N68" i="2"/>
  <c r="N3142" i="2"/>
  <c r="N1748" i="2"/>
  <c r="N1707" i="2"/>
  <c r="N1556" i="2"/>
  <c r="N1515" i="2"/>
  <c r="N1464" i="2"/>
  <c r="N1368" i="2"/>
  <c r="N1272" i="2"/>
  <c r="N1176" i="2"/>
  <c r="N1080" i="2"/>
  <c r="N984" i="2"/>
  <c r="N888" i="2"/>
  <c r="N792" i="2"/>
  <c r="N696" i="2"/>
  <c r="N600" i="2"/>
  <c r="N504" i="2"/>
  <c r="N408" i="2"/>
  <c r="N312" i="2"/>
  <c r="N228" i="2"/>
  <c r="N197" i="2"/>
  <c r="N192" i="2"/>
  <c r="N172" i="2"/>
  <c r="N152" i="2"/>
  <c r="N132" i="2"/>
  <c r="N88" i="2"/>
  <c r="N73" i="2"/>
  <c r="N44" i="2"/>
  <c r="N29" i="2"/>
  <c r="N848" i="2"/>
  <c r="N112" i="2"/>
</calcChain>
</file>

<file path=xl/sharedStrings.xml><?xml version="1.0" encoding="utf-8"?>
<sst xmlns="http://schemas.openxmlformats.org/spreadsheetml/2006/main" count="18037" uniqueCount="6011">
  <si>
    <t>Unidade</t>
  </si>
  <si>
    <t>Endereço</t>
  </si>
  <si>
    <t>Município</t>
  </si>
  <si>
    <t>UF</t>
  </si>
  <si>
    <t>Código Município</t>
  </si>
  <si>
    <t>Assaí Rio Branco</t>
  </si>
  <si>
    <t>Rod. Br 364, 1897 (Ao lado do Shopping Via Verde) Floresta Sul - Rio Branco Acre - 69907-701</t>
  </si>
  <si>
    <t>Rio Branco</t>
  </si>
  <si>
    <t>AC</t>
  </si>
  <si>
    <t>Assaí Arapiraca</t>
  </si>
  <si>
    <t>Rua Maria Genusir Soares, 308 (Rodovia AL, 220) - Planalto - Arapiraca Alagoas - 57308-532</t>
  </si>
  <si>
    <t>Arapiraca</t>
  </si>
  <si>
    <t>AL</t>
  </si>
  <si>
    <t>Assaí Maceió Farol</t>
  </si>
  <si>
    <t>Avenida Fernandes Lima 4000 - Maceió Alagoas - 57057-450</t>
  </si>
  <si>
    <t>Maceió</t>
  </si>
  <si>
    <t>Assaí Maceió Mangabeiras</t>
  </si>
  <si>
    <t>Avenida Comendador Gustavo Paiva 3261 - Maceió Alagoas - 57037-532</t>
  </si>
  <si>
    <t>Assaí Menino Marcelo</t>
  </si>
  <si>
    <t>Avenida Menino Marcelo, s/n Serraria - Maceió Alagoas - 57046-000</t>
  </si>
  <si>
    <t>Assaí Tabuleiro</t>
  </si>
  <si>
    <t>Avenida Doutor Durval de Goes Monteiro, 10.580 Bairro: Tabuleiro do Martins - Maceió Alagoas - 57081-285</t>
  </si>
  <si>
    <t>Assaí Macapá</t>
  </si>
  <si>
    <t>Rod. Josmar Chaves Pinto, 03 Jardim Marco Zero - Macapá Amapá - 68.903-193</t>
  </si>
  <si>
    <t>Macapá</t>
  </si>
  <si>
    <t>AP</t>
  </si>
  <si>
    <t>Assaí Manaus Grande Circular</t>
  </si>
  <si>
    <t>Avenida Autaz Mirim, 8.755 Novo Aleixo - Manaus Amazonas - 69099-045</t>
  </si>
  <si>
    <t>Manaus</t>
  </si>
  <si>
    <t>AM</t>
  </si>
  <si>
    <t>Assaí Manaus II</t>
  </si>
  <si>
    <t>Avenida Ephigenio Salles, 2.045 Aleixo - Manaus Amazonas - 69060-020</t>
  </si>
  <si>
    <t>Assaí Manaus Torquato</t>
  </si>
  <si>
    <t>Avenida Torquato Tapajós Nº 2.200 Bairro Flores - Manaus Amazonas - 69058-830</t>
  </si>
  <si>
    <t>Assaí Barris</t>
  </si>
  <si>
    <t>R. do Salete, 30 Barris - Salvador Bahia - 47020-000</t>
  </si>
  <si>
    <t>Salvador</t>
  </si>
  <si>
    <t>BA</t>
  </si>
  <si>
    <t>Assaí Cabula</t>
  </si>
  <si>
    <t>Rua Silveira Martins 119 - Cabula - Salvador Cabula - Salvador Bahia - 41.150-000</t>
  </si>
  <si>
    <t>Assaí Camaçari</t>
  </si>
  <si>
    <t>Avenida Jorge Amado, s/n Bairro Reserva Camassarys - Camaçari Bahia - 42802-580</t>
  </si>
  <si>
    <t>Camaçari</t>
  </si>
  <si>
    <t>Assaí Cidade Baixa</t>
  </si>
  <si>
    <t>Rua Luiz Régis Pacheco, 2 Uruguai - Salvador Bahia - 40451-360</t>
  </si>
  <si>
    <t>Assaí Golf Club</t>
  </si>
  <si>
    <t>Rua Genaro de Carvalho, 516 Jardim Cajazeiras - Salvador Bahia - 41.230-304</t>
  </si>
  <si>
    <t>Assaí Paripe</t>
  </si>
  <si>
    <t>Avenida Afranio Peixoto, s/n Paripe - Salvador Bahia - 40800-570</t>
  </si>
  <si>
    <t>Assaí Rótula do Abacaxi</t>
  </si>
  <si>
    <t>Av. Antonio Carlos Magalhães 1400 - Salvador Bahia - 40.260-700</t>
  </si>
  <si>
    <t>Assaí Salvador Mussurunga</t>
  </si>
  <si>
    <t>Rua Prof. Plinio Garcez de Sena, 1240 Rótula da Santinha - Mussurunga - Salvador Bahia - 25715-131</t>
  </si>
  <si>
    <t>Assaí Vasco da Gama</t>
  </si>
  <si>
    <t>Avenida Vasco da Gama 4049 - Salvador Bahia - 40230-731</t>
  </si>
  <si>
    <t>Assaí Barreiras</t>
  </si>
  <si>
    <t>Av. Cleriston Andrade, nº 1897 São Miguel - Barreiras Bahia - 47.800-390</t>
  </si>
  <si>
    <t>Barreiras</t>
  </si>
  <si>
    <t>Assaí Feira de Santana</t>
  </si>
  <si>
    <t>Avenida Eduardo Fróes Mota, s/n Sobradinho - Feira de Santana Bahia - 44021-215</t>
  </si>
  <si>
    <t>Feira de Santana</t>
  </si>
  <si>
    <t>Assaí Guanambi</t>
  </si>
  <si>
    <t>Rodovia BR 030, 5978 São Sebastião - Guanambi Bahia - 46430-000</t>
  </si>
  <si>
    <t>Guanambi</t>
  </si>
  <si>
    <t>Assaí Ilhéus</t>
  </si>
  <si>
    <t>Estrada Una-Ilheus 222, São Francisco - Ilhéus Bahia - 45659-222</t>
  </si>
  <si>
    <t>Ilhéus</t>
  </si>
  <si>
    <t>Assaí Itapetinga</t>
  </si>
  <si>
    <t>Rodovia BA 263 Recanto da Colina (Em frente à UESB) - Itapetinga Bahia - 45.700-000</t>
  </si>
  <si>
    <t>Itapetinga</t>
  </si>
  <si>
    <t>Assaí Jequié</t>
  </si>
  <si>
    <t>Avenida Cesar Borges, s/n São Judas Tadeu - Jequié Bahia - 45200-970</t>
  </si>
  <si>
    <t>Jequié</t>
  </si>
  <si>
    <t>Assaí Juazeiro da Bahia</t>
  </si>
  <si>
    <t>Avenida São João, s/n Jardim Flórida - Juazeiro Bahia - 48900-000</t>
  </si>
  <si>
    <t>Juazeiro</t>
  </si>
  <si>
    <t>Assaí Lauro de Freitas</t>
  </si>
  <si>
    <t>Avenida Santos Dumont, 2.239 Itinga (Estrada do Coco) - Lauro de Freitas Bahia - 42700-000</t>
  </si>
  <si>
    <t>Lauro de Freitas</t>
  </si>
  <si>
    <t>Assaí Paulo Afonso</t>
  </si>
  <si>
    <t>Avenida do Aeroporto, 13 Jardim Bahia - Paulo Afonso Bahia - 48604005</t>
  </si>
  <si>
    <t>Paulo Afonso</t>
  </si>
  <si>
    <t>Assaí Senhor do Bonfim</t>
  </si>
  <si>
    <t>BR 407 Sentido Capim Grosso (próximo à entrada de Umburanas) - Senhor do Bonfim Bahia -</t>
  </si>
  <si>
    <t>Senhor do Bonfim</t>
  </si>
  <si>
    <t>Assaí Serrinha</t>
  </si>
  <si>
    <t>Avenida Lomanto Junior Margem BR 116, S/N Cidade Nova - Serrinha Bahia - 48.700-000</t>
  </si>
  <si>
    <t>Serrinha</t>
  </si>
  <si>
    <t>Assaí Teixeira de Freitas</t>
  </si>
  <si>
    <t>Av. Pres. Getúlio Vargas, 7887 Jd. Beira Rio (Próximo à UPA) - Teixeira de Freitas Bahia - 45994-850</t>
  </si>
  <si>
    <t>Teixeira de Freitas</t>
  </si>
  <si>
    <t>Assaí Tomba</t>
  </si>
  <si>
    <t>Av. Eduardo Froes da Mota, 2.500 (Antes da Caixa D'Água) Tomba - Feira de Santana Bahia - 44.090-156</t>
  </si>
  <si>
    <t>Assaí Vitória da Conquista</t>
  </si>
  <si>
    <t>Avenida Anel de Contorno s/n Felicia - Vitória da Conquista Bahia - 45055-686</t>
  </si>
  <si>
    <t>Vitória da Conquista</t>
  </si>
  <si>
    <t>Assaí Bezerra M (Fortaleza)</t>
  </si>
  <si>
    <t>Avenida Bezerra de Menezes, 571 Farias de Brito - Fortaleza Ceará - 60325-003</t>
  </si>
  <si>
    <t>Fortaleza</t>
  </si>
  <si>
    <t>CE</t>
  </si>
  <si>
    <t>Assaí Caucaia</t>
  </si>
  <si>
    <t>Rodovia BR-222, 6.970 BL A Tabapuá - Caucaia Ceará - 61635-365</t>
  </si>
  <si>
    <t>Caucaia</t>
  </si>
  <si>
    <t>Assaí Cidade dos Funcionários</t>
  </si>
  <si>
    <t>Rod Br 116, nº 7555 Messejana - Fortaleza Ceará - 60850-180</t>
  </si>
  <si>
    <t>Avenida Perimetral, 611 Areias - Iguatu Ceará - 63508-050</t>
  </si>
  <si>
    <t>Iguatu</t>
  </si>
  <si>
    <t>Assaí Joquei Clube</t>
  </si>
  <si>
    <t>Av. Senador Fernandes Távora 44 - Fortaleza Ceará - 60510-111</t>
  </si>
  <si>
    <t>Assaí Juazeiro do Norte</t>
  </si>
  <si>
    <t>Avenida Padre Cícero (próximo ao Detran) São José - Juazeiro do Norte Ceará - 63024-015</t>
  </si>
  <si>
    <t>Juazeiro do Norte</t>
  </si>
  <si>
    <t>Assaí Kennedy</t>
  </si>
  <si>
    <t>Av. Sargento Hermínio Sampaio, 2965 Monte Castelo - Fortaleza Ceará - 60355-503</t>
  </si>
  <si>
    <t>Assaí Maracanaú</t>
  </si>
  <si>
    <t>Av. Dr. Mendel Steinbruch, 2770 Distrito Industrial I - Maracanaú Ceará - 61939-160</t>
  </si>
  <si>
    <t>Maracanaú</t>
  </si>
  <si>
    <t>Assaí Mister Hull</t>
  </si>
  <si>
    <t>Avenida Mister Hull 4300 - Fortaleza Ceará - 60356-000</t>
  </si>
  <si>
    <t>Assaí Parangaba</t>
  </si>
  <si>
    <t>Avenida Godofredo Maciel, 86 Parangaba - Fortaleza Ceará - 60710-000</t>
  </si>
  <si>
    <t>Assaí Sobral</t>
  </si>
  <si>
    <t>Rodovia BR 222, 3638 Gerardo Cristino de Menezes - Sobral Ceará - 62051-402</t>
  </si>
  <si>
    <t>Sobral</t>
  </si>
  <si>
    <t>Assaí Tapioqueiras</t>
  </si>
  <si>
    <t>Av Washington Soares, 10300, Messejana - Fortaleza Ceará - 60810-670</t>
  </si>
  <si>
    <t>Assaí Washington Soares</t>
  </si>
  <si>
    <t>Avenida Washington Soares, 5.657 Edson Queiroz - Fortaleza Ceará - 60830-641</t>
  </si>
  <si>
    <t>Assaí Brasília Norte</t>
  </si>
  <si>
    <t>STN ST Conj A - Asa Norte - Brasília Distrito Federal - 70770-100</t>
  </si>
  <si>
    <t>Brasília</t>
  </si>
  <si>
    <t>DF</t>
  </si>
  <si>
    <t>Assaí Brasília Park</t>
  </si>
  <si>
    <t>SMAS Trecho 03 Guará - Brasília Distrito Federal - 71215300</t>
  </si>
  <si>
    <t>Assaí Brasília Sia</t>
  </si>
  <si>
    <t>Sia SUL, S/Nº Trecho 12 Lote 15 - Brasília Distrito Federal - 71200-110</t>
  </si>
  <si>
    <t>Assaí Ceilândia</t>
  </si>
  <si>
    <t>QNM 11 MEZANINO, 6 - Ceilândia Sul Distrito Federal - 72215-110</t>
  </si>
  <si>
    <t>Assaí Taguatinga</t>
  </si>
  <si>
    <t>QS -9 - Rua 100 Lote 04 AREAL (Pistão Sul - EPNB) - Brasília Distrito Federal -</t>
  </si>
  <si>
    <t>Assaí Taguatinga Shopping</t>
  </si>
  <si>
    <t>QS 03 - Brasília Distrito Federal - 70297-400</t>
  </si>
  <si>
    <t>Assaí Anápolis</t>
  </si>
  <si>
    <t>Avenida Universitária, 765 Jardim Bandeirante - Anápolis Goiás - 75083-035</t>
  </si>
  <si>
    <t>Anápolis</t>
  </si>
  <si>
    <t>GO</t>
  </si>
  <si>
    <t>Assaí Caldas Novas</t>
  </si>
  <si>
    <t>Avenida Santo Amaro, Nº 1.697 Solar de Caldas Novas - Caldas Novas Goiás - 75696-058</t>
  </si>
  <si>
    <t>Caldas Novas</t>
  </si>
  <si>
    <t>Assaí Goiânia Buritis</t>
  </si>
  <si>
    <t>Avenida Padre Orlando de Morais, s/n Parque Amazônia - Goiânia Goiás - 74843-200</t>
  </si>
  <si>
    <t>Goiânia</t>
  </si>
  <si>
    <t>Assaí Goiânia Perimetral</t>
  </si>
  <si>
    <t>Avenida Perimetral Norte, 2.609 Vila João Vaz - Goiânia Goiás - 74445-190</t>
  </si>
  <si>
    <t>Assaí Goiânia Portugal</t>
  </si>
  <si>
    <t>Avenida Portugal 744 - Goiânia Goiás - 74150-030</t>
  </si>
  <si>
    <t>Assaí Goiânia T9</t>
  </si>
  <si>
    <t>Avenida Milão, s/n (próximo ao Terminal Bandeira) Jardim Europa - Goiânia Goiás - 74325-030</t>
  </si>
  <si>
    <t>Assaí Independência</t>
  </si>
  <si>
    <t>Avenida Independência Setor Central - Goiânia Goiás - 74055-055</t>
  </si>
  <si>
    <t>Assaí Rio Verde</t>
  </si>
  <si>
    <t>Rodovia BR 060, s/n Perimetro Urbano - Rio Verde Goiás - 75901-970</t>
  </si>
  <si>
    <t>Rio Verde</t>
  </si>
  <si>
    <t>Assaí Valparaíso</t>
  </si>
  <si>
    <t>Rodovia BR 040 Sentido Luziãna, s/n Parque Rio Branco - Valparaíso de Goiás Goiás - 72870-001</t>
  </si>
  <si>
    <t>Valparaíso de Goiás</t>
  </si>
  <si>
    <t>Assaí Guajajaras</t>
  </si>
  <si>
    <t>Av. Guajajaras, 06 São Bernardo - São Luís Maranhão -</t>
  </si>
  <si>
    <t>São Luís</t>
  </si>
  <si>
    <t>MA</t>
  </si>
  <si>
    <t>Assaí Imperatriz</t>
  </si>
  <si>
    <t>Marginal BR-010, 2004 - Coco Grande, Imperatriz - MA, 65909-170</t>
  </si>
  <si>
    <t>Imperatriz</t>
  </si>
  <si>
    <t>Assaí São Luis Turu</t>
  </si>
  <si>
    <t>Av São Luis Rei de França Sn Bairro Turu (Próximo a rotatória Cheiro Verde) - São Luís Maranhão - 65065-470</t>
  </si>
  <si>
    <t>Assaí Coxipó</t>
  </si>
  <si>
    <t>Av. Rua Fernando Corrêa da Costa, 4.875 Coxipó - Cuiabá Mato Grosso - 78080300</t>
  </si>
  <si>
    <t>Cuiabá</t>
  </si>
  <si>
    <t>MT</t>
  </si>
  <si>
    <t>Assaí Cristo Rei</t>
  </si>
  <si>
    <t>Avenida Dom Orlando Chaves, s/n Cristo Rei - Várzea Grande Mato Grosso - 78117-400</t>
  </si>
  <si>
    <t>Várzea Grande</t>
  </si>
  <si>
    <t>Assaí Jardim das Américas</t>
  </si>
  <si>
    <t>Av. Fernando Corrêa da Costa, 1255 Jardim das Américas - Cuiabá Mato Grosso - 78060-600</t>
  </si>
  <si>
    <t>Assaí Rondonópolis</t>
  </si>
  <si>
    <t>Avenida Presidente Médici, 4.269 Vila Birigui - Rondonópolis Mato Grosso - 78750-000</t>
  </si>
  <si>
    <t>Rondonópolis</t>
  </si>
  <si>
    <t>Assaí Rondonópolis Bandeirantes</t>
  </si>
  <si>
    <t>Avenida Bandeirantes, 4165 Jardim Bela Vista - Rondonópolis Mato Grosso - 78.720-811</t>
  </si>
  <si>
    <t>Assaí Sinop</t>
  </si>
  <si>
    <t>Avenida dos Jacarandas, 4030 Quadra 19 - Lote 999 - Setor Industrial Norte - Sinop Mato Grosso - 78557-094</t>
  </si>
  <si>
    <t>Sinop</t>
  </si>
  <si>
    <t>Assaí Acrissul</t>
  </si>
  <si>
    <t>Avenida Fábio Zahran, 7.919 Jardim América - Campo Grande Mato Grosso do Sul - 79080-761</t>
  </si>
  <si>
    <t>Campo Grande</t>
  </si>
  <si>
    <t>MS</t>
  </si>
  <si>
    <t>Assaí Campo Grande Aeroporto</t>
  </si>
  <si>
    <t>Av. Duque de Caxias, 3200 (Próx. ao aeroporto) Santo Antônio - Campo Grande Mato Grosso do Sul - 79101-000</t>
  </si>
  <si>
    <t>Assaí Coronel Antonino</t>
  </si>
  <si>
    <t>Avenida Cônsul Assaf Trad, s/n Mata do Jacinto - Campo Grande Mato Grosso do Sul - 79033-005</t>
  </si>
  <si>
    <t>Assaí Dourados</t>
  </si>
  <si>
    <t>Rua Coronel Ponciano de Mattos Pereira, 785 Conj Habit. Terra Roxa - Dourados Mato Grosso do Sul - 79840-505</t>
  </si>
  <si>
    <t>Dourados</t>
  </si>
  <si>
    <t>Assaí Belvedere</t>
  </si>
  <si>
    <t>Rua Maria Luiza Santiago 110 - Belo Horizonte Minas Gerais - 30.360-740</t>
  </si>
  <si>
    <t>Belo Horizonte</t>
  </si>
  <si>
    <t>MG</t>
  </si>
  <si>
    <t>Assaí Betim</t>
  </si>
  <si>
    <t>Av. Juiz Marco Túlio Isaac, 3355 Parque das Industrias - Betim Minas Gerais - 32671-345</t>
  </si>
  <si>
    <t>Betim</t>
  </si>
  <si>
    <t>Assaí Contagem</t>
  </si>
  <si>
    <t>Avenida João César de Oliveira, 4.321 Novo Eldorado - Contagem Minas Gerais - 32341-000</t>
  </si>
  <si>
    <t>Contagem</t>
  </si>
  <si>
    <t>Assaí Ipatinga</t>
  </si>
  <si>
    <t>Av. Pedro Linhares Gomes 5765 - Ipatinga Minas Gerais - 35160-291</t>
  </si>
  <si>
    <t>Ipatinga</t>
  </si>
  <si>
    <t>Assaí Sete Lagoas</t>
  </si>
  <si>
    <t>Av. Doutor Renato Azeredo, 2955, - Sete Lagoas Minas Gerais -</t>
  </si>
  <si>
    <t>Sete Lagoas</t>
  </si>
  <si>
    <t>Assaí Uberlândia</t>
  </si>
  <si>
    <t>Avenida Governador Rondon Pacheco, 755 Tabajaras - Uberlândia Minas Gerais - 38400-242</t>
  </si>
  <si>
    <t>Uberlândia</t>
  </si>
  <si>
    <t>Assaí Ananindeua</t>
  </si>
  <si>
    <t>Ananindeua</t>
  </si>
  <si>
    <t>PA</t>
  </si>
  <si>
    <t>Assaí Batista Campos</t>
  </si>
  <si>
    <t>Av. Roberto Camelier, SN, (Esquina com Av. Conselheiro Furtado, Antiga Importadora de Veículos) Batista Campos - Belém Pará - 66.025-160</t>
  </si>
  <si>
    <t>Belém</t>
  </si>
  <si>
    <t>Assaí Belém</t>
  </si>
  <si>
    <t>Rodovia Mário Covas, 69 Coqueiro - Belém Pará - 66650-000</t>
  </si>
  <si>
    <t>Assaí Belém Almirante</t>
  </si>
  <si>
    <t>Av. Alm. Barroso, 5386 Castanheira - Belém Pará - 66645-250</t>
  </si>
  <si>
    <t>Assaí Castanhal</t>
  </si>
  <si>
    <t>Avenida Presidente Getúlio Vargas, 5.600 Jaderlandia - Castanhal Pará - 68745-000</t>
  </si>
  <si>
    <t>Castanhal</t>
  </si>
  <si>
    <t>Assaí Parauapebas</t>
  </si>
  <si>
    <t>Rodovia PA 275 S/N Gleba Carajas - Parauapebas Pará - 68515-000</t>
  </si>
  <si>
    <t>Parauapebas</t>
  </si>
  <si>
    <t>Assaí Santarém</t>
  </si>
  <si>
    <t>Avenida Engenheiro Fernando Guilhon S/N - Santarenzinho - Santarém Pará - 68.035-000</t>
  </si>
  <si>
    <t>Santarém</t>
  </si>
  <si>
    <t>Assaí Cabedelo</t>
  </si>
  <si>
    <t>BR 230, S/N Parque Boa Esperança - Cabedelo Paraíba -</t>
  </si>
  <si>
    <t>Cabedelo</t>
  </si>
  <si>
    <t>PB</t>
  </si>
  <si>
    <t>Assaí Campina Grande</t>
  </si>
  <si>
    <t>Av. Jorn. Assis Chateaubriand, S/N - Liberdade, Campina Grande - PB, 58414-500</t>
  </si>
  <si>
    <t>Campina Grande</t>
  </si>
  <si>
    <t>Assaí Campina Grande Mirante</t>
  </si>
  <si>
    <t>Av. Pref. Severino Bezerra Cabral, 1339 Mirante - Campina Grande Paraíba - 58.407-660</t>
  </si>
  <si>
    <t>Assaí Epitácio Pessoa</t>
  </si>
  <si>
    <t>Avenida Presidente Epitácio Pessoa 1277 - João Pessoa Paraíba -</t>
  </si>
  <si>
    <t>João Pessoa</t>
  </si>
  <si>
    <t>Assaí João Pessoa</t>
  </si>
  <si>
    <t>Rua Motorista Aldovandro Amâncio Pereira, nº 51 Ernesto Geisel - João Pessoa Paraíba - 58075-006</t>
  </si>
  <si>
    <t>Assaí Atuba</t>
  </si>
  <si>
    <t>BR-476, 1801 Atuba - Curitiba Paraná - 81.460-090</t>
  </si>
  <si>
    <t>Curitiba</t>
  </si>
  <si>
    <t>PR</t>
  </si>
  <si>
    <t>Assaí Curitiba</t>
  </si>
  <si>
    <t>Rodovia BR -116, 18.580 (Linha Verde - ao lado do Terminal Pinherinho) Pinheirinho - Curitiba Paraná - 81690-400</t>
  </si>
  <si>
    <t>Assaí Curitiba Av. XV</t>
  </si>
  <si>
    <t>Av. Marechal Humberto de Alencar Castelo Branco 230 - Curitiba Paraná - 82.530-195</t>
  </si>
  <si>
    <t>Assaí Curitiba JK</t>
  </si>
  <si>
    <t>Av. Juscelino Kubitschek de Oliveira, 2511 Cidade Industrial de Curitiba (Em frente à Volvo, Contorno Sul) - Curitiba Paraná - 81.270-200</t>
  </si>
  <si>
    <t>Assaí Curitiba Kennedy</t>
  </si>
  <si>
    <t>Av. Pres. Kennedy 1000 - Curitiba Paraná - 80220-202</t>
  </si>
  <si>
    <t>Assaí Londrina</t>
  </si>
  <si>
    <t>Avenida Tiradentes, 4650 Jardim Shangri-La - Londrina Paraná - 86072-000</t>
  </si>
  <si>
    <t>Londrina</t>
  </si>
  <si>
    <t>Assaí Londrina II</t>
  </si>
  <si>
    <t>Avenida Saul Elkind, 2.211 Conjunto Vivi Xavier - Londrina Paraná - 86082-000</t>
  </si>
  <si>
    <t>Assaí Maringá</t>
  </si>
  <si>
    <t>Rua Rubens Sebastião Marin, 1820 Pq. Industrial - Maringá Paraná - 87045-020</t>
  </si>
  <si>
    <t>Maringá</t>
  </si>
  <si>
    <t>Assaí Maringá Seminário</t>
  </si>
  <si>
    <t>Avenida Colombo – Nº 9.322 Gleba Patrimônio - Maringá Paraná - 87.070-000</t>
  </si>
  <si>
    <t>Assaí Avenida Recife</t>
  </si>
  <si>
    <t>Av. Recife, Nº 5777 (Próximo ao Ceasa) Jardim São Paulo - Recife Pernambuco - 50781-000</t>
  </si>
  <si>
    <t>Recife</t>
  </si>
  <si>
    <t>PE</t>
  </si>
  <si>
    <t>Assaí Boa Viagem</t>
  </si>
  <si>
    <t>Avenida Engenheiro Domingos Ferreira 1818 - Recife Pernambuco - 51011-050</t>
  </si>
  <si>
    <t>Assaí Cabo de Santo Agostinho</t>
  </si>
  <si>
    <t>Rodovia PE 60, 2520 Garapu - Cabo de Santo Agostinho Pernambuco - 55565-000</t>
  </si>
  <si>
    <t>Cabo de Santo Agostinho</t>
  </si>
  <si>
    <t>Assaí Camaragibe</t>
  </si>
  <si>
    <t>Avenida Doutor Belmino Correia, 681 Centro - Camaragibe Pernambuco - 54762-303</t>
  </si>
  <si>
    <t>Camaragibe</t>
  </si>
  <si>
    <t>Assaí Caruaru</t>
  </si>
  <si>
    <t>Avenida Cleto Campelo, 9 Centro - Caruaru Pernambuco - 55002-410</t>
  </si>
  <si>
    <t>Caruaru</t>
  </si>
  <si>
    <t>Assaí Caruaru II</t>
  </si>
  <si>
    <t>Avenida João de Barros S/N Quadra 13 - Caruaru Pernambuco - 55030-280</t>
  </si>
  <si>
    <t>Assaí Garanhuns</t>
  </si>
  <si>
    <t>Avenida Prefeito Luiz Souto Dourado, 1.102 Severiano Moraes Filho - Garanhuns Pernambuco - 55297-320</t>
  </si>
  <si>
    <t>Garanhuns</t>
  </si>
  <si>
    <t>Assaí Imbiribeira</t>
  </si>
  <si>
    <t>Avenida Marechal Mascarenhas de Moraes, 2.056 Imbiribeira - Recife Pernambuco - 51180-001</t>
  </si>
  <si>
    <t>Assaí Jaboatão</t>
  </si>
  <si>
    <t>Avenida General Barreto Barreto de Menezes, 434 Prazeres - Jaboatão dos Guararapes Pernambuco - 54310-310</t>
  </si>
  <si>
    <t>Jaboatão dos Guararapes</t>
  </si>
  <si>
    <t>Assaí Paulista</t>
  </si>
  <si>
    <t>Paulista</t>
  </si>
  <si>
    <t>Assaí Petrolina</t>
  </si>
  <si>
    <t>Av. Sete de Setembro Antonio Cassimiro - Petrolina Pernambuco - 56330-900</t>
  </si>
  <si>
    <t>Petrolina</t>
  </si>
  <si>
    <t>Assaí Serra Talhada</t>
  </si>
  <si>
    <t>Avenida Waldemar Ignácio de Oliveira S/N - Serra Talhada Pernambuco - 56906-010</t>
  </si>
  <si>
    <t>Serra Talhada</t>
  </si>
  <si>
    <t>Assaí Parnaíba</t>
  </si>
  <si>
    <t>BR-343 Sabiazal - Parnaíba Piauí - 64212-293</t>
  </si>
  <si>
    <t>Parnaíba</t>
  </si>
  <si>
    <t>PI</t>
  </si>
  <si>
    <t>Assaí Picos</t>
  </si>
  <si>
    <t>Rodovia BR – 316 S/N Belo Norte (ao lado do Piauí Shopping) - Picos Piauí - 64600-000</t>
  </si>
  <si>
    <t>Picos</t>
  </si>
  <si>
    <t>Assaí Raul Lopes</t>
  </si>
  <si>
    <t>Av. Raul Lopes, 2757 Ininga - Teresina Piauí - 64049-560</t>
  </si>
  <si>
    <t>Teresina</t>
  </si>
  <si>
    <t>Assaí Teresina</t>
  </si>
  <si>
    <t>Av. José Francisco de Almeida Neto, 11 - São Raimundo Dirceu - Teresina Piauí - 64075-080</t>
  </si>
  <si>
    <t>Assaí Teresina Kennedy</t>
  </si>
  <si>
    <t>Av. Pres. Kennedy 501 - Teresina Piauí - 64052-345</t>
  </si>
  <si>
    <t>Rio de Janeiro</t>
  </si>
  <si>
    <t>RJ</t>
  </si>
  <si>
    <t>Assaí Ayrton Senna</t>
  </si>
  <si>
    <t>Avenida Ayrton Senna, 6.000 Jacarepagua - Rio de Janeiro Rio de Janeiro - 22775-005</t>
  </si>
  <si>
    <t>Assaí Bangu</t>
  </si>
  <si>
    <t>Rua Francisco Real, 2.050 Bangu - Rio de Janeiro Rio de Janeiro - 21810-042</t>
  </si>
  <si>
    <t>Assaí Barra da Tijuca</t>
  </si>
  <si>
    <t>Barra Da Tijuca Av. Das Américas, 900 - Rio de Janeiro Rio de Janeiro - 22.793-081</t>
  </si>
  <si>
    <t>Assaí Campinho</t>
  </si>
  <si>
    <t>Rua Domingos Lopes, 195 Madureira - Campinho - Rio de Janeiro Rio de Janeiro - 21310-120</t>
  </si>
  <si>
    <t>Assaí Carioca</t>
  </si>
  <si>
    <t>Avenida Vicente de Carvalho 909 - Vila da Penha Rio de Janeiro - 21371-120</t>
  </si>
  <si>
    <t>Assaí Ceasa</t>
  </si>
  <si>
    <t>Avenida Brasil 19.001 Irajá - Rio de Janeiro Rio de Janeiro - 21530-001</t>
  </si>
  <si>
    <t>Assaí Cesário de Melo (Campo Grande)</t>
  </si>
  <si>
    <t>Av. Cesário de Melo, 3470 (Antigo Hipermercado Extra) Campo Grande, Rio de Janeiro - Rio de Janeiro Rio de Janeiro - 23050-102</t>
  </si>
  <si>
    <t>Assaí Cordovil</t>
  </si>
  <si>
    <t>Av. Trevo das Missões 410 - Rio de Janeiro Rio de Janeiro - 21012-050</t>
  </si>
  <si>
    <t>Assaí Freguesia (Jacarepaguá)</t>
  </si>
  <si>
    <t>Estrada de Jacarepaguá, 7.753 Freguesia - Jacarepaguá Rio de Janeiro - 22753-045</t>
  </si>
  <si>
    <t>Assaí Ilha do Governador</t>
  </si>
  <si>
    <t>Avenida Maestro Paulo Silva, 100 Jardim Carioca - Ilha do Governador - Rio de Janeiro Rio de Janeiro - 21920-445</t>
  </si>
  <si>
    <t>Assaí Mendanha</t>
  </si>
  <si>
    <t>Estrada do Mendanha, 3.457 Campo Grande - Rio de Janeiro Rio de Janeiro - 23092-001</t>
  </si>
  <si>
    <t>Assaí Méier</t>
  </si>
  <si>
    <t>R. Dias da Cruz, 371 Méier - Rio de Janeiro Rio de Janeiro - 20720-010</t>
  </si>
  <si>
    <t>Assaí Pilares</t>
  </si>
  <si>
    <t>Avenida Dom Hélder Câmara, 6.350 (Próximo à saída 4 da Linha Amarela) Pilares - Rio de Janeiro Rio de Janeiro - 20771 - 001</t>
  </si>
  <si>
    <t>Assaí Sabão Português</t>
  </si>
  <si>
    <t>Avenida Brasil, 2.251 São Cristovão - Rio de Janeiro Rio de Janeiro - 20930-041</t>
  </si>
  <si>
    <t>Assaí Santa Cruz</t>
  </si>
  <si>
    <t>Av. Padre Guilherme Decaminada, 2385 Santa Cruz - Rio de Janeiro Rio de Janeiro - 23575-000</t>
  </si>
  <si>
    <t>Assaí Tijuca</t>
  </si>
  <si>
    <t>Rua Uruguai, 329 Tijuca - Rio de Janeiro Rio de Janeiro - 20510-055</t>
  </si>
  <si>
    <t>Assaí Alcântara</t>
  </si>
  <si>
    <t>Rua Doutor Alfredo Backer, 605 Alcântara - São Gonçalo Rio de Janeiro - 24452-001</t>
  </si>
  <si>
    <t>São Gonçalo</t>
  </si>
  <si>
    <t>Assaí Araruama</t>
  </si>
  <si>
    <t>Av. Getúlio Vargas, 2299 Parque Hotel - Araruama Rio de Janeiro - 28970-000</t>
  </si>
  <si>
    <t>Araruama</t>
  </si>
  <si>
    <t>Assaí Cabo Frio</t>
  </si>
  <si>
    <t>Avenida América Central 900 São Cristóvão - Cabo Frio Rio de Janeiro - 28909-580</t>
  </si>
  <si>
    <t>Cabo Frio</t>
  </si>
  <si>
    <t>Assaí Campos dos Goytacazes</t>
  </si>
  <si>
    <t>Av. Arthur Bernardes Trevo do Índio (Acesso à Rod. Mário Covas) - Campos dos Goytacazes Rio de Janeiro - 28.030-035</t>
  </si>
  <si>
    <t>Campos dos Goytacazes</t>
  </si>
  <si>
    <t>Assaí Duque de Caxias</t>
  </si>
  <si>
    <t>Avenida Governador Leonel de Moura Brizola, 2.973 Vila Centenário - Duque de Caxias Rio de Janeiro - 25030-001</t>
  </si>
  <si>
    <t>Duque de Caxias</t>
  </si>
  <si>
    <t>Assaí Macaé Obelisco</t>
  </si>
  <si>
    <t>Avenida Lacerda Agostinho, 2175 Virgem Santa - Macaé Rio de Janeiro - 27930-070</t>
  </si>
  <si>
    <t>Macaé</t>
  </si>
  <si>
    <t>Assaí Nilópolis</t>
  </si>
  <si>
    <t>Avenida Getúlio de Moura, 1.983 Centro - Nilópolis Rio de Janeiro - 26525-002</t>
  </si>
  <si>
    <t>Nilópolis</t>
  </si>
  <si>
    <t>Assaí Niterói</t>
  </si>
  <si>
    <t>Rua Benjamin Constant, 263 Largo do Barradas - Niterói Rio de Janeiro - 24110-002</t>
  </si>
  <si>
    <t>Niterói</t>
  </si>
  <si>
    <t>Assaí Nova Iguaçu</t>
  </si>
  <si>
    <t>Avenida Marechal Floriano Peixoto, 1.448 Centro - Nova Iguaçu Rio de Janeiro - 26220-060</t>
  </si>
  <si>
    <t>Nova Iguaçu</t>
  </si>
  <si>
    <t>Assaí Petrópolis</t>
  </si>
  <si>
    <t>Estrada União e Industria, 870 Roseiral - Petrópolis Rio de Janeiro - 25715-131</t>
  </si>
  <si>
    <t>Petrópolis</t>
  </si>
  <si>
    <t>Assaí Rio Dutra</t>
  </si>
  <si>
    <t>Rodovia Presidente Dutra, 10521 - - Mesquita Rio de Janeiro - 26574-751</t>
  </si>
  <si>
    <t>Mesquita</t>
  </si>
  <si>
    <t>Assaí São Gonçalo</t>
  </si>
  <si>
    <t>R. Doutor Alberto Torres, S/N - São Gonçalo Rio de Janeiro - 24.426-435</t>
  </si>
  <si>
    <t>Assaí São Gonçalo Centro</t>
  </si>
  <si>
    <t>Avenida Presidente Kennedy 429 - São Gonçalo Rio de Janeiro - 24.445-000</t>
  </si>
  <si>
    <t>Assaí São João de Meriti</t>
  </si>
  <si>
    <t>Rodovia Presidente Dutra, 4301 Jardim José Bonifácio - São João de Meriti Rio de Janeiro - 25515230</t>
  </si>
  <si>
    <t>São João de Meriti</t>
  </si>
  <si>
    <t>Assaí Tribobó</t>
  </si>
  <si>
    <t>Av. Fued Moises, 114 Tribobó - São Gonçalo Rio de Janeiro - 24.755-030</t>
  </si>
  <si>
    <t>Assaí Maria Lacerda</t>
  </si>
  <si>
    <t>Av. Maria Lacerda Montenegro 900 - Parnamirim Rio Grande do Norte - 59152-600</t>
  </si>
  <si>
    <t>Parnamirim</t>
  </si>
  <si>
    <t>RN</t>
  </si>
  <si>
    <t>Assaí Natal</t>
  </si>
  <si>
    <t>Avenida Dão Silveira, s/n Pitimbu - Natal Rio Grande do Norte - 59000-000</t>
  </si>
  <si>
    <t>Natal</t>
  </si>
  <si>
    <t>Assaí São Gonçalo do Amarante</t>
  </si>
  <si>
    <t>Avenida Bacharel Tomaz Landim, s/n Jardim Lola - Natal Rio Grande do Norte - 59290-000</t>
  </si>
  <si>
    <t>Assaí Porto Velho</t>
  </si>
  <si>
    <t>Rua da Beira, 6881 Lagoa (Em frente À Saga Volkswagen) - Porto Velho Rondônia - 76.812.241</t>
  </si>
  <si>
    <t>Porto Velho</t>
  </si>
  <si>
    <t>RO</t>
  </si>
  <si>
    <t>Assaí Porto Velho Imigrantes</t>
  </si>
  <si>
    <t>Av. dos Imigrantes, 4.045 Industrial - Porto Velho Rondônia - 76.821-064</t>
  </si>
  <si>
    <t>Assaí Boa Vista</t>
  </si>
  <si>
    <t>Av. Brasil, nº 616 (BR-174) - (em frente à Superintendência da Polícia Federal) - Boa Vista Roraima - 69309-575</t>
  </si>
  <si>
    <t>Boa Vista</t>
  </si>
  <si>
    <t>RR</t>
  </si>
  <si>
    <t>Assaí Brás Cubas</t>
  </si>
  <si>
    <t>Avenida Henrique Peres, 1.330 Vila Bernadotti - Mogi das Cruzes São Paulo - 08735-400</t>
  </si>
  <si>
    <t>Mogi das Cruzes</t>
  </si>
  <si>
    <t>SP</t>
  </si>
  <si>
    <t>Assaí Itaquaquecetuba</t>
  </si>
  <si>
    <t>Estrada São Paulo- Mogi, 3.810 Vila Monte Belo - Itaquaquecetuba São Paulo - 08577-000</t>
  </si>
  <si>
    <t>Itaquaquecetuba</t>
  </si>
  <si>
    <t>Assaí Mogi das Cruzes</t>
  </si>
  <si>
    <t>Rua José Meloni, 998 Mogilar - Mogi das Cruzes São Paulo - 08773-120</t>
  </si>
  <si>
    <t>Assaí Mogilar</t>
  </si>
  <si>
    <t>Av Prefeito Carlos Ferreira Lopes nº 600 - Vila Mogilar - Mogi das Cruzes São Paulo - 08773-490</t>
  </si>
  <si>
    <t>Assaí Suzano</t>
  </si>
  <si>
    <t>Rua Prudente de Moraes, s/n Centro - Suzano São Paulo - 08674-015</t>
  </si>
  <si>
    <t>Suzano</t>
  </si>
  <si>
    <t>Assaí Aeroporto Congonhas</t>
  </si>
  <si>
    <t>Av Washington Luís, nº 5859, Santo Amaro - São Paulo/SP - 08490-525 5859 - São Paulo São Paulo - 08490-525</t>
  </si>
  <si>
    <t>São Paulo</t>
  </si>
  <si>
    <t>São Bernardo do Campo</t>
  </si>
  <si>
    <t>Assaí Anhanguera</t>
  </si>
  <si>
    <t>Rua Samuel Klabin 193 - São Paulo São Paulo - 05077-015</t>
  </si>
  <si>
    <t>Assaí Aricanduva</t>
  </si>
  <si>
    <t>Avenida Aricanduva 5555 | - São Paulo São Paulo - 03523-020</t>
  </si>
  <si>
    <t>Assaí Bala Juquinha</t>
  </si>
  <si>
    <t>Avenida dos Estados, 1.155 Vila Metalurgica - Santo André São Paulo - 09210-580</t>
  </si>
  <si>
    <t>Santo André</t>
  </si>
  <si>
    <t>Assaí Barra Funda</t>
  </si>
  <si>
    <t>Avenida Marquês de São Vicente, 1.354 Barra Funda - São Paulo São Paulo - 01139-002</t>
  </si>
  <si>
    <t>Assaí Carapicuíba</t>
  </si>
  <si>
    <t>Avenida Desembargador Doutor Eduardo Cunha De Abreu, 1.455 Vila Municipal - Carapicuíba São Paulo - 06328-330</t>
  </si>
  <si>
    <t>Carapicuíba</t>
  </si>
  <si>
    <t>Assaí Casa Verde</t>
  </si>
  <si>
    <t>Avenida Engenheiro Caetano Álvares, 1927 Casa Verde - São Paulo São Paulo - 02546-000</t>
  </si>
  <si>
    <t>Assaí Cidade Dutra</t>
  </si>
  <si>
    <t>Av. Senador Teotonio Vilela, 2.926 Cidade Dutra - São Paulo São Paulo - 04828-100</t>
  </si>
  <si>
    <t>Assaí Cotia</t>
  </si>
  <si>
    <t>Estrada do Embú, 162 Jardim Torino - Cotia São Paulo - 06713-100</t>
  </si>
  <si>
    <t>Cotia</t>
  </si>
  <si>
    <t>Assaí Diadema Piraporinha</t>
  </si>
  <si>
    <t>Avenida Piraporinha, 1144 Vila Nogueira - Diadema São Paulo - 09950-000</t>
  </si>
  <si>
    <t>Diadema</t>
  </si>
  <si>
    <t>Assaí Embu das Artes</t>
  </si>
  <si>
    <t>Avenida Elias Yazbek, 1.183 Tingidor - Embu das Artes São Paulo - 06803-002</t>
  </si>
  <si>
    <t>Embu das Artes</t>
  </si>
  <si>
    <t>Assaí Fernão Dias</t>
  </si>
  <si>
    <t>Rodovia Fernão Dias, s/n Parque Edu Chaves - São Paulo São Paulo - 02283-000</t>
  </si>
  <si>
    <t>Assaí Franco da Rocha</t>
  </si>
  <si>
    <t>Rod. Pref. Luiz Salomão Chamma, km 38 - Companhia Fazenda Belem, Franco da Rocha - SP, 07858-050</t>
  </si>
  <si>
    <t>Franco da Rocha</t>
  </si>
  <si>
    <t>Assaí Freguesia do Ó</t>
  </si>
  <si>
    <t>Avenida Nossa Senhora do Ó 1759 - São Paulo São Paulo - 02715-000</t>
  </si>
  <si>
    <t>Assaí Giovanni Pirelli</t>
  </si>
  <si>
    <t>Rua Giovanni Battista Pirelli, 1.221 Vila Homero Thon - Santo André São Paulo - 09111-340</t>
  </si>
  <si>
    <t>Assaí Guaianases</t>
  </si>
  <si>
    <t>Estrada Dom João Nery (com Rua Engenheiro Bardot), 4.031 Itaim Paulista - São Paulo São Paulo - 08151-000</t>
  </si>
  <si>
    <t>Assaí Guaianases Estação</t>
  </si>
  <si>
    <t>Estrada Itaquera Guaianases 2671 - São Paulo São Paulo - 08420-495</t>
  </si>
  <si>
    <t>Assaí Guarulhos B. Maia</t>
  </si>
  <si>
    <t>Av. Salgado Filho 1301 - Guarulhos São Paulo - 07115-000</t>
  </si>
  <si>
    <t>Guarulhos</t>
  </si>
  <si>
    <t>Assaí Guarulhos Dutra</t>
  </si>
  <si>
    <t>Avenida Aniello Pratici, 494 Jd. Santa Francisca - Guarulhos São Paulo - 07013-000</t>
  </si>
  <si>
    <t>Assaí Guarulhos Jamil</t>
  </si>
  <si>
    <t>Rua Jamil Joao Zarif, 689 Jardim Santa Vicencia - Guarulhos São Paulo - 07143-000</t>
  </si>
  <si>
    <t>Assaí Interlagos</t>
  </si>
  <si>
    <t>Av Sarg Geraldo Santa'ana 1491 - São Paulo São Paulo - 04674-225</t>
  </si>
  <si>
    <t>Assaí Itapevi</t>
  </si>
  <si>
    <t>Rod. Engenheiro Renê Benedito da Silva, 977 São João - São Paulo São Paulo -</t>
  </si>
  <si>
    <t>Assaí Itaquera</t>
  </si>
  <si>
    <t>Avenida Sylvio Torres, 190 Conj. Habitacional Padre José Anchieta - São Paulo São Paulo - 03589-010</t>
  </si>
  <si>
    <t>Assaí Jabaquara</t>
  </si>
  <si>
    <t>Rua Taquaruçu, 79 Vila Parque Jabaquara - São Paulo São Paulo - 04346-040</t>
  </si>
  <si>
    <t>Assaí Jacu Pêssego</t>
  </si>
  <si>
    <t>Avenida Jacu Pêssego, 750 Jd. Colônia - São Paulo São Paulo - 08260-005</t>
  </si>
  <si>
    <t>Assaí Jaguaré</t>
  </si>
  <si>
    <t>Avenida Jaguaré, 925 Jaguaré - São Paulo São Paulo - 05346-000</t>
  </si>
  <si>
    <t>Assaí Jaguaré Corifeu</t>
  </si>
  <si>
    <t>Av Corifeu de Azevedo Marques, Jaguaré 4160 - São Paulo São Paulo - 05340-002</t>
  </si>
  <si>
    <t>Assaí Jandira</t>
  </si>
  <si>
    <t>Avenida Alziro Soares, 20 Nucleo Micro Industrial Presidente Wilson - Jandira São Paulo - 06602-000</t>
  </si>
  <si>
    <t>Jandira</t>
  </si>
  <si>
    <t>Assaí Jaraguá/Taipas</t>
  </si>
  <si>
    <t>Avenida Raimundo Pereira de Magalhães, 10.535 Jardim Lider - São Paulo São Paulo - 02983-055</t>
  </si>
  <si>
    <t>Assaí Jaçanã</t>
  </si>
  <si>
    <t>Avenida Luís Stamatis, 35 Vila Constança - São Paulo São Paulo - 02260-000</t>
  </si>
  <si>
    <t>Rua Ulisses Cruz, nº 993 Lote A - Tatuapé São Paulo - 03077-000</t>
  </si>
  <si>
    <t>Assaí Nações Unidas</t>
  </si>
  <si>
    <t>Av. das Nações Unidas nº 22777 - Campo Grande - São Paulo São Paulo -</t>
  </si>
  <si>
    <t>Assaí Nordestina</t>
  </si>
  <si>
    <t>Avenida Nordestina, 3.077 Vila Americana - São Paulo São Paulo - 08032-000</t>
  </si>
  <si>
    <t>Assaí Osasco</t>
  </si>
  <si>
    <t>Avenida dos Autonomistas, 1.687 Vila Yara - Osasco São Paulo - 06020-015</t>
  </si>
  <si>
    <t>Osasco</t>
  </si>
  <si>
    <t>Assaí Penha - Marginal Tietê</t>
  </si>
  <si>
    <t>Avenida Condessa Elisabeth de Robiano, 5500, Bloco A - São Paulo São Paulo - CEP: 03704-900</t>
  </si>
  <si>
    <t>Assaí Penha Tiquatira</t>
  </si>
  <si>
    <t>Av. São Miguel 962- Vila Marieta - São Paulo São Paulo - 03620-000</t>
  </si>
  <si>
    <t>Assaí Pirajussara</t>
  </si>
  <si>
    <t>Avenida Ibirama, 51 Parque Industrial Daci - Taboão da Serra São Paulo - 06785-300</t>
  </si>
  <si>
    <t>Taboão da Serra</t>
  </si>
  <si>
    <t>Assaí Raposo Tavares</t>
  </si>
  <si>
    <t>Av. Mal. Fiuza de Castro 1 - São Paulo São Paulo - 05596-000</t>
  </si>
  <si>
    <t>Assaí Ribeirão Pires</t>
  </si>
  <si>
    <t>Avenida Francisco Monteiro, 1.941 Vila Maria - Ribeirão Pires São Paulo - 09400-310</t>
  </si>
  <si>
    <t>Ribeirão Pires</t>
  </si>
  <si>
    <t>Assaí Santa Catarina</t>
  </si>
  <si>
    <t>Avenida Santa Catarina, 1.672 Vila Mascote - São Paulo São Paulo - 04378-100</t>
  </si>
  <si>
    <t>Assaí Santo André</t>
  </si>
  <si>
    <t>Avenida Visconde de Taunay, 216 Centro - Santo André São Paulo - 09210-570</t>
  </si>
  <si>
    <t>Assaí Santo André - Pereira Barreto</t>
  </si>
  <si>
    <t>Avenida Pereira Barreto, 2444 Jardim Bom Pastor - Santo André São Paulo - 09.190-210</t>
  </si>
  <si>
    <t>Assaí Sapopemba</t>
  </si>
  <si>
    <t>Avenida Sapopemba, 9.250 Jd. Planalto - São Paulo São Paulo - 03988-000</t>
  </si>
  <si>
    <t>Assaí Sezefredo Fagundes</t>
  </si>
  <si>
    <t>Avenida Coronel Sezefredo Fagundes, 535 Tucuruvi - São Paulo São Paulo - 02340-000</t>
  </si>
  <si>
    <t>Assaí Shop. Mauá</t>
  </si>
  <si>
    <t>Avenida Antônia Rosa Fioravante, 3.270 Jardim Rosina - Mauá São Paulo - 09390-120</t>
  </si>
  <si>
    <t>Mauá</t>
  </si>
  <si>
    <t>Assaí São Bernardo Anchieta</t>
  </si>
  <si>
    <t>Avenida do Taboão, 574 Taboão - São Bernardo do Campo São Paulo - 09655-000</t>
  </si>
  <si>
    <t>Assaí São Caetano do Sul</t>
  </si>
  <si>
    <t>Rua Senador Vergueiro, 428/498 Santo Antonio - São Caetano do Sul São Paulo - 09521-320</t>
  </si>
  <si>
    <t>São Caetano do Sul</t>
  </si>
  <si>
    <t>Assaí São Mateus</t>
  </si>
  <si>
    <t>Avenida Ragueb Chohfi, 58 Jardim Três Marias - São Paulo São Paulo - 08375-000</t>
  </si>
  <si>
    <t>Assaí São Miguel</t>
  </si>
  <si>
    <t>Avenida Marechal Tito, 1300 São Miguel Paulista - São Paulo São Paulo - 08010-090</t>
  </si>
  <si>
    <t>Assaí São Miguel II</t>
  </si>
  <si>
    <t>Avenida São Miguel, 6.818 Vila Norma - São Paulo São Paulo - 08070-002</t>
  </si>
  <si>
    <t>Assaí Taboão Centro</t>
  </si>
  <si>
    <t>Rua João Batista de Oliveira 47 - Taboão da Serra São Paulo - 06763-450</t>
  </si>
  <si>
    <t>Assaí Taboão da Serra</t>
  </si>
  <si>
    <t>Rodovia Regis Bittencourt, 340 Centro - Taboão da Serra São Paulo - 06768-000</t>
  </si>
  <si>
    <t>Assaí Tancredo Neves</t>
  </si>
  <si>
    <t>Rua Nossa Senhora das Mercês, 29 Vila Mercês - São Paulo São Paulo - 04165000</t>
  </si>
  <si>
    <t>Assaí Teotônio Vilela</t>
  </si>
  <si>
    <t>Avenida Senador Teotônio Vilela, 8.699 Jardim Casa Grande - São Paulo São Paulo - 04858-001</t>
  </si>
  <si>
    <t>Assaí Vila Carrão</t>
  </si>
  <si>
    <t>Rua Manilha, 42 Vila Carrão - São Paulo São Paulo - 03445-050</t>
  </si>
  <si>
    <t>Assaí Vila Luzita</t>
  </si>
  <si>
    <t>Avenida Capitão Mario Toledo de Camargo, 5.855 Vila Luzita - Santo André São Paulo - 09171-005</t>
  </si>
  <si>
    <t>Assaí Vila Sônia</t>
  </si>
  <si>
    <t>Avenida Professor Francisco Morato, 4.367 Vila Sônia - São Paulo São Paulo - 05521-200</t>
  </si>
  <si>
    <t>Assaí Águia de Haia</t>
  </si>
  <si>
    <t>Avenida Águia de Haia, 2.636 Parque das Paineiras - São Paulo São Paulo - 03694-000</t>
  </si>
  <si>
    <t>Assaí Amoreiras</t>
  </si>
  <si>
    <t>Avenida Ruy Rodrigues, 1.400 Amoreiras - Campinas São Paulo - 13060-192</t>
  </si>
  <si>
    <t>Campinas</t>
  </si>
  <si>
    <t>Assaí Araraquara</t>
  </si>
  <si>
    <t>Av. José Bonifácio 483 - Araraquara São Paulo - 14.801-150</t>
  </si>
  <si>
    <t>Araraquara</t>
  </si>
  <si>
    <t>Assaí Araçatuba</t>
  </si>
  <si>
    <t>Waldemar Alves, 230 São Vicente - Araçatuba São Paulo - 16050-005</t>
  </si>
  <si>
    <t>Araçatuba</t>
  </si>
  <si>
    <t>Assaí Bauru</t>
  </si>
  <si>
    <t>Avenida Nações Unidas, quadra 06, s/n Centro - Bauru São Paulo - 17010-130</t>
  </si>
  <si>
    <t>Bauru</t>
  </si>
  <si>
    <t>Assaí Campinas</t>
  </si>
  <si>
    <t>Avenida Senador Saraiva, 835 Centro - Campinas São Paulo - 13013-061</t>
  </si>
  <si>
    <t>Assaí Campinas Abolição</t>
  </si>
  <si>
    <t>Rua da Abolição 2013 - Campinas São Paulo - 13041-445</t>
  </si>
  <si>
    <t>Assaí Hortolândia</t>
  </si>
  <si>
    <t>Rua Luiz Camilo de Camargo, 1015 Bairro Remanso Campineiro - Hortolândia São Paulo - 13184-420</t>
  </si>
  <si>
    <t>Hortolândia</t>
  </si>
  <si>
    <t>Assaí Indaiatuba</t>
  </si>
  <si>
    <t>Avenida Francisco de Paula Leite, 2242 Parque das Nações - Indaiatuba São Paulo - 13346-055</t>
  </si>
  <si>
    <t>Indaiatuba</t>
  </si>
  <si>
    <t>Assaí Itatiba</t>
  </si>
  <si>
    <t>Av. Luiz E. Bianchi 120 - Itatiba São Paulo - 13255-170</t>
  </si>
  <si>
    <t>Itatiba</t>
  </si>
  <si>
    <t>Assaí Jundiaí</t>
  </si>
  <si>
    <t>Rua Quinze de Novembro, 430 Centro - Jundiaí São Paulo - 13201-005</t>
  </si>
  <si>
    <t>Jundiaí</t>
  </si>
  <si>
    <t>Assaí Jundiaí Ferroviários</t>
  </si>
  <si>
    <t>Avenida União dos Ferroviários, 2940 Ponte de Campinas - Jundiaí São Paulo - 13201-160</t>
  </si>
  <si>
    <t>Assaí Limeira</t>
  </si>
  <si>
    <t>Largo José Bonifácio, 149 Centro - Limeira São Paulo - 13480-158</t>
  </si>
  <si>
    <t>Limeira</t>
  </si>
  <si>
    <t>Assaí Paulínia</t>
  </si>
  <si>
    <t>Avenida José Paulino, 2.600 Jardim América - Paulínia São Paulo - 13140-707</t>
  </si>
  <si>
    <t>Paulínia</t>
  </si>
  <si>
    <t>Assaí Piracicaba</t>
  </si>
  <si>
    <t>Rua Regente Feijó, 823 Centro - Piracicaba São Paulo - 13400-100</t>
  </si>
  <si>
    <t>Piracicaba</t>
  </si>
  <si>
    <t>Assaí Piracicaba Nova América</t>
  </si>
  <si>
    <t>Av. Antônio Fazanaro, Nº95 (Próximo a Faculdade Anhanguera Nova América - Piracicaba São Paulo - 13417-180</t>
  </si>
  <si>
    <t>Assaí Presidente Prudente</t>
  </si>
  <si>
    <t>Avenida Joaquim Constantino, 3.025 Presidente Prudente - Presidente Prudente São Paulo - 19053-300</t>
  </si>
  <si>
    <t>Presidente Prudente</t>
  </si>
  <si>
    <t>Assaí Ribeirão Preto</t>
  </si>
  <si>
    <t>Avenida Presidente Castelo Branco, 2395 Parque Industrial Lagoinha - Ribeirão Preto São Paulo - 14095-000</t>
  </si>
  <si>
    <t>Ribeirão Preto</t>
  </si>
  <si>
    <t>Assaí Ribeirão Preto Imigrantes</t>
  </si>
  <si>
    <t>AV. Presidente Castelo Branco, 50, Jardim Palma Travassos - Ribeirão Preto São Paulo - 14091-285</t>
  </si>
  <si>
    <t>Assaí Ribeirão Preto Rotatória</t>
  </si>
  <si>
    <t>Avenida Treze de Maio, 92/94/96 Jardim Paulista - Ribeirão Preto São Paulo - 14090-260</t>
  </si>
  <si>
    <t>Assaí Ribeirão Preto Vargas</t>
  </si>
  <si>
    <t>Av. Pres. Vargas 1617 - Ribeirão Preto São Paulo - 14020-277</t>
  </si>
  <si>
    <t>Assaí Rio Claro</t>
  </si>
  <si>
    <t>Avenida Tancredo Neves, 450 Jardim Clarete - Rio Claro São Paulo - 13503-183</t>
  </si>
  <si>
    <t>Rio Claro</t>
  </si>
  <si>
    <t>Assaí Santa Bárbara do Oeste</t>
  </si>
  <si>
    <t>Rua da Agricultura, 1258 Loteamento Industrial - Santa Bárbara D'Oeste São Paulo - 13.454-000</t>
  </si>
  <si>
    <t>Santa Bárbara D'Oeste</t>
  </si>
  <si>
    <t>Assaí Sorocaba (Itavuvu)</t>
  </si>
  <si>
    <t>Avenida Itavuvu, 1.766 Jd. Maria Antonia Prado - Sorocaba São Paulo - 18076-005</t>
  </si>
  <si>
    <t>Sorocaba</t>
  </si>
  <si>
    <t>Assaí Sorocaba Campolim</t>
  </si>
  <si>
    <t>R. Maria Aparecida Pessutti Milego 250 - Sorocaba São Paulo - 18048-140</t>
  </si>
  <si>
    <t>Assaí Sorocaba Santa Rosália</t>
  </si>
  <si>
    <t>Rua Maria Cinto Biaggi 164 - Sorocaba São Paulo - 18.095-410</t>
  </si>
  <si>
    <t>Assaí São José dos Campos</t>
  </si>
  <si>
    <t>Avenida Dr. Sebastião Henrique da Cunha Pontes, 4600 Palmeiras de São José - São José dos Campos São Paulo - 12237-823</t>
  </si>
  <si>
    <t>São José dos Campos</t>
  </si>
  <si>
    <t>Assaí Taubaté</t>
  </si>
  <si>
    <t>Avenida Dom Pedro I, 630 E, Terra Nova - Taubaté São Paulo - 12081810</t>
  </si>
  <si>
    <t>Taubaté</t>
  </si>
  <si>
    <t>Assaí Caraguatatuba</t>
  </si>
  <si>
    <t>Avenida Prisciliana de Castilho, 840 Caputera - Caraguatatuba São Paulo - 11660-971</t>
  </si>
  <si>
    <t>Caraguatatuba</t>
  </si>
  <si>
    <t>Assaí PG Litoral Plaza</t>
  </si>
  <si>
    <t>Avenida Ayrton Senna da Silva, 1.511 Tude Bastos - Praia Grande São Paulo - 11726-000</t>
  </si>
  <si>
    <t>Praia Grande</t>
  </si>
  <si>
    <t>Assaí Praia Grande</t>
  </si>
  <si>
    <t>Avenida Presidente Kennedy, 9271 Emboaçu - Praia Grande São Paulo - 11705-000</t>
  </si>
  <si>
    <t>Assaí Praia Grande II</t>
  </si>
  <si>
    <t>Avenida Ministro Marcos Freire, s/n Glória - Praia Grande São Paulo - 11724-205</t>
  </si>
  <si>
    <t>Assaí Santos</t>
  </si>
  <si>
    <t>Avenida Nossa Senhora de Fátima, 50 Saboó - Santos São Paulo - 11085-200</t>
  </si>
  <si>
    <t>Santos</t>
  </si>
  <si>
    <t>Assaí Santos Ana Costa</t>
  </si>
  <si>
    <t>Av Ana Costa nº 340 - Santos São Paulo - 11060-000</t>
  </si>
  <si>
    <t>Assaí São Vicente</t>
  </si>
  <si>
    <t>Avenida Antonio Emmerick, 245 Vila Cascatinha - São Vicente São Paulo - 11390-001</t>
  </si>
  <si>
    <t>São Vicente</t>
  </si>
  <si>
    <t>Avenida Eduardo Paixão Rocha (BR 235), 1667 Porto - Itabaiana Sergipe - 49510-190</t>
  </si>
  <si>
    <t>Itabaiana</t>
  </si>
  <si>
    <t>SE</t>
  </si>
  <si>
    <t>Assaí Adélia Franco</t>
  </si>
  <si>
    <t>Avenida Adélia Franco 3735 - Aracaju Sergipe - 49040-020</t>
  </si>
  <si>
    <t>Aracaju</t>
  </si>
  <si>
    <t>Assaí Aracaju</t>
  </si>
  <si>
    <t>Rua Simeão Aguiar, 430 Novo Paraíso - Aracaju Sergipe - 49085-410</t>
  </si>
  <si>
    <t>Assaí Aracaju Sul</t>
  </si>
  <si>
    <t>Avenida Melício Machado, 240 Zona de Expansão - Aracaju Sergipe - 49.038-443</t>
  </si>
  <si>
    <t>Assaí Nossa Senhora do Socorro</t>
  </si>
  <si>
    <t>Av. Industrial Carlos Barreto, S/N, Quadra 2, Cj. João Alves Filho Distrito - Nossa Senhora do Socorro Sergipe - 49160-000</t>
  </si>
  <si>
    <t>Nossa Senhora do Socorro</t>
  </si>
  <si>
    <t>Assaí Palmas</t>
  </si>
  <si>
    <t>Avenida Joaquim Teotônio Segurado S/N - Palmas Tocantins - 77061-900</t>
  </si>
  <si>
    <t>Palmas</t>
  </si>
  <si>
    <t>TO</t>
  </si>
  <si>
    <t>Assaí Palmas II</t>
  </si>
  <si>
    <t>Ac. Q. 402 Sul Avenida Ns 2, Lote 1 - Palmas Tocantins - 77021-608</t>
  </si>
  <si>
    <t>Nome</t>
  </si>
  <si>
    <t>Munip-UF</t>
  </si>
  <si>
    <t>Estado</t>
  </si>
  <si>
    <t>População estimada [2021] (pessoas)</t>
  </si>
  <si>
    <t>População no último censo [2010] (pessoas)</t>
  </si>
  <si>
    <t>Densidade demográfica [2010] (hab/km²)</t>
  </si>
  <si>
    <t>Salário médio mensal dos trabalhadores formais [2020] (salários mínimos)</t>
  </si>
  <si>
    <t>Renda mensal</t>
  </si>
  <si>
    <t>PIB per capita [2020] (R$)</t>
  </si>
  <si>
    <t>LAT</t>
  </si>
  <si>
    <t>LONG</t>
  </si>
  <si>
    <t>Ceará</t>
  </si>
  <si>
    <t>Bahia</t>
  </si>
  <si>
    <t>Distrito Federal</t>
  </si>
  <si>
    <t>Paraná</t>
  </si>
  <si>
    <t>Goiás</t>
  </si>
  <si>
    <t>Alagoas</t>
  </si>
  <si>
    <t>Pernambuco</t>
  </si>
  <si>
    <t>Pará</t>
  </si>
  <si>
    <t>Mato Grosso do Sul</t>
  </si>
  <si>
    <t>Sergipe</t>
  </si>
  <si>
    <t>Piauí</t>
  </si>
  <si>
    <t>Amazonas</t>
  </si>
  <si>
    <t>Rio Grande do Norte</t>
  </si>
  <si>
    <t>Mato Grosso</t>
  </si>
  <si>
    <t>Maranhão</t>
  </si>
  <si>
    <t>Paraíba</t>
  </si>
  <si>
    <t>Tocantins</t>
  </si>
  <si>
    <t>Rondônia</t>
  </si>
  <si>
    <t>Minas Gerais</t>
  </si>
  <si>
    <t>Roraima</t>
  </si>
  <si>
    <t>Acre</t>
  </si>
  <si>
    <t>Santa Bárbara d'Oeste</t>
  </si>
  <si>
    <t>Amapá</t>
  </si>
  <si>
    <t>Porto Alegre</t>
  </si>
  <si>
    <t>RS</t>
  </si>
  <si>
    <t>Rio Grande do Sul</t>
  </si>
  <si>
    <t>Florianópolis</t>
  </si>
  <si>
    <t>SC</t>
  </si>
  <si>
    <t>Santa Catarina</t>
  </si>
  <si>
    <t>São José do Rio Preto</t>
  </si>
  <si>
    <t>Vila Velha</t>
  </si>
  <si>
    <t>ES</t>
  </si>
  <si>
    <t>Espírito Santo</t>
  </si>
  <si>
    <t>Juiz de Fora</t>
  </si>
  <si>
    <t>Joinville</t>
  </si>
  <si>
    <t>Vitória</t>
  </si>
  <si>
    <t>Uberaba</t>
  </si>
  <si>
    <t>Mossoró</t>
  </si>
  <si>
    <t>Barueri</t>
  </si>
  <si>
    <t>Blumenau</t>
  </si>
  <si>
    <t>Guarujá</t>
  </si>
  <si>
    <t>Balneário Camboriú</t>
  </si>
  <si>
    <t>Aparecida de Goiânia</t>
  </si>
  <si>
    <t>Canoas</t>
  </si>
  <si>
    <t>Sumaré</t>
  </si>
  <si>
    <t>Santa Maria</t>
  </si>
  <si>
    <t>Barretos</t>
  </si>
  <si>
    <t>Caxias do Sul</t>
  </si>
  <si>
    <t>Marília</t>
  </si>
  <si>
    <t>Criciúma</t>
  </si>
  <si>
    <t>Passo Fundo</t>
  </si>
  <si>
    <t>Bragança Paulista</t>
  </si>
  <si>
    <t>Serra</t>
  </si>
  <si>
    <t>Belford Roxo</t>
  </si>
  <si>
    <t>Ponta Grossa</t>
  </si>
  <si>
    <t>Cascavel</t>
  </si>
  <si>
    <t>São Carlos</t>
  </si>
  <si>
    <t>Americana</t>
  </si>
  <si>
    <t>Olinda</t>
  </si>
  <si>
    <t>Jacareí</t>
  </si>
  <si>
    <t>Itaboraí</t>
  </si>
  <si>
    <t>Chapecó</t>
  </si>
  <si>
    <t>Itajaí</t>
  </si>
  <si>
    <t>Itapecerica da Serra</t>
  </si>
  <si>
    <t>Itabuna</t>
  </si>
  <si>
    <t>Governador Valadares</t>
  </si>
  <si>
    <t>Cariacica</t>
  </si>
  <si>
    <t>Divinópolis</t>
  </si>
  <si>
    <t>Volta Redonda</t>
  </si>
  <si>
    <t>Montes Claros</t>
  </si>
  <si>
    <t>Jaraguá do Sul</t>
  </si>
  <si>
    <t>Atibaia</t>
  </si>
  <si>
    <t>Varginha</t>
  </si>
  <si>
    <t>Araras</t>
  </si>
  <si>
    <t>Avaré</t>
  </si>
  <si>
    <t>São José</t>
  </si>
  <si>
    <t>Franca</t>
  </si>
  <si>
    <t>Maricá</t>
  </si>
  <si>
    <t>Rio das Ostras</t>
  </si>
  <si>
    <t>Garça</t>
  </si>
  <si>
    <t>Armação dos Búzios</t>
  </si>
  <si>
    <t>Santa Luzia</t>
  </si>
  <si>
    <t>Mogi Guaçu</t>
  </si>
  <si>
    <t>Magé</t>
  </si>
  <si>
    <t>Foz do Iguaçu</t>
  </si>
  <si>
    <t>Novo Hamburgo</t>
  </si>
  <si>
    <t>Itu</t>
  </si>
  <si>
    <t>Viamão</t>
  </si>
  <si>
    <t>Pelotas</t>
  </si>
  <si>
    <t>Alvorada</t>
  </si>
  <si>
    <t>São José dos Pinhais</t>
  </si>
  <si>
    <t>Itapetininga</t>
  </si>
  <si>
    <t>Botucatu</t>
  </si>
  <si>
    <t>Valinhos</t>
  </si>
  <si>
    <t>Guaratinguetá</t>
  </si>
  <si>
    <t>Lorena</t>
  </si>
  <si>
    <t>Cachoeiro de Itapemirim</t>
  </si>
  <si>
    <t>Águas Lindas de Goiás</t>
  </si>
  <si>
    <t>Luziânia</t>
  </si>
  <si>
    <t>Ribeirão das Neves</t>
  </si>
  <si>
    <t>São Leopoldo</t>
  </si>
  <si>
    <t>Rio Grande</t>
  </si>
  <si>
    <t>Nova Friburgo</t>
  </si>
  <si>
    <t>Guarapuava</t>
  </si>
  <si>
    <t>Pindamonhangaba</t>
  </si>
  <si>
    <t>Poços de Caldas</t>
  </si>
  <si>
    <t>Barbacena</t>
  </si>
  <si>
    <t>Apucarana</t>
  </si>
  <si>
    <t>Itaguaí</t>
  </si>
  <si>
    <t>Resende</t>
  </si>
  <si>
    <t>Cachoeirinha</t>
  </si>
  <si>
    <t>Votorantim</t>
  </si>
  <si>
    <t>Catanduva</t>
  </si>
  <si>
    <t>Ourinhos</t>
  </si>
  <si>
    <t>São João da Boa Vista</t>
  </si>
  <si>
    <t>Cajamar</t>
  </si>
  <si>
    <t>Fernandópolis</t>
  </si>
  <si>
    <t>Marabá</t>
  </si>
  <si>
    <t>Gravataí</t>
  </si>
  <si>
    <t>Itapevi</t>
  </si>
  <si>
    <t>Colombo</t>
  </si>
  <si>
    <t>Angra dos Reis</t>
  </si>
  <si>
    <t>Ferraz de Vasconcelos</t>
  </si>
  <si>
    <t>Araguaína</t>
  </si>
  <si>
    <t>Barra Mansa</t>
  </si>
  <si>
    <t>São José de Ribamar</t>
  </si>
  <si>
    <t>Linhares</t>
  </si>
  <si>
    <t>Palhoça</t>
  </si>
  <si>
    <t>Paranaguá</t>
  </si>
  <si>
    <t>Lages</t>
  </si>
  <si>
    <t>Patos de Minas</t>
  </si>
  <si>
    <t>Pouso Alegre</t>
  </si>
  <si>
    <t>Jaú</t>
  </si>
  <si>
    <t>Santana de Parnaíba</t>
  </si>
  <si>
    <t>Toledo</t>
  </si>
  <si>
    <t>Teófilo Otoni</t>
  </si>
  <si>
    <t>Brusque</t>
  </si>
  <si>
    <t>Vitória de Santo Antão</t>
  </si>
  <si>
    <t>Pinhais</t>
  </si>
  <si>
    <t>Maranguape</t>
  </si>
  <si>
    <t>Ji-Paraná</t>
  </si>
  <si>
    <t>Guarapari</t>
  </si>
  <si>
    <t>Sertãozinho</t>
  </si>
  <si>
    <t>Arapongas</t>
  </si>
  <si>
    <t>Birigui</t>
  </si>
  <si>
    <t>Três Lagoas</t>
  </si>
  <si>
    <t>Várzea Paulista</t>
  </si>
  <si>
    <t>Salto</t>
  </si>
  <si>
    <t>Poá</t>
  </si>
  <si>
    <t>Altamira</t>
  </si>
  <si>
    <t>Passos</t>
  </si>
  <si>
    <t>Umuarama</t>
  </si>
  <si>
    <t>Patos</t>
  </si>
  <si>
    <t>Araxá</t>
  </si>
  <si>
    <t>Tangará da Serra</t>
  </si>
  <si>
    <t>Tubarão</t>
  </si>
  <si>
    <t>Assis</t>
  </si>
  <si>
    <t>Lavras</t>
  </si>
  <si>
    <t>Leme</t>
  </si>
  <si>
    <t>Jataí</t>
  </si>
  <si>
    <t>Itajubá</t>
  </si>
  <si>
    <t>Votuporanga</t>
  </si>
  <si>
    <t>Campo Mourão</t>
  </si>
  <si>
    <t>Pará de Minas</t>
  </si>
  <si>
    <t>Mogi Mirim</t>
  </si>
  <si>
    <t>Ubatuba</t>
  </si>
  <si>
    <t>Arujá</t>
  </si>
  <si>
    <t>São João del Rei</t>
  </si>
  <si>
    <t>Cacoal</t>
  </si>
  <si>
    <t>Pato Branco</t>
  </si>
  <si>
    <t>Vinhedo</t>
  </si>
  <si>
    <t>Jaboticabal</t>
  </si>
  <si>
    <t>Bebedouro</t>
  </si>
  <si>
    <t>Itapema</t>
  </si>
  <si>
    <t>Itupeva</t>
  </si>
  <si>
    <t>Penápolis</t>
  </si>
  <si>
    <t>Boituva</t>
  </si>
  <si>
    <t>Olímpia</t>
  </si>
  <si>
    <t>Eusébio</t>
  </si>
  <si>
    <t>Aparecida</t>
  </si>
  <si>
    <t>Estrela</t>
  </si>
  <si>
    <t>Iracemápolis</t>
  </si>
  <si>
    <t>Porto Belo</t>
  </si>
  <si>
    <t>Conceição do Mato Dentro</t>
  </si>
  <si>
    <t>Iaras</t>
  </si>
  <si>
    <t>Teresópolis</t>
  </si>
  <si>
    <t>Ibirité</t>
  </si>
  <si>
    <t>Francisco Morato</t>
  </si>
  <si>
    <t>Timon</t>
  </si>
  <si>
    <t>Caxias</t>
  </si>
  <si>
    <t>Abaetetuba</t>
  </si>
  <si>
    <t>Alagoinhas</t>
  </si>
  <si>
    <t>Porto Seguro</t>
  </si>
  <si>
    <t>Queimados</t>
  </si>
  <si>
    <t>Araucária</t>
  </si>
  <si>
    <t>Sapucaia do Sul</t>
  </si>
  <si>
    <t>Cametá</t>
  </si>
  <si>
    <t>Santa Rita</t>
  </si>
  <si>
    <t>Sabará</t>
  </si>
  <si>
    <t>Simões Filho</t>
  </si>
  <si>
    <t>Marituba</t>
  </si>
  <si>
    <t>São Félix do Xingu</t>
  </si>
  <si>
    <t>Campo Largo</t>
  </si>
  <si>
    <t>São Mateus</t>
  </si>
  <si>
    <t>Crato</t>
  </si>
  <si>
    <t>Cubatão</t>
  </si>
  <si>
    <t>Santa Cruz do Sul</t>
  </si>
  <si>
    <t>Trindade</t>
  </si>
  <si>
    <t>Vespasiano</t>
  </si>
  <si>
    <t>Itapipoca</t>
  </si>
  <si>
    <t>Conselheiro Lafaiete</t>
  </si>
  <si>
    <t>Bragança</t>
  </si>
  <si>
    <t>Barcarena</t>
  </si>
  <si>
    <t>Uruguaiana</t>
  </si>
  <si>
    <t>Formosa</t>
  </si>
  <si>
    <t>Paço do Lumiar</t>
  </si>
  <si>
    <t>Santana</t>
  </si>
  <si>
    <t>Colatina</t>
  </si>
  <si>
    <t>Tatuí</t>
  </si>
  <si>
    <t>Codó</t>
  </si>
  <si>
    <t>Bento Gonçalves</t>
  </si>
  <si>
    <t>Itabira</t>
  </si>
  <si>
    <t>Bagé</t>
  </si>
  <si>
    <t>Senador Canedo</t>
  </si>
  <si>
    <t>Almirante Tamandaré</t>
  </si>
  <si>
    <t>Igarassu</t>
  </si>
  <si>
    <t>Novo Gama</t>
  </si>
  <si>
    <t>Araguari</t>
  </si>
  <si>
    <t>Ubá</t>
  </si>
  <si>
    <t>Piraquara</t>
  </si>
  <si>
    <t>Tucuruí</t>
  </si>
  <si>
    <t>Parintins</t>
  </si>
  <si>
    <t>Paragominas</t>
  </si>
  <si>
    <t>Eunápolis</t>
  </si>
  <si>
    <t>São Lourenço da Mata</t>
  </si>
  <si>
    <t>Açailândia</t>
  </si>
  <si>
    <t>Catalão</t>
  </si>
  <si>
    <t>Corumbá</t>
  </si>
  <si>
    <t>Santa Cruz do Capibaribe</t>
  </si>
  <si>
    <t>Tailândia</t>
  </si>
  <si>
    <t>Ariquemes</t>
  </si>
  <si>
    <t>Coronel Fabriciano</t>
  </si>
  <si>
    <t>Muriaé</t>
  </si>
  <si>
    <t>Nova Serrana</t>
  </si>
  <si>
    <t>Cambé</t>
  </si>
  <si>
    <t>São Pedro da Aldeia</t>
  </si>
  <si>
    <t>Erechim</t>
  </si>
  <si>
    <t>Itumbiara</t>
  </si>
  <si>
    <t>Japeri</t>
  </si>
  <si>
    <t>Lagarto</t>
  </si>
  <si>
    <t>Ituiutaba</t>
  </si>
  <si>
    <t>Bacabal</t>
  </si>
  <si>
    <t>Aracruz</t>
  </si>
  <si>
    <t>São Gonçalo do Amarante</t>
  </si>
  <si>
    <t>Vilhena</t>
  </si>
  <si>
    <t>Itaperuna</t>
  </si>
  <si>
    <t>Itanhaém</t>
  </si>
  <si>
    <t>Breves</t>
  </si>
  <si>
    <t>Itacoatiara</t>
  </si>
  <si>
    <t>Caieiras</t>
  </si>
  <si>
    <t>Fazenda Rio Grande</t>
  </si>
  <si>
    <t>Mairiporã</t>
  </si>
  <si>
    <t>Santo Antônio de Jesus</t>
  </si>
  <si>
    <t>Itaituba</t>
  </si>
  <si>
    <t>Barra do Piraí</t>
  </si>
  <si>
    <t>Abreu e Lima</t>
  </si>
  <si>
    <t>Manacapuru</t>
  </si>
  <si>
    <t>Ipojuca</t>
  </si>
  <si>
    <t>Sarandi</t>
  </si>
  <si>
    <t>Guaíba</t>
  </si>
  <si>
    <t>Valença</t>
  </si>
  <si>
    <t>Bayeux</t>
  </si>
  <si>
    <t>Nova Lima</t>
  </si>
  <si>
    <t>Balsas</t>
  </si>
  <si>
    <t>Caçapava</t>
  </si>
  <si>
    <t>Cáceres</t>
  </si>
  <si>
    <t>Ponta Porã</t>
  </si>
  <si>
    <t>Itapeva</t>
  </si>
  <si>
    <t>Sorriso</t>
  </si>
  <si>
    <t>Paracatu</t>
  </si>
  <si>
    <t>Itaúna</t>
  </si>
  <si>
    <t>Francisco Beltrão</t>
  </si>
  <si>
    <t>Caratinga</t>
  </si>
  <si>
    <t>São Roque</t>
  </si>
  <si>
    <t>Luís Eduardo Magalhães</t>
  </si>
  <si>
    <t>Patrocínio</t>
  </si>
  <si>
    <t>São Cristóvão</t>
  </si>
  <si>
    <t>Manhuaçu</t>
  </si>
  <si>
    <t>Saquarema</t>
  </si>
  <si>
    <t>São Sebastião</t>
  </si>
  <si>
    <t>Planaltina</t>
  </si>
  <si>
    <t>Timóteo</t>
  </si>
  <si>
    <t>Santa Inês</t>
  </si>
  <si>
    <t>Cruzeiro do Sul</t>
  </si>
  <si>
    <t>Lourdes</t>
  </si>
  <si>
    <t>Paranavaí</t>
  </si>
  <si>
    <t>Quixadá</t>
  </si>
  <si>
    <t>Barra do Corda</t>
  </si>
  <si>
    <t>Gurupi</t>
  </si>
  <si>
    <t>Candeias</t>
  </si>
  <si>
    <t>Camboriú</t>
  </si>
  <si>
    <t>Coari</t>
  </si>
  <si>
    <t>Campo Limpo Paulista</t>
  </si>
  <si>
    <t>Redenção</t>
  </si>
  <si>
    <t>São Bento do Sul</t>
  </si>
  <si>
    <t>Lajeado</t>
  </si>
  <si>
    <t>Navegantes</t>
  </si>
  <si>
    <t>Pacatuba</t>
  </si>
  <si>
    <t>Unaí</t>
  </si>
  <si>
    <t>Gravatá</t>
  </si>
  <si>
    <t>Araripina</t>
  </si>
  <si>
    <t>Carpina</t>
  </si>
  <si>
    <t>Cianorte</t>
  </si>
  <si>
    <t>Moju</t>
  </si>
  <si>
    <t>Pinheiro</t>
  </si>
  <si>
    <t>Matão</t>
  </si>
  <si>
    <t>Ijuí</t>
  </si>
  <si>
    <t>Seropédica</t>
  </si>
  <si>
    <t>Dias d'Ávila</t>
  </si>
  <si>
    <t>Esteio</t>
  </si>
  <si>
    <t>Cruzeiro</t>
  </si>
  <si>
    <t>Macaíba</t>
  </si>
  <si>
    <t>Três Rios</t>
  </si>
  <si>
    <t>Quixeramobim</t>
  </si>
  <si>
    <t>Aquiraz</t>
  </si>
  <si>
    <t>Cachoeira do Sul</t>
  </si>
  <si>
    <t>Curvelo</t>
  </si>
  <si>
    <t>Alfenas</t>
  </si>
  <si>
    <t>João Monlevade</t>
  </si>
  <si>
    <t>Jacobina</t>
  </si>
  <si>
    <t>Viana</t>
  </si>
  <si>
    <t>Chapadinha</t>
  </si>
  <si>
    <t>Telêmaco Borba</t>
  </si>
  <si>
    <t>Três Corações</t>
  </si>
  <si>
    <t>Sapiranga</t>
  </si>
  <si>
    <t>Goiana</t>
  </si>
  <si>
    <t>Ibiúna</t>
  </si>
  <si>
    <t>Caçador</t>
  </si>
  <si>
    <t>Viçosa</t>
  </si>
  <si>
    <t>Russas</t>
  </si>
  <si>
    <t>Lins</t>
  </si>
  <si>
    <t>Novo Repartimento</t>
  </si>
  <si>
    <t>Santo Ângelo</t>
  </si>
  <si>
    <t>Canindé</t>
  </si>
  <si>
    <t>Pirassununga</t>
  </si>
  <si>
    <t>Tianguá</t>
  </si>
  <si>
    <t>Belo Jardim</t>
  </si>
  <si>
    <t>Santo Antônio do Descoberto</t>
  </si>
  <si>
    <t>Santana do Araguaia</t>
  </si>
  <si>
    <t>Cataguases</t>
  </si>
  <si>
    <t>Itapira</t>
  </si>
  <si>
    <t>Concórdia</t>
  </si>
  <si>
    <t>Rio Largo</t>
  </si>
  <si>
    <t>Sant'ana do Livramento</t>
  </si>
  <si>
    <t>Aracati</t>
  </si>
  <si>
    <t>Arcoverde</t>
  </si>
  <si>
    <t>Crateús</t>
  </si>
  <si>
    <t>Oriximiná</t>
  </si>
  <si>
    <t>Ouro Preto</t>
  </si>
  <si>
    <t>Cosmópolis</t>
  </si>
  <si>
    <t>Cidade Ocidental</t>
  </si>
  <si>
    <t>Ceará-Mirim</t>
  </si>
  <si>
    <t>Pacajus</t>
  </si>
  <si>
    <t>Irecê</t>
  </si>
  <si>
    <t>Santa Rosa</t>
  </si>
  <si>
    <t>Farroupilha</t>
  </si>
  <si>
    <t>Buriticupu</t>
  </si>
  <si>
    <t>Palmeira dos Índios</t>
  </si>
  <si>
    <t>Amparo</t>
  </si>
  <si>
    <t>Casa Nova</t>
  </si>
  <si>
    <t>Rio do Sul</t>
  </si>
  <si>
    <t>Santa Izabel do Pará</t>
  </si>
  <si>
    <t>Esmeraldas</t>
  </si>
  <si>
    <t>Alegrete</t>
  </si>
  <si>
    <t>Janaúba</t>
  </si>
  <si>
    <t>Venâncio Aires</t>
  </si>
  <si>
    <t>Indaial</t>
  </si>
  <si>
    <t>Castro</t>
  </si>
  <si>
    <t>Goianésia</t>
  </si>
  <si>
    <t>Gaspar</t>
  </si>
  <si>
    <t>São Sebastião do Paraíso</t>
  </si>
  <si>
    <t>Campo Formoso</t>
  </si>
  <si>
    <t>Grajaú</t>
  </si>
  <si>
    <t>Biguaçu</t>
  </si>
  <si>
    <t>Ouricuri</t>
  </si>
  <si>
    <t>Embu-Guaçu</t>
  </si>
  <si>
    <t>Bom Jesus da Lapa</t>
  </si>
  <si>
    <t>Sousa</t>
  </si>
  <si>
    <t>Campo Bom</t>
  </si>
  <si>
    <t>Estância</t>
  </si>
  <si>
    <t>Capanema</t>
  </si>
  <si>
    <t>Escada</t>
  </si>
  <si>
    <t>Peruíbe</t>
  </si>
  <si>
    <t>Horizonte</t>
  </si>
  <si>
    <t>Lucas do Rio Verde</t>
  </si>
  <si>
    <t>Lençóis Paulista</t>
  </si>
  <si>
    <t>Araranguá</t>
  </si>
  <si>
    <t>Mineiros</t>
  </si>
  <si>
    <t>Itapecuru Mirim</t>
  </si>
  <si>
    <t>Mococa</t>
  </si>
  <si>
    <t>Caicó</t>
  </si>
  <si>
    <t>Breu Branco</t>
  </si>
  <si>
    <t>Tabatinga</t>
  </si>
  <si>
    <t>Icó</t>
  </si>
  <si>
    <t>Rolândia</t>
  </si>
  <si>
    <t>Pesqueira</t>
  </si>
  <si>
    <t>Januária</t>
  </si>
  <si>
    <t>Formiga</t>
  </si>
  <si>
    <t>Brumado</t>
  </si>
  <si>
    <t>Conceição do Coité</t>
  </si>
  <si>
    <t>Ipixuna do Pará</t>
  </si>
  <si>
    <t>Vacaria</t>
  </si>
  <si>
    <t>Lagoa Santa</t>
  </si>
  <si>
    <t>Camaquã</t>
  </si>
  <si>
    <t>Surubim</t>
  </si>
  <si>
    <t>Maués</t>
  </si>
  <si>
    <t>Montenegro</t>
  </si>
  <si>
    <t>Bertioga</t>
  </si>
  <si>
    <t>União dos Palmares</t>
  </si>
  <si>
    <t>Coroatá</t>
  </si>
  <si>
    <t>Tupã</t>
  </si>
  <si>
    <t>Pedro Leopoldo</t>
  </si>
  <si>
    <t>Itaberaba</t>
  </si>
  <si>
    <t>Benevides</t>
  </si>
  <si>
    <t>Tomé-Açu</t>
  </si>
  <si>
    <t>Itamaraju</t>
  </si>
  <si>
    <t>Camocim</t>
  </si>
  <si>
    <t>Penedo</t>
  </si>
  <si>
    <t>Cruz das Almas</t>
  </si>
  <si>
    <t>Barreirinhas</t>
  </si>
  <si>
    <t>Primavera do Leste</t>
  </si>
  <si>
    <t>Portel</t>
  </si>
  <si>
    <t>Piripiri</t>
  </si>
  <si>
    <t>Moreno</t>
  </si>
  <si>
    <t>Palmares</t>
  </si>
  <si>
    <t>Acaraú</t>
  </si>
  <si>
    <t>Batatais</t>
  </si>
  <si>
    <t>Igarapé-Miri</t>
  </si>
  <si>
    <t>Cajazeiras</t>
  </si>
  <si>
    <t>Carazinho</t>
  </si>
  <si>
    <t>São Miguel dos Campos</t>
  </si>
  <si>
    <t>Ulianópolis</t>
  </si>
  <si>
    <t>Guapimirim</t>
  </si>
  <si>
    <t>São Gabriel</t>
  </si>
  <si>
    <t>Viseu</t>
  </si>
  <si>
    <t>Viçosa do Ceará</t>
  </si>
  <si>
    <t>Mariana</t>
  </si>
  <si>
    <t>Nova Odessa</t>
  </si>
  <si>
    <t>Monte Mor</t>
  </si>
  <si>
    <t>Barra do Garças</t>
  </si>
  <si>
    <t>Barbalha</t>
  </si>
  <si>
    <t>Morada Nova</t>
  </si>
  <si>
    <t>Salgueiro</t>
  </si>
  <si>
    <t>Irati</t>
  </si>
  <si>
    <t>Cristalina</t>
  </si>
  <si>
    <t>Dom Eliseu</t>
  </si>
  <si>
    <t>Ibitinga</t>
  </si>
  <si>
    <t>Euclides da Cunha</t>
  </si>
  <si>
    <t>Bezerros</t>
  </si>
  <si>
    <t>Rio Bonito</t>
  </si>
  <si>
    <t>Sidrolândia</t>
  </si>
  <si>
    <t>Mirassol</t>
  </si>
  <si>
    <t>São Bento do Una</t>
  </si>
  <si>
    <t>Jacundá</t>
  </si>
  <si>
    <t>Frutal</t>
  </si>
  <si>
    <t>São Miguel do Guamá</t>
  </si>
  <si>
    <t>Limoeiro do Norte</t>
  </si>
  <si>
    <t>Santo Amaro</t>
  </si>
  <si>
    <t>Floriano</t>
  </si>
  <si>
    <t>Ponte Nova</t>
  </si>
  <si>
    <t>Juruti</t>
  </si>
  <si>
    <t>Tutóia</t>
  </si>
  <si>
    <t>Jaguariúna</t>
  </si>
  <si>
    <t>São Borja</t>
  </si>
  <si>
    <t>Cachoeiras de Macacu</t>
  </si>
  <si>
    <t>Cruz Alta</t>
  </si>
  <si>
    <t>Buíque</t>
  </si>
  <si>
    <t>Parobé</t>
  </si>
  <si>
    <t>Guarabira</t>
  </si>
  <si>
    <t>Ipirá</t>
  </si>
  <si>
    <t>Tauá</t>
  </si>
  <si>
    <t>Tefé</t>
  </si>
  <si>
    <t>Açu</t>
  </si>
  <si>
    <t>Mongaguá</t>
  </si>
  <si>
    <t>Santa Isabel</t>
  </si>
  <si>
    <t>União da Vitória</t>
  </si>
  <si>
    <t>Monte Alegre</t>
  </si>
  <si>
    <t>Içara</t>
  </si>
  <si>
    <t>Campo Alegre</t>
  </si>
  <si>
    <t>Vargem Grande</t>
  </si>
  <si>
    <t>Taquara</t>
  </si>
  <si>
    <t>Coruripe</t>
  </si>
  <si>
    <t>Taquaritinga</t>
  </si>
  <si>
    <t>Manicoré</t>
  </si>
  <si>
    <t>Alenquer</t>
  </si>
  <si>
    <t>Paudalho</t>
  </si>
  <si>
    <t>Andradina</t>
  </si>
  <si>
    <t>Humaitá</t>
  </si>
  <si>
    <t>Três Pontas</t>
  </si>
  <si>
    <t>Capivari</t>
  </si>
  <si>
    <t>Porto Ferreira</t>
  </si>
  <si>
    <t>Pirapora</t>
  </si>
  <si>
    <t>Mafra</t>
  </si>
  <si>
    <t>Trairi</t>
  </si>
  <si>
    <t>São Francisco</t>
  </si>
  <si>
    <t>Naviraí</t>
  </si>
  <si>
    <t>Registro</t>
  </si>
  <si>
    <t>Canguçu</t>
  </si>
  <si>
    <t>Artur Nogueira</t>
  </si>
  <si>
    <t>Limoeiro</t>
  </si>
  <si>
    <t>Nova Andradina</t>
  </si>
  <si>
    <t>Congonhas</t>
  </si>
  <si>
    <t>Rolim de Moura</t>
  </si>
  <si>
    <t>Acará</t>
  </si>
  <si>
    <t>Piedade</t>
  </si>
  <si>
    <t>Ibiporã</t>
  </si>
  <si>
    <t>São José do Rio Pardo</t>
  </si>
  <si>
    <t>Catu</t>
  </si>
  <si>
    <t>Granja</t>
  </si>
  <si>
    <t>Capão da Canoa</t>
  </si>
  <si>
    <t>Jaguaquara</t>
  </si>
  <si>
    <t>Araci</t>
  </si>
  <si>
    <t>São Francisco do Sul</t>
  </si>
  <si>
    <t>Acopiara</t>
  </si>
  <si>
    <t>Boa Viagem</t>
  </si>
  <si>
    <t>Vigia</t>
  </si>
  <si>
    <t>Canoinhas</t>
  </si>
  <si>
    <t>Capitão Poço</t>
  </si>
  <si>
    <t>Campo Belo</t>
  </si>
  <si>
    <t>Vargem Grande Paulista</t>
  </si>
  <si>
    <t>Beberibe</t>
  </si>
  <si>
    <t>Barra</t>
  </si>
  <si>
    <t>Videira</t>
  </si>
  <si>
    <t>Ribeira do Pombal</t>
  </si>
  <si>
    <t>Marechal Cândido Rondon</t>
  </si>
  <si>
    <t>Porto Feliz</t>
  </si>
  <si>
    <t>Santo Estêvão</t>
  </si>
  <si>
    <t>Inhumas</t>
  </si>
  <si>
    <t>Porto Nacional</t>
  </si>
  <si>
    <t>Tramandaí</t>
  </si>
  <si>
    <t>Itapajé</t>
  </si>
  <si>
    <t>Itupiranga</t>
  </si>
  <si>
    <t>Rondon do Pará</t>
  </si>
  <si>
    <t>Lagoa da Prata</t>
  </si>
  <si>
    <t>Paracambi</t>
  </si>
  <si>
    <t>Itabirito</t>
  </si>
  <si>
    <t>Sapé</t>
  </si>
  <si>
    <t>Tobias Barreto</t>
  </si>
  <si>
    <t>Marechal Deodoro</t>
  </si>
  <si>
    <t>Prudentópolis</t>
  </si>
  <si>
    <t>São Joaquim da Barra</t>
  </si>
  <si>
    <t>Campos do Jordão</t>
  </si>
  <si>
    <t>Leopoldina</t>
  </si>
  <si>
    <t>Timbaúba</t>
  </si>
  <si>
    <t>Paraíso do Tocantins</t>
  </si>
  <si>
    <t>Delmiro Gouveia</t>
  </si>
  <si>
    <t>Rurópolis</t>
  </si>
  <si>
    <t>Óbidos</t>
  </si>
  <si>
    <t>Laranjal do Jari</t>
  </si>
  <si>
    <t>Xanxerê</t>
  </si>
  <si>
    <t>Guaxupé</t>
  </si>
  <si>
    <t>Zé Doca</t>
  </si>
  <si>
    <t>Jaraguá</t>
  </si>
  <si>
    <t>Alta Floresta</t>
  </si>
  <si>
    <t>Rio Grande da Serra</t>
  </si>
  <si>
    <t>Pontal</t>
  </si>
  <si>
    <t>Brejo da Madre de Deus</t>
  </si>
  <si>
    <t>Jaru</t>
  </si>
  <si>
    <t>Bom Despacho</t>
  </si>
  <si>
    <t>Quirinópolis</t>
  </si>
  <si>
    <t>Estância Velha</t>
  </si>
  <si>
    <t>Caetité</t>
  </si>
  <si>
    <t>Cabreúva</t>
  </si>
  <si>
    <t>Monte Alto</t>
  </si>
  <si>
    <t>Louveira</t>
  </si>
  <si>
    <t>Lago da Pedra</t>
  </si>
  <si>
    <t>Tucano</t>
  </si>
  <si>
    <t>Itararé</t>
  </si>
  <si>
    <t>Nova Venécia</t>
  </si>
  <si>
    <t>Cerquilho</t>
  </si>
  <si>
    <t>Bocaiúva</t>
  </si>
  <si>
    <t>Macaúbas</t>
  </si>
  <si>
    <t>Brejo Santo</t>
  </si>
  <si>
    <t>Coelho Neto</t>
  </si>
  <si>
    <t>Iranduba</t>
  </si>
  <si>
    <t>Baião</t>
  </si>
  <si>
    <t>Santiago</t>
  </si>
  <si>
    <t>Jales</t>
  </si>
  <si>
    <t>Monte Santo</t>
  </si>
  <si>
    <t>Pacajá</t>
  </si>
  <si>
    <t>Pedreira</t>
  </si>
  <si>
    <t>Bom Conselho</t>
  </si>
  <si>
    <t>Maracaju</t>
  </si>
  <si>
    <t>Lapa</t>
  </si>
  <si>
    <t>Mauriti</t>
  </si>
  <si>
    <t>São Benedito</t>
  </si>
  <si>
    <t>Presidente Dutra</t>
  </si>
  <si>
    <t>Tremembé</t>
  </si>
  <si>
    <t>Nova Mutum</t>
  </si>
  <si>
    <t>Santa Cruz do Rio Pardo</t>
  </si>
  <si>
    <t>Aquidauana</t>
  </si>
  <si>
    <t>Conceição do Araguaia</t>
  </si>
  <si>
    <t>Monte Carmelo</t>
  </si>
  <si>
    <t>João Pinheiro</t>
  </si>
  <si>
    <t>Diamantina</t>
  </si>
  <si>
    <t>Santana do Ipanema</t>
  </si>
  <si>
    <t>Cornélio Procópio</t>
  </si>
  <si>
    <t>Ribeirão</t>
  </si>
  <si>
    <t>Mairinque</t>
  </si>
  <si>
    <t>Lábrea</t>
  </si>
  <si>
    <t>Mata de São João</t>
  </si>
  <si>
    <t>Atalaia</t>
  </si>
  <si>
    <t>Pederneiras</t>
  </si>
  <si>
    <t>Barras</t>
  </si>
  <si>
    <t>Dracena</t>
  </si>
  <si>
    <t>Sena Madureira</t>
  </si>
  <si>
    <t>São Mateus do Sul</t>
  </si>
  <si>
    <t>Capão Bonito</t>
  </si>
  <si>
    <t>Araioses</t>
  </si>
  <si>
    <t>Toritama</t>
  </si>
  <si>
    <t>Niquelândia</t>
  </si>
  <si>
    <t>São Gabriel da Cachoeira</t>
  </si>
  <si>
    <t>Morrinhos</t>
  </si>
  <si>
    <t>Campo Maior</t>
  </si>
  <si>
    <t>Medianeira</t>
  </si>
  <si>
    <t>Augusto Corrêa</t>
  </si>
  <si>
    <t>Guajará-Mirim</t>
  </si>
  <si>
    <t>Poções</t>
  </si>
  <si>
    <t>Sirinhaém</t>
  </si>
  <si>
    <t>Osório</t>
  </si>
  <si>
    <t>Guaramirim</t>
  </si>
  <si>
    <t>Xique-Xique</t>
  </si>
  <si>
    <t>São Lourenço</t>
  </si>
  <si>
    <t>Santo Antônio da Platina</t>
  </si>
  <si>
    <t>Laguna</t>
  </si>
  <si>
    <t>Livramento de Nossa Senhora</t>
  </si>
  <si>
    <t>Santos Dumont</t>
  </si>
  <si>
    <t>Salto de Pirapora</t>
  </si>
  <si>
    <t>Goianira</t>
  </si>
  <si>
    <t>Paraguaçu Paulista</t>
  </si>
  <si>
    <t>Serrana</t>
  </si>
  <si>
    <t>Pontes e Lacerda</t>
  </si>
  <si>
    <t>São Bento</t>
  </si>
  <si>
    <t>Ipiaú</t>
  </si>
  <si>
    <t>Canela</t>
  </si>
  <si>
    <t>Mangaratiba</t>
  </si>
  <si>
    <t>Porangatu</t>
  </si>
  <si>
    <t>Casimiro de Abreu</t>
  </si>
  <si>
    <t>Imbituba</t>
  </si>
  <si>
    <t>Timbó</t>
  </si>
  <si>
    <t>Jardinópolis</t>
  </si>
  <si>
    <t>Marau</t>
  </si>
  <si>
    <t>Xinguara</t>
  </si>
  <si>
    <t>Uruará</t>
  </si>
  <si>
    <t>Mamanguape</t>
  </si>
  <si>
    <t>Caeté</t>
  </si>
  <si>
    <t>Barra de São Francisco</t>
  </si>
  <si>
    <t>Currais Novos</t>
  </si>
  <si>
    <t>Maragogipe</t>
  </si>
  <si>
    <t>Benjamin Constant</t>
  </si>
  <si>
    <t>Paraíba do Sul</t>
  </si>
  <si>
    <t>Orlândia</t>
  </si>
  <si>
    <t>União</t>
  </si>
  <si>
    <t>Espírito Santo do Pinhal</t>
  </si>
  <si>
    <t>Panambi</t>
  </si>
  <si>
    <t>Presidente Epitácio</t>
  </si>
  <si>
    <t>Teotônio Vilela</t>
  </si>
  <si>
    <t>São José de Mipibu</t>
  </si>
  <si>
    <t>Igarapé</t>
  </si>
  <si>
    <t>São Sebastião do Passé</t>
  </si>
  <si>
    <t>Queimadas</t>
  </si>
  <si>
    <t>Seabra</t>
  </si>
  <si>
    <t>Itaberaí</t>
  </si>
  <si>
    <t>Santa Rita do Sapucaí</t>
  </si>
  <si>
    <t>Amontada</t>
  </si>
  <si>
    <t>Vera Cruz</t>
  </si>
  <si>
    <t>Paraty</t>
  </si>
  <si>
    <t>Nova Viçosa</t>
  </si>
  <si>
    <t>Campina Grande do Sul</t>
  </si>
  <si>
    <t>Campo Verde</t>
  </si>
  <si>
    <t>Águas Belas</t>
  </si>
  <si>
    <t>Mombaça</t>
  </si>
  <si>
    <t>Catende</t>
  </si>
  <si>
    <t>Tarauacá</t>
  </si>
  <si>
    <t>Santa Quitéria</t>
  </si>
  <si>
    <t>Itápolis</t>
  </si>
  <si>
    <t>São Lourenço do Sul</t>
  </si>
  <si>
    <t>Santo Antônio da Patrulha</t>
  </si>
  <si>
    <t>Vargem Grande do Sul</t>
  </si>
  <si>
    <t>Pedra Branca</t>
  </si>
  <si>
    <t>Visconde do Rio Branco</t>
  </si>
  <si>
    <t>Rosário</t>
  </si>
  <si>
    <t>Estreito</t>
  </si>
  <si>
    <t>Tietê</t>
  </si>
  <si>
    <t>Barreiros</t>
  </si>
  <si>
    <t>Santa Helena</t>
  </si>
  <si>
    <t>Mucuri</t>
  </si>
  <si>
    <t>Santo Antônio de Pádua</t>
  </si>
  <si>
    <t>Rio Negrinho</t>
  </si>
  <si>
    <t>Machado</t>
  </si>
  <si>
    <t>Itarema</t>
  </si>
  <si>
    <t>Eldorado do Sul</t>
  </si>
  <si>
    <t>Porto de Moz</t>
  </si>
  <si>
    <t>Paranaíba</t>
  </si>
  <si>
    <t>Itabaianinha</t>
  </si>
  <si>
    <t>Almenara</t>
  </si>
  <si>
    <t>Borba</t>
  </si>
  <si>
    <t>Santa Maria da Boa Vista</t>
  </si>
  <si>
    <t>Ituverava</t>
  </si>
  <si>
    <t>Paiçandu</t>
  </si>
  <si>
    <t>Tuntum</t>
  </si>
  <si>
    <t>São Francisco de Itabapoana</t>
  </si>
  <si>
    <t>Ipu</t>
  </si>
  <si>
    <t>Amarante do Maranhão</t>
  </si>
  <si>
    <t>Entre Rios</t>
  </si>
  <si>
    <t>Bom Jardim</t>
  </si>
  <si>
    <t>Oliveira</t>
  </si>
  <si>
    <t>Salinas</t>
  </si>
  <si>
    <t>Novo Horizonte</t>
  </si>
  <si>
    <t>São Mateus do Maranhão</t>
  </si>
  <si>
    <t>Machadinho D'Oeste</t>
  </si>
  <si>
    <t>Charqueadas</t>
  </si>
  <si>
    <t>Andradas</t>
  </si>
  <si>
    <t>Socorro</t>
  </si>
  <si>
    <t>Goianésia do Pará</t>
  </si>
  <si>
    <t>Santa Maria de Jetibá</t>
  </si>
  <si>
    <t>Girau do Ponciano</t>
  </si>
  <si>
    <t>Américo Brasiliense</t>
  </si>
  <si>
    <t>Muaná</t>
  </si>
  <si>
    <t>Colinas</t>
  </si>
  <si>
    <t>Dois Vizinhos</t>
  </si>
  <si>
    <t>Remanso</t>
  </si>
  <si>
    <t>São Manuel</t>
  </si>
  <si>
    <t>Guaíra</t>
  </si>
  <si>
    <t>Sento Sé</t>
  </si>
  <si>
    <t>São Miguel do Oeste</t>
  </si>
  <si>
    <t>Promissão</t>
  </si>
  <si>
    <t>Rio Real</t>
  </si>
  <si>
    <t>Brumadinho</t>
  </si>
  <si>
    <t>Juína</t>
  </si>
  <si>
    <t>Salinópolis</t>
  </si>
  <si>
    <t>Uruaçu</t>
  </si>
  <si>
    <t>Colniza</t>
  </si>
  <si>
    <t>Curuçá</t>
  </si>
  <si>
    <t>Várzea Alegre</t>
  </si>
  <si>
    <t>Buritis</t>
  </si>
  <si>
    <t>Autazes</t>
  </si>
  <si>
    <t>Guaraciaba do Norte</t>
  </si>
  <si>
    <t>Araquari</t>
  </si>
  <si>
    <t>Lajedo</t>
  </si>
  <si>
    <t>Guariba</t>
  </si>
  <si>
    <t>São Paulo de Olivença</t>
  </si>
  <si>
    <t>Jeremoabo</t>
  </si>
  <si>
    <t>Simão Dias</t>
  </si>
  <si>
    <t>Inhambupe</t>
  </si>
  <si>
    <t>Altos</t>
  </si>
  <si>
    <t>São Francisco do Conde</t>
  </si>
  <si>
    <t>Tucumã</t>
  </si>
  <si>
    <t>Arcos</t>
  </si>
  <si>
    <t>Nanuque</t>
  </si>
  <si>
    <t>Pitangueiras</t>
  </si>
  <si>
    <t>Pojuca</t>
  </si>
  <si>
    <t>Boa Esperança</t>
  </si>
  <si>
    <t>Santa Cruz</t>
  </si>
  <si>
    <t>Amambai</t>
  </si>
  <si>
    <t>Ouro Branco</t>
  </si>
  <si>
    <t>Iturama</t>
  </si>
  <si>
    <t>Várzea da Palma</t>
  </si>
  <si>
    <t>Curitibanos</t>
  </si>
  <si>
    <t>Esperantina</t>
  </si>
  <si>
    <t>Afuá</t>
  </si>
  <si>
    <t>Tijucas</t>
  </si>
  <si>
    <t>Jaíba</t>
  </si>
  <si>
    <t>São João Batista</t>
  </si>
  <si>
    <t>Santa Maria da Vitória</t>
  </si>
  <si>
    <t>Presidente Venceslau</t>
  </si>
  <si>
    <t>José de Freitas</t>
  </si>
  <si>
    <t>Torres</t>
  </si>
  <si>
    <t>Massapê</t>
  </si>
  <si>
    <t>Jacarezinho</t>
  </si>
  <si>
    <t>Marataízes</t>
  </si>
  <si>
    <t>Igarapé-Açu</t>
  </si>
  <si>
    <t>Rosário do Sul</t>
  </si>
  <si>
    <t>Pedreiras</t>
  </si>
  <si>
    <t>Canaã dos Carajás</t>
  </si>
  <si>
    <t>São Gabriel da Palha</t>
  </si>
  <si>
    <t>Penalva</t>
  </si>
  <si>
    <t>Santa Helena de Goiás</t>
  </si>
  <si>
    <t>Rio Brilhante</t>
  </si>
  <si>
    <t>Careiro</t>
  </si>
  <si>
    <t>Pedro II</t>
  </si>
  <si>
    <t>Iperó</t>
  </si>
  <si>
    <t>São Fidélis</t>
  </si>
  <si>
    <t>Nova Olinda do Norte</t>
  </si>
  <si>
    <t>Itaitinga</t>
  </si>
  <si>
    <t>Bodocó</t>
  </si>
  <si>
    <t>Matozinhos</t>
  </si>
  <si>
    <t>Aliança</t>
  </si>
  <si>
    <t>Capelinha</t>
  </si>
  <si>
    <t>São Gonçalo dos Campos</t>
  </si>
  <si>
    <t>Rio Pardo</t>
  </si>
  <si>
    <t>Dom Pedrito</t>
  </si>
  <si>
    <t>Bonito</t>
  </si>
  <si>
    <t>Presidente Figueiredo</t>
  </si>
  <si>
    <t>Portão</t>
  </si>
  <si>
    <t>Ipueiras</t>
  </si>
  <si>
    <t>Pentecoste</t>
  </si>
  <si>
    <t>Guaratuba</t>
  </si>
  <si>
    <t>Castelo</t>
  </si>
  <si>
    <t>Posse</t>
  </si>
  <si>
    <t>Esplanada</t>
  </si>
  <si>
    <t>Porteirinha</t>
  </si>
  <si>
    <t>Igrejinha</t>
  </si>
  <si>
    <t>Nossa Senhora da Glória</t>
  </si>
  <si>
    <t>José Bonifácio</t>
  </si>
  <si>
    <t>Santaluz</t>
  </si>
  <si>
    <t>Extrema</t>
  </si>
  <si>
    <t>Custódia</t>
  </si>
  <si>
    <t>Amargosa</t>
  </si>
  <si>
    <t>Agudos</t>
  </si>
  <si>
    <t>Nova Cruz</t>
  </si>
  <si>
    <t>Afogados da Ingazeira</t>
  </si>
  <si>
    <t>São Caitano</t>
  </si>
  <si>
    <t>Água Preta</t>
  </si>
  <si>
    <t>Itaqui</t>
  </si>
  <si>
    <t>Bom Jesus do Itabapoana</t>
  </si>
  <si>
    <t>Vassouras</t>
  </si>
  <si>
    <t>Petrolândia</t>
  </si>
  <si>
    <t>Oeiras</t>
  </si>
  <si>
    <t>Pimenta Bueno</t>
  </si>
  <si>
    <t>Aguaí</t>
  </si>
  <si>
    <t>Campo Novo do Parecis</t>
  </si>
  <si>
    <t>Brejo</t>
  </si>
  <si>
    <t>Gramado</t>
  </si>
  <si>
    <t>Campos Novos</t>
  </si>
  <si>
    <t>São João da Barra</t>
  </si>
  <si>
    <t>Fraiburgo</t>
  </si>
  <si>
    <t>Araçuaí</t>
  </si>
  <si>
    <t>Araguatins</t>
  </si>
  <si>
    <t>Itambé</t>
  </si>
  <si>
    <t>Guarantã do Norte</t>
  </si>
  <si>
    <t>São Pedro</t>
  </si>
  <si>
    <t>Colinas do Tocantins</t>
  </si>
  <si>
    <t>Rio das Pedras</t>
  </si>
  <si>
    <t>Ilhabela</t>
  </si>
  <si>
    <t>Sertânia</t>
  </si>
  <si>
    <t>Itapicuru</t>
  </si>
  <si>
    <t>Itiúba</t>
  </si>
  <si>
    <t>Baturité</t>
  </si>
  <si>
    <t>Barra Bonita</t>
  </si>
  <si>
    <t>Eirunepé</t>
  </si>
  <si>
    <t>Marialva</t>
  </si>
  <si>
    <t>São Gotardo</t>
  </si>
  <si>
    <t>Santana do Paraíso</t>
  </si>
  <si>
    <t>Apodi</t>
  </si>
  <si>
    <t>Cravinhos</t>
  </si>
  <si>
    <t>Bariri</t>
  </si>
  <si>
    <t>Ibaté</t>
  </si>
  <si>
    <t>Turiaçu</t>
  </si>
  <si>
    <t>Garibaldi</t>
  </si>
  <si>
    <t>Riacho de Santana</t>
  </si>
  <si>
    <t>Matinhos</t>
  </si>
  <si>
    <t>Peixoto de Azevedo</t>
  </si>
  <si>
    <t>Porto União</t>
  </si>
  <si>
    <t>Barra do Bugres</t>
  </si>
  <si>
    <t>Missão Velha</t>
  </si>
  <si>
    <t>Curralinho</t>
  </si>
  <si>
    <t>Paracuru</t>
  </si>
  <si>
    <t>Morro do Chapéu</t>
  </si>
  <si>
    <t>Poço Redondo</t>
  </si>
  <si>
    <t>Ouro Preto do Oeste</t>
  </si>
  <si>
    <t>Camamu</t>
  </si>
  <si>
    <t>Além Paraíba</t>
  </si>
  <si>
    <t>Araçoiaba da Serra</t>
  </si>
  <si>
    <t>João Câmara</t>
  </si>
  <si>
    <t>Pilar</t>
  </si>
  <si>
    <t>Cachoeira do Piriá</t>
  </si>
  <si>
    <t>Ubajara</t>
  </si>
  <si>
    <t>Pilão Arcado</t>
  </si>
  <si>
    <t>Juara</t>
  </si>
  <si>
    <t>Jaguariaíva</t>
  </si>
  <si>
    <t>Adamantina</t>
  </si>
  <si>
    <t>Piumhi</t>
  </si>
  <si>
    <t>Itamarandiba</t>
  </si>
  <si>
    <t>Parnarama</t>
  </si>
  <si>
    <t>Santa Cruz das Palmeiras</t>
  </si>
  <si>
    <t>Bom Jesus das Selvas</t>
  </si>
  <si>
    <t>Curaçá</t>
  </si>
  <si>
    <t>Itaporanga d'Ajuda</t>
  </si>
  <si>
    <t>São Raimundo Nonato</t>
  </si>
  <si>
    <t>Padre Bernardo</t>
  </si>
  <si>
    <t>Feijó</t>
  </si>
  <si>
    <t>Boca do Acre</t>
  </si>
  <si>
    <t>Itapemirim</t>
  </si>
  <si>
    <t>Cansanção</t>
  </si>
  <si>
    <t>Tanguá</t>
  </si>
  <si>
    <t>Rio Preto da Eva</t>
  </si>
  <si>
    <t>São Luís do Quitunde</t>
  </si>
  <si>
    <t>Guanhães</t>
  </si>
  <si>
    <t>Canguaretama</t>
  </si>
  <si>
    <t>Capela</t>
  </si>
  <si>
    <t>Cabrobó</t>
  </si>
  <si>
    <t>São Desidério</t>
  </si>
  <si>
    <t>Quedas do Iguaçu</t>
  </si>
  <si>
    <t>Taiobeiras</t>
  </si>
  <si>
    <t>Rio Negro</t>
  </si>
  <si>
    <t>Mandaguari</t>
  </si>
  <si>
    <t>Jaguaribe</t>
  </si>
  <si>
    <t>Pomerode</t>
  </si>
  <si>
    <t>São Luís de Montes Belos</t>
  </si>
  <si>
    <t>São Domingos do Maranhão</t>
  </si>
  <si>
    <t>Goiatuba</t>
  </si>
  <si>
    <t>Braço do Norte</t>
  </si>
  <si>
    <t>Teutônia</t>
  </si>
  <si>
    <t>Concórdia do Pará</t>
  </si>
  <si>
    <t>São José do Egito</t>
  </si>
  <si>
    <t>Gurupá</t>
  </si>
  <si>
    <t>Domingos Martins</t>
  </si>
  <si>
    <t>Palmeira</t>
  </si>
  <si>
    <t>Matões</t>
  </si>
  <si>
    <t>Descalvado</t>
  </si>
  <si>
    <t>São José do Belmonte</t>
  </si>
  <si>
    <t>Eldorado do Carajás</t>
  </si>
  <si>
    <t>Sarzedo</t>
  </si>
  <si>
    <t>Almeirim</t>
  </si>
  <si>
    <t>Penha</t>
  </si>
  <si>
    <t>Manaquiri</t>
  </si>
  <si>
    <t>Jaguaruana</t>
  </si>
  <si>
    <t>Ouro Fino</t>
  </si>
  <si>
    <t>Jaguarari</t>
  </si>
  <si>
    <t>Miguel Alves</t>
  </si>
  <si>
    <t>Monção</t>
  </si>
  <si>
    <t>Colíder</t>
  </si>
  <si>
    <t>Ourilândia do Norte</t>
  </si>
  <si>
    <t>Cachoeira Paulista</t>
  </si>
  <si>
    <t>Urbano Santos</t>
  </si>
  <si>
    <t>Touros</t>
  </si>
  <si>
    <t>Cachoeira</t>
  </si>
  <si>
    <t>Monteiro</t>
  </si>
  <si>
    <t>Conceição do Jacuípe</t>
  </si>
  <si>
    <t>Morro Agudo</t>
  </si>
  <si>
    <t>João Alfredo</t>
  </si>
  <si>
    <t>Dois Irmãos</t>
  </si>
  <si>
    <t>Coxim</t>
  </si>
  <si>
    <t>Barrinha</t>
  </si>
  <si>
    <t>Riachão do Jacuípe</t>
  </si>
  <si>
    <t>Floresta</t>
  </si>
  <si>
    <t>Caçapava do Sul</t>
  </si>
  <si>
    <t>Poconé</t>
  </si>
  <si>
    <t>Esperança</t>
  </si>
  <si>
    <t>Maragogi</t>
  </si>
  <si>
    <t>Assis Chateaubriand</t>
  </si>
  <si>
    <t>Imbituva</t>
  </si>
  <si>
    <t>Biritiba Mirim</t>
  </si>
  <si>
    <t>Guararapes</t>
  </si>
  <si>
    <t>Barão de Cocais</t>
  </si>
  <si>
    <t>Paraipaba</t>
  </si>
  <si>
    <t>Pindaré-Mirim</t>
  </si>
  <si>
    <t>Oeiras do Pará</t>
  </si>
  <si>
    <t>São Luiz Gonzaga</t>
  </si>
  <si>
    <t>Osvaldo Cruz</t>
  </si>
  <si>
    <t>São Miguel Arcanjo</t>
  </si>
  <si>
    <t>Três Marias</t>
  </si>
  <si>
    <t>Carangola</t>
  </si>
  <si>
    <t>Espigão D'Oeste</t>
  </si>
  <si>
    <t>Palmeira das Missões</t>
  </si>
  <si>
    <t>Vitória do Mearim</t>
  </si>
  <si>
    <t>Barreirinha</t>
  </si>
  <si>
    <t>Vicência</t>
  </si>
  <si>
    <t>Bela Cruz</t>
  </si>
  <si>
    <t>Santana do Acaraú</t>
  </si>
  <si>
    <t>Arame</t>
  </si>
  <si>
    <t>Pombal</t>
  </si>
  <si>
    <t>Santa Fé do Sul</t>
  </si>
  <si>
    <t>Gandu</t>
  </si>
  <si>
    <t>Pinhão</t>
  </si>
  <si>
    <t>São Joaquim de Bicas</t>
  </si>
  <si>
    <t>Nazaré da Mata</t>
  </si>
  <si>
    <t>Irituia</t>
  </si>
  <si>
    <t>Cícero Dantas</t>
  </si>
  <si>
    <t>Rio Branco do Sul</t>
  </si>
  <si>
    <t>Cururupu</t>
  </si>
  <si>
    <t>Nova Russas</t>
  </si>
  <si>
    <t>São José da Tapera</t>
  </si>
  <si>
    <t>Brasília de Minas</t>
  </si>
  <si>
    <t>Palotina</t>
  </si>
  <si>
    <t>Medicilândia</t>
  </si>
  <si>
    <t>Santo Antônio do Tauá</t>
  </si>
  <si>
    <t>Placas</t>
  </si>
  <si>
    <t>Itatiaia</t>
  </si>
  <si>
    <t>São Domingos do Capim</t>
  </si>
  <si>
    <t>Paratinga</t>
  </si>
  <si>
    <t>Macau</t>
  </si>
  <si>
    <t>Pompéu</t>
  </si>
  <si>
    <t>Correntina</t>
  </si>
  <si>
    <t>Aurora do Pará</t>
  </si>
  <si>
    <t>Nova Mamoré</t>
  </si>
  <si>
    <t>Laranjeiras do Sul</t>
  </si>
  <si>
    <t>Tabuleiro do Norte</t>
  </si>
  <si>
    <t>Confresa</t>
  </si>
  <si>
    <t>Camacan</t>
  </si>
  <si>
    <t>Ponta de Pedras</t>
  </si>
  <si>
    <t>Alto Alegre do Pindaré</t>
  </si>
  <si>
    <t>Bagre</t>
  </si>
  <si>
    <t>Mocajuba</t>
  </si>
  <si>
    <t>Pires do Rio</t>
  </si>
  <si>
    <t>Ivaiporã</t>
  </si>
  <si>
    <t>Santa Bárbara</t>
  </si>
  <si>
    <t>Ibaiti</t>
  </si>
  <si>
    <t>Juquitiba</t>
  </si>
  <si>
    <t>Exu</t>
  </si>
  <si>
    <t>Frederico Westphalen</t>
  </si>
  <si>
    <t>Mateus Leme</t>
  </si>
  <si>
    <t>Espinosa</t>
  </si>
  <si>
    <t>Jaguaré</t>
  </si>
  <si>
    <t>Raposa</t>
  </si>
  <si>
    <t>Gameleira</t>
  </si>
  <si>
    <t>Tracuateua</t>
  </si>
  <si>
    <t>Vitorino Freire</t>
  </si>
  <si>
    <t>Ipubi</t>
  </si>
  <si>
    <t>Minas Novas</t>
  </si>
  <si>
    <t>Conceição da Barra</t>
  </si>
  <si>
    <t>Lavras da Mangabeira</t>
  </si>
  <si>
    <t>Candelária</t>
  </si>
  <si>
    <t>Iporá</t>
  </si>
  <si>
    <t>Careiro da Várzea</t>
  </si>
  <si>
    <t>Barra dos Coqueiros</t>
  </si>
  <si>
    <t>Cândido Mota</t>
  </si>
  <si>
    <t>Parambu</t>
  </si>
  <si>
    <t>Rorainópolis</t>
  </si>
  <si>
    <t>Guaçuí</t>
  </si>
  <si>
    <t>Serra do Ramalho</t>
  </si>
  <si>
    <t>Flores da Cunha</t>
  </si>
  <si>
    <t>Novo Cruzeiro</t>
  </si>
  <si>
    <t>Sooretama</t>
  </si>
  <si>
    <t>Baixo Guandu</t>
  </si>
  <si>
    <t>Jarinu</t>
  </si>
  <si>
    <t>Ipixuna</t>
  </si>
  <si>
    <t>Rio Pardo de Minas</t>
  </si>
  <si>
    <t>Iguape</t>
  </si>
  <si>
    <t>Sombrio</t>
  </si>
  <si>
    <t>Soledade</t>
  </si>
  <si>
    <t>Bandeirantes</t>
  </si>
  <si>
    <t>Capim Grosso</t>
  </si>
  <si>
    <t>Caarapó</t>
  </si>
  <si>
    <t>Bela Vista de Goiás</t>
  </si>
  <si>
    <t>Nerópolis</t>
  </si>
  <si>
    <t>Itabela</t>
  </si>
  <si>
    <t>Ruy Barbosa</t>
  </si>
  <si>
    <t>Canindé de São Francisco</t>
  </si>
  <si>
    <t>Glória do Goitá</t>
  </si>
  <si>
    <t>Barra do Choça</t>
  </si>
  <si>
    <t>Arraial do Cabo</t>
  </si>
  <si>
    <t>Catolé do Rocha</t>
  </si>
  <si>
    <t>Pau dos Ferros</t>
  </si>
  <si>
    <t>Igarapava</t>
  </si>
  <si>
    <t>Canavieiras</t>
  </si>
  <si>
    <t>Joaçaba</t>
  </si>
  <si>
    <t>Casa Branca</t>
  </si>
  <si>
    <t>Carlos Barbosa</t>
  </si>
  <si>
    <t>Luís Correia</t>
  </si>
  <si>
    <t>Barra Velha</t>
  </si>
  <si>
    <t>Nova Santa Rita</t>
  </si>
  <si>
    <t>Guararema</t>
  </si>
  <si>
    <t>Mãe do Rio</t>
  </si>
  <si>
    <t>Carmo do Paranaíba</t>
  </si>
  <si>
    <t>Laranjeiras</t>
  </si>
  <si>
    <t>Afonso Cláudio</t>
  </si>
  <si>
    <t>Anchieta</t>
  </si>
  <si>
    <t>Triunfo</t>
  </si>
  <si>
    <t>Campo Magro</t>
  </si>
  <si>
    <t>Anajás</t>
  </si>
  <si>
    <t>Cambuí</t>
  </si>
  <si>
    <t>Arari</t>
  </si>
  <si>
    <t>Piraju</t>
  </si>
  <si>
    <t>Palmeiras de Goiás</t>
  </si>
  <si>
    <t>Alegre</t>
  </si>
  <si>
    <t>Mirandópolis</t>
  </si>
  <si>
    <t>Prainha</t>
  </si>
  <si>
    <t>Piraí</t>
  </si>
  <si>
    <t>Propriá</t>
  </si>
  <si>
    <t>Rancharia</t>
  </si>
  <si>
    <t>Bujaru</t>
  </si>
  <si>
    <t>Codajás</t>
  </si>
  <si>
    <t>Pitanga</t>
  </si>
  <si>
    <t>Serra Negra</t>
  </si>
  <si>
    <t>Limoeiro do Ajuru</t>
  </si>
  <si>
    <t>Pilar do Sul</t>
  </si>
  <si>
    <t>Ibimirim</t>
  </si>
  <si>
    <t>Maracanã</t>
  </si>
  <si>
    <t>Itaperuçu</t>
  </si>
  <si>
    <t>Taquaritinga do Norte</t>
  </si>
  <si>
    <t>Muritiba</t>
  </si>
  <si>
    <t>Iúna</t>
  </si>
  <si>
    <t>Iguaba Grande</t>
  </si>
  <si>
    <t>Anapu</t>
  </si>
  <si>
    <t>Irará</t>
  </si>
  <si>
    <t>Santa Vitória do Palmar</t>
  </si>
  <si>
    <t>Extremoz</t>
  </si>
  <si>
    <t>Xaxim</t>
  </si>
  <si>
    <t>Timbiras</t>
  </si>
  <si>
    <t>Humberto de Campos</t>
  </si>
  <si>
    <t>Paripiranga</t>
  </si>
  <si>
    <t>Miranda do Norte</t>
  </si>
  <si>
    <t>Carinhanha</t>
  </si>
  <si>
    <t>Baraúna</t>
  </si>
  <si>
    <t>Valente</t>
  </si>
  <si>
    <t>Cláudio</t>
  </si>
  <si>
    <t>Caetés</t>
  </si>
  <si>
    <t>Itacaré</t>
  </si>
  <si>
    <t>Laranjal Paulista</t>
  </si>
  <si>
    <t>Piracuruca</t>
  </si>
  <si>
    <t>Três Coroas</t>
  </si>
  <si>
    <t>Buriti</t>
  </si>
  <si>
    <t>Campos Gerais</t>
  </si>
  <si>
    <t>Limoeiro de Anadia</t>
  </si>
  <si>
    <t>Ituberá</t>
  </si>
  <si>
    <t>Tabira</t>
  </si>
  <si>
    <t>Passira</t>
  </si>
  <si>
    <t>Campo Alegre de Lourdes</t>
  </si>
  <si>
    <t>São Bernardo</t>
  </si>
  <si>
    <t>Porto da Folha</t>
  </si>
  <si>
    <t>Conceição das Alagoas</t>
  </si>
  <si>
    <t>Novo Oriente</t>
  </si>
  <si>
    <t>Goioerê</t>
  </si>
  <si>
    <t>Carauari</t>
  </si>
  <si>
    <t>Nazaré</t>
  </si>
  <si>
    <t>Santa Rita de Cássia</t>
  </si>
  <si>
    <t>Pedras de Fogo</t>
  </si>
  <si>
    <t>Santo Antônio do Monte</t>
  </si>
  <si>
    <t>Marapanim</t>
  </si>
  <si>
    <t>Elói Mendes</t>
  </si>
  <si>
    <t>Oiapoque</t>
  </si>
  <si>
    <t>Pontal do Paraná</t>
  </si>
  <si>
    <t>Minaçu</t>
  </si>
  <si>
    <t>Conchal</t>
  </si>
  <si>
    <t>Arapoti</t>
  </si>
  <si>
    <t>Cajati</t>
  </si>
  <si>
    <t>Pitangui</t>
  </si>
  <si>
    <t>Murici</t>
  </si>
  <si>
    <t>Miranda</t>
  </si>
  <si>
    <t>Alagoa Grande</t>
  </si>
  <si>
    <t>Olindina</t>
  </si>
  <si>
    <t>Alexânia</t>
  </si>
  <si>
    <t>Presidente Tancredo Neves</t>
  </si>
  <si>
    <t>Nísia Floresta</t>
  </si>
  <si>
    <t>Prado</t>
  </si>
  <si>
    <t>Buritizeiro</t>
  </si>
  <si>
    <t>Prata</t>
  </si>
  <si>
    <t>Areia Branca</t>
  </si>
  <si>
    <t>Mirassol d'Oeste</t>
  </si>
  <si>
    <t>Melgaço</t>
  </si>
  <si>
    <t>Candeias do Jamari</t>
  </si>
  <si>
    <t>Alto Alegre do Maranhão</t>
  </si>
  <si>
    <t>Nova Esperança</t>
  </si>
  <si>
    <t>Santa Cruz Cabrália</t>
  </si>
  <si>
    <t>Nova Prata</t>
  </si>
  <si>
    <t>Pirapozinho</t>
  </si>
  <si>
    <t>Coromandel</t>
  </si>
  <si>
    <t>Paty do Alferes</t>
  </si>
  <si>
    <t>Traipu</t>
  </si>
  <si>
    <t>Cocal</t>
  </si>
  <si>
    <t>São José do Norte</t>
  </si>
  <si>
    <t>Santa Gertrudes</t>
  </si>
  <si>
    <t>Juatuba</t>
  </si>
  <si>
    <t>Marco</t>
  </si>
  <si>
    <t>Água Azul do Norte</t>
  </si>
  <si>
    <t>Tupanatinga</t>
  </si>
  <si>
    <t>Barcelos</t>
  </si>
  <si>
    <t>Lagoa Vermelha</t>
  </si>
  <si>
    <t>Mandirituba</t>
  </si>
  <si>
    <t>Lagoa Seca</t>
  </si>
  <si>
    <t>Dois Córregos</t>
  </si>
  <si>
    <t>Jaciara</t>
  </si>
  <si>
    <t>São Miguel do Iguaçu</t>
  </si>
  <si>
    <t>Quijingue</t>
  </si>
  <si>
    <t>São Gabriel do Oeste</t>
  </si>
  <si>
    <t>Mantena</t>
  </si>
  <si>
    <t>Santa Rita do Passa Quatro</t>
  </si>
  <si>
    <t>Itaí</t>
  </si>
  <si>
    <t>Forquilhinha</t>
  </si>
  <si>
    <t>Piracaia</t>
  </si>
  <si>
    <t>Pinheiros</t>
  </si>
  <si>
    <t>Campos Sales</t>
  </si>
  <si>
    <t>Sapezal</t>
  </si>
  <si>
    <t>Ubatã</t>
  </si>
  <si>
    <t>Boca da Mata</t>
  </si>
  <si>
    <t>Icatu</t>
  </si>
  <si>
    <t>Milagres</t>
  </si>
  <si>
    <t>Ipameri</t>
  </si>
  <si>
    <t>Porto Calvo</t>
  </si>
  <si>
    <t>Lapão</t>
  </si>
  <si>
    <t>São Joaquim</t>
  </si>
  <si>
    <t>Sanharó</t>
  </si>
  <si>
    <t>São Sebastião da Boa Vista</t>
  </si>
  <si>
    <t>Belo Oriente</t>
  </si>
  <si>
    <t>Pombos</t>
  </si>
  <si>
    <t>Jardim</t>
  </si>
  <si>
    <t>Anajatuba</t>
  </si>
  <si>
    <t>Valparaíso</t>
  </si>
  <si>
    <t>Mundo Novo</t>
  </si>
  <si>
    <t>Itapissuma</t>
  </si>
  <si>
    <t>Miracema</t>
  </si>
  <si>
    <t>Cujubim</t>
  </si>
  <si>
    <t>Brasiléia</t>
  </si>
  <si>
    <t>Ilha de Itamaracá</t>
  </si>
  <si>
    <t>Ibotirama</t>
  </si>
  <si>
    <t>Nova Soure</t>
  </si>
  <si>
    <t>Caririaçu</t>
  </si>
  <si>
    <t>Iguaí</t>
  </si>
  <si>
    <t>Goianinha</t>
  </si>
  <si>
    <t>Boquim</t>
  </si>
  <si>
    <t>Aldeias Altas</t>
  </si>
  <si>
    <t>Santa Rosa de Viterbo</t>
  </si>
  <si>
    <t>Nossa Senhora das Dores</t>
  </si>
  <si>
    <t>Batalha</t>
  </si>
  <si>
    <t>Vila Rica</t>
  </si>
  <si>
    <t>Mutum</t>
  </si>
  <si>
    <t>Reserva</t>
  </si>
  <si>
    <t>Taquari</t>
  </si>
  <si>
    <t>Ilha Solteira</t>
  </si>
  <si>
    <t>Nepomuceno</t>
  </si>
  <si>
    <t>Veranópolis</t>
  </si>
  <si>
    <t>Martinópolis</t>
  </si>
  <si>
    <t>Corrente</t>
  </si>
  <si>
    <t>Ibatiba</t>
  </si>
  <si>
    <t>Condado</t>
  </si>
  <si>
    <t>Água Boa</t>
  </si>
  <si>
    <t>Coração de Jesus</t>
  </si>
  <si>
    <t>Cajuru</t>
  </si>
  <si>
    <t>Aracoiaba</t>
  </si>
  <si>
    <t>Planalto</t>
  </si>
  <si>
    <t>Pedro Canário</t>
  </si>
  <si>
    <t>Santa Isabel do Rio Negro</t>
  </si>
  <si>
    <t>Sacramento</t>
  </si>
  <si>
    <t>Jacutinga</t>
  </si>
  <si>
    <t>São João Nepomuceno</t>
  </si>
  <si>
    <t>Guaiúba</t>
  </si>
  <si>
    <t>Bom Jesus dos Perdões</t>
  </si>
  <si>
    <t>Chapadão do Sul</t>
  </si>
  <si>
    <t>Canarana</t>
  </si>
  <si>
    <t>Maravilha</t>
  </si>
  <si>
    <t>Francisco Sá</t>
  </si>
  <si>
    <t>Novo Aripuanã</t>
  </si>
  <si>
    <t>Tacaratu</t>
  </si>
  <si>
    <t>Panelas</t>
  </si>
  <si>
    <t>Guaraí</t>
  </si>
  <si>
    <t>Aparecida do Taboado</t>
  </si>
  <si>
    <t>Castro Alves</t>
  </si>
  <si>
    <t>Jaguarão</t>
  </si>
  <si>
    <t>Quipapá</t>
  </si>
  <si>
    <t>Astorga</t>
  </si>
  <si>
    <t>Itaíba</t>
  </si>
  <si>
    <t>Tanabi</t>
  </si>
  <si>
    <t>Conde</t>
  </si>
  <si>
    <t>Venda Nova do Imigrante</t>
  </si>
  <si>
    <t>Guaporé</t>
  </si>
  <si>
    <t>Tamboril</t>
  </si>
  <si>
    <t>Independência</t>
  </si>
  <si>
    <t>São Sebastião do Caí</t>
  </si>
  <si>
    <t>Garrafão do Norte</t>
  </si>
  <si>
    <t>Itinga do Maranhão</t>
  </si>
  <si>
    <t>Turilândia</t>
  </si>
  <si>
    <t>Formosa do Rio Preto</t>
  </si>
  <si>
    <t>Lagoa Grande</t>
  </si>
  <si>
    <t>Mimoso do Sul</t>
  </si>
  <si>
    <t>Bom Jesus de Goiás</t>
  </si>
  <si>
    <t>São João dos Patos</t>
  </si>
  <si>
    <t>Solânea</t>
  </si>
  <si>
    <t>Encruzilhada do Sul</t>
  </si>
  <si>
    <t>Ocara</t>
  </si>
  <si>
    <t>São Domingos do Araguaia</t>
  </si>
  <si>
    <t>Pirajuí</t>
  </si>
  <si>
    <t>Santa Quitéria do Maranhão</t>
  </si>
  <si>
    <t>Carandaí</t>
  </si>
  <si>
    <t>Umbaúba</t>
  </si>
  <si>
    <t>Piraí do Sul</t>
  </si>
  <si>
    <t>Miguel Calmon</t>
  </si>
  <si>
    <t>Novo Progresso</t>
  </si>
  <si>
    <t>Soure</t>
  </si>
  <si>
    <t>Iraquara</t>
  </si>
  <si>
    <t>Angatuba</t>
  </si>
  <si>
    <t>Pereira Barreto</t>
  </si>
  <si>
    <t>São Gonçalo do Sapucaí</t>
  </si>
  <si>
    <t>Monte Aprazível</t>
  </si>
  <si>
    <t>Miguel Pereira</t>
  </si>
  <si>
    <t>Ituporanga</t>
  </si>
  <si>
    <t>Cedro</t>
  </si>
  <si>
    <t>João Dourado</t>
  </si>
  <si>
    <t>Brodowski</t>
  </si>
  <si>
    <t>Potim</t>
  </si>
  <si>
    <t>Itapuranga</t>
  </si>
  <si>
    <t>Igaci</t>
  </si>
  <si>
    <t>Bom Jesus</t>
  </si>
  <si>
    <t>Cambará</t>
  </si>
  <si>
    <t>Macaparana</t>
  </si>
  <si>
    <t>Pinheiral</t>
  </si>
  <si>
    <t>Pedro do Rosário</t>
  </si>
  <si>
    <t>Jequitinhonha</t>
  </si>
  <si>
    <t>Quissamã</t>
  </si>
  <si>
    <t>Luzilândia</t>
  </si>
  <si>
    <t>Ibiá</t>
  </si>
  <si>
    <t>Governador Nunes Freire</t>
  </si>
  <si>
    <t>Santa Luzia do Paruá</t>
  </si>
  <si>
    <t>Itaporã</t>
  </si>
  <si>
    <t>Capivari de Baixo</t>
  </si>
  <si>
    <t>Tupaciguara</t>
  </si>
  <si>
    <t>Capão do Leão</t>
  </si>
  <si>
    <t>Senador Pompeu</t>
  </si>
  <si>
    <t>Anastácio</t>
  </si>
  <si>
    <t>Piranhas</t>
  </si>
  <si>
    <t>Ribas do Rio Pardo</t>
  </si>
  <si>
    <t>Espera Feliz</t>
  </si>
  <si>
    <t>Agrestina</t>
  </si>
  <si>
    <t>Pirenópolis</t>
  </si>
  <si>
    <t>Mata Grande</t>
  </si>
  <si>
    <t>Ibiapina</t>
  </si>
  <si>
    <t>Piritiba</t>
  </si>
  <si>
    <t>Santa Maria do Pará</t>
  </si>
  <si>
    <t>Cruz</t>
  </si>
  <si>
    <t>Cordeirópolis</t>
  </si>
  <si>
    <t>Aimorés</t>
  </si>
  <si>
    <t>Álvares Machado</t>
  </si>
  <si>
    <t>Ivoti</t>
  </si>
  <si>
    <t>São João da Ponte</t>
  </si>
  <si>
    <t>Amélia Rodrigues</t>
  </si>
  <si>
    <t>Tapejara</t>
  </si>
  <si>
    <t>Itaporanga</t>
  </si>
  <si>
    <t>Jucás</t>
  </si>
  <si>
    <t>Guabiruba</t>
  </si>
  <si>
    <t>Cândido Sales</t>
  </si>
  <si>
    <t>Brotas</t>
  </si>
  <si>
    <t>Paraopeba</t>
  </si>
  <si>
    <t>Bela Vista</t>
  </si>
  <si>
    <t>Igaraçu do Tietê</t>
  </si>
  <si>
    <t>Canhotinho</t>
  </si>
  <si>
    <t>Junqueiro</t>
  </si>
  <si>
    <t>Forquilha</t>
  </si>
  <si>
    <t>Igreja Nova</t>
  </si>
  <si>
    <t>Matriz de Camaragibe</t>
  </si>
  <si>
    <t>São Jerônimo</t>
  </si>
  <si>
    <t>Aurora</t>
  </si>
  <si>
    <t>São Geraldo do Araguaia</t>
  </si>
  <si>
    <t>Piracanjuba</t>
  </si>
  <si>
    <t>São Lourenço do Oeste</t>
  </si>
  <si>
    <t>São José da Lapa</t>
  </si>
  <si>
    <t>Irauçuba</t>
  </si>
  <si>
    <t>Santo Antônio</t>
  </si>
  <si>
    <t>Craíbas</t>
  </si>
  <si>
    <t>Salvaterra</t>
  </si>
  <si>
    <t>Balneário Piçarras</t>
  </si>
  <si>
    <t>Cachoeira do Arari</t>
  </si>
  <si>
    <t>Pedra Azul</t>
  </si>
  <si>
    <t>Pão de Açúcar</t>
  </si>
  <si>
    <t>Porto Franco</t>
  </si>
  <si>
    <t>Colorado</t>
  </si>
  <si>
    <t>Rio Tinto</t>
  </si>
  <si>
    <t>Quatro Barras</t>
  </si>
  <si>
    <t>Monte Sião</t>
  </si>
  <si>
    <t>Cupira</t>
  </si>
  <si>
    <t>Carambeí</t>
  </si>
  <si>
    <t>Laje</t>
  </si>
  <si>
    <t>Tupanciretã</t>
  </si>
  <si>
    <t>Chaves</t>
  </si>
  <si>
    <t>Joaquim Gomes</t>
  </si>
  <si>
    <t>Carolina</t>
  </si>
  <si>
    <t>Urucurituba</t>
  </si>
  <si>
    <t>Carutapera</t>
  </si>
  <si>
    <t>Apiaí</t>
  </si>
  <si>
    <t>Garopaba</t>
  </si>
  <si>
    <t>São José da Laje</t>
  </si>
  <si>
    <t>Ladário</t>
  </si>
  <si>
    <t>Inajá</t>
  </si>
  <si>
    <t>Inhapim</t>
  </si>
  <si>
    <t>Poço Verde</t>
  </si>
  <si>
    <t>Buriti Bravo</t>
  </si>
  <si>
    <t>Uauá</t>
  </si>
  <si>
    <t>Orobó</t>
  </si>
  <si>
    <t>Bambuí</t>
  </si>
  <si>
    <t>Iaçu</t>
  </si>
  <si>
    <t>Santa Terezinha de Itaipu</t>
  </si>
  <si>
    <t>Santo Amaro da Imperatriz</t>
  </si>
  <si>
    <t>Caraí</t>
  </si>
  <si>
    <t>Santa Teresa</t>
  </si>
  <si>
    <t>Tamandaré</t>
  </si>
  <si>
    <t>Itapaci</t>
  </si>
  <si>
    <t>Três de Maio</t>
  </si>
  <si>
    <t>Três Passos</t>
  </si>
  <si>
    <t>São João do Paraíso</t>
  </si>
  <si>
    <t>São Miguel</t>
  </si>
  <si>
    <t>Princesa Isabel</t>
  </si>
  <si>
    <t>Santo Antônio de Posse</t>
  </si>
  <si>
    <t>Imbé</t>
  </si>
  <si>
    <t>Rio Formoso</t>
  </si>
  <si>
    <t>João Lisboa</t>
  </si>
  <si>
    <t>Raul Soares</t>
  </si>
  <si>
    <t>Bataguassu</t>
  </si>
  <si>
    <t>Corinto</t>
  </si>
  <si>
    <t>Matinha</t>
  </si>
  <si>
    <t>Conceição de Macabu</t>
  </si>
  <si>
    <t>Belmonte</t>
  </si>
  <si>
    <t>Assaré</t>
  </si>
  <si>
    <t>Peritoró</t>
  </si>
  <si>
    <t>São Sepé</t>
  </si>
  <si>
    <t>Senador Guiomard</t>
  </si>
  <si>
    <t>São João de Pirabas</t>
  </si>
  <si>
    <t>Ibirapitanga</t>
  </si>
  <si>
    <t>Pancas</t>
  </si>
  <si>
    <t>Caculé</t>
  </si>
  <si>
    <t>Teodoro Sampaio</t>
  </si>
  <si>
    <t>Loanda</t>
  </si>
  <si>
    <t>Dom Pedro</t>
  </si>
  <si>
    <t>Mandaguaçu</t>
  </si>
  <si>
    <t>Araçariguama</t>
  </si>
  <si>
    <t>Coreaú</t>
  </si>
  <si>
    <t>Taquarituba</t>
  </si>
  <si>
    <t>Ivinhema</t>
  </si>
  <si>
    <t>Sobradinho</t>
  </si>
  <si>
    <t>Abaeté</t>
  </si>
  <si>
    <t>Tambaú</t>
  </si>
  <si>
    <t>Paranatinga</t>
  </si>
  <si>
    <t>Capinzal</t>
  </si>
  <si>
    <t>Itaocara</t>
  </si>
  <si>
    <t>Itambacuri</t>
  </si>
  <si>
    <t>Orleans</t>
  </si>
  <si>
    <t>São Miguel do Guaporé</t>
  </si>
  <si>
    <t>Aripuanã</t>
  </si>
  <si>
    <t>Encantado</t>
  </si>
  <si>
    <t>Caridade</t>
  </si>
  <si>
    <t>São João</t>
  </si>
  <si>
    <t>Altinho</t>
  </si>
  <si>
    <t>Conselheiro Pena</t>
  </si>
  <si>
    <t>Nova Alvorada do Sul</t>
  </si>
  <si>
    <t>Conceição da Feira</t>
  </si>
  <si>
    <t>Porto Grande</t>
  </si>
  <si>
    <t>Amaraji</t>
  </si>
  <si>
    <t>Carmo do Cajuru</t>
  </si>
  <si>
    <t>Manhumirim</t>
  </si>
  <si>
    <t>Barro</t>
  </si>
  <si>
    <t>Herval d'Oeste</t>
  </si>
  <si>
    <t>Tocantinópolis</t>
  </si>
  <si>
    <t>Ecoporanga</t>
  </si>
  <si>
    <t>Medeiros Neto</t>
  </si>
  <si>
    <t>Apuí</t>
  </si>
  <si>
    <t>Terenos</t>
  </si>
  <si>
    <t>Pedra</t>
  </si>
  <si>
    <t>Barreira</t>
  </si>
  <si>
    <t>Acreúna</t>
  </si>
  <si>
    <t>Dianópolis</t>
  </si>
  <si>
    <t>Rafael Jambeiro</t>
  </si>
  <si>
    <t>Caracaraí</t>
  </si>
  <si>
    <t>Flores</t>
  </si>
  <si>
    <t>Schroeder</t>
  </si>
  <si>
    <t>Teofilândia</t>
  </si>
  <si>
    <t>Hidrolândia</t>
  </si>
  <si>
    <t>Quaraí</t>
  </si>
  <si>
    <t>Chapada dos Guimarães</t>
  </si>
  <si>
    <t>Alta Floresta D'Oeste</t>
  </si>
  <si>
    <t>Alcobaça</t>
  </si>
  <si>
    <t>Areia</t>
  </si>
  <si>
    <t>Miguelópolis</t>
  </si>
  <si>
    <t>Mazagão</t>
  </si>
  <si>
    <t>São Vicente Ferrer</t>
  </si>
  <si>
    <t>Itaparica</t>
  </si>
  <si>
    <t>Quixeré</t>
  </si>
  <si>
    <t>Ceres</t>
  </si>
  <si>
    <t>Carira</t>
  </si>
  <si>
    <t>Coração de Maria</t>
  </si>
  <si>
    <t>Piúma</t>
  </si>
  <si>
    <t>Fundão</t>
  </si>
  <si>
    <t>Feira Nova</t>
  </si>
  <si>
    <t>Mutuípe</t>
  </si>
  <si>
    <t>Riachão das Neves</t>
  </si>
  <si>
    <t>Pompéia</t>
  </si>
  <si>
    <t>Palmital</t>
  </si>
  <si>
    <t>Diamantino</t>
  </si>
  <si>
    <t>Altônia</t>
  </si>
  <si>
    <t>Alto Paraíso</t>
  </si>
  <si>
    <t>Santa Maria das Barreiras</t>
  </si>
  <si>
    <t>Pradópolis</t>
  </si>
  <si>
    <t>Cantanhede</t>
  </si>
  <si>
    <t>Trizidela do Vale</t>
  </si>
  <si>
    <t>Uruburetama</t>
  </si>
  <si>
    <t>Feira Grande</t>
  </si>
  <si>
    <t>Caravelas</t>
  </si>
  <si>
    <t>Cordeiro</t>
  </si>
  <si>
    <t>Nova Hartz</t>
  </si>
  <si>
    <t>Alcântara</t>
  </si>
  <si>
    <t>Anicuns</t>
  </si>
  <si>
    <t>Manari</t>
  </si>
  <si>
    <t>Guapiaçu</t>
  </si>
  <si>
    <t>Caaporã</t>
  </si>
  <si>
    <t>Cassilândia</t>
  </si>
  <si>
    <t>Centro Novo do Maranhão</t>
  </si>
  <si>
    <t>São José do Vale do Rio Preto</t>
  </si>
  <si>
    <t>Lucélia</t>
  </si>
  <si>
    <t>Itatira</t>
  </si>
  <si>
    <t>Anori</t>
  </si>
  <si>
    <t>Colônia Leopoldina</t>
  </si>
  <si>
    <t>Chã Grande</t>
  </si>
  <si>
    <t>Mari</t>
  </si>
  <si>
    <t>Itaiópolis</t>
  </si>
  <si>
    <t>São Francisco de Paula</t>
  </si>
  <si>
    <t>Nova Granada</t>
  </si>
  <si>
    <t>São José da Coroa Grande</t>
  </si>
  <si>
    <t>São Miguel do Araguaia</t>
  </si>
  <si>
    <t>Palmas de Monte Alto</t>
  </si>
  <si>
    <t>Camanducaia</t>
  </si>
  <si>
    <t>Santa Bárbara do Pará</t>
  </si>
  <si>
    <t>Oliveira dos Brejinhos</t>
  </si>
  <si>
    <t>Aquidabã</t>
  </si>
  <si>
    <t>Ortigueira</t>
  </si>
  <si>
    <t>Vargem Alta</t>
  </si>
  <si>
    <t>Paramirim</t>
  </si>
  <si>
    <t>Silva Jardim</t>
  </si>
  <si>
    <t>Maracaçumé</t>
  </si>
  <si>
    <t>Itapoá</t>
  </si>
  <si>
    <t>Itapecerica</t>
  </si>
  <si>
    <t>São Marcos</t>
  </si>
  <si>
    <t>Madre de Deus</t>
  </si>
  <si>
    <t>Uruçuí</t>
  </si>
  <si>
    <t>Nova Petrópolis</t>
  </si>
  <si>
    <t>Engenheiro Coelho</t>
  </si>
  <si>
    <t>Nhamundá</t>
  </si>
  <si>
    <t>Araripe</t>
  </si>
  <si>
    <t>Nova Xavantina</t>
  </si>
  <si>
    <t>Paraguaçu</t>
  </si>
  <si>
    <t>Olho d'Água das Flores</t>
  </si>
  <si>
    <t>Parelhas</t>
  </si>
  <si>
    <t>Itaquiraí</t>
  </si>
  <si>
    <t>Rolante</t>
  </si>
  <si>
    <t>Perdões</t>
  </si>
  <si>
    <t>Paraibano</t>
  </si>
  <si>
    <t>Caxambu</t>
  </si>
  <si>
    <t>Castilho</t>
  </si>
  <si>
    <t>Nova Esperança do Piriá</t>
  </si>
  <si>
    <t>Monte Santo de Minas</t>
  </si>
  <si>
    <t>Lagoa de Itaenga</t>
  </si>
  <si>
    <t>Boquira</t>
  </si>
  <si>
    <t>Siqueira Campos</t>
  </si>
  <si>
    <t>Costa Rica</t>
  </si>
  <si>
    <t>São Joaquim do Monte</t>
  </si>
  <si>
    <t>Taperoá</t>
  </si>
  <si>
    <t>Urussanga</t>
  </si>
  <si>
    <t>Cajueiro</t>
  </si>
  <si>
    <t>Guará</t>
  </si>
  <si>
    <t>Buritirama</t>
  </si>
  <si>
    <t>Cunha</t>
  </si>
  <si>
    <t>Paraisópolis</t>
  </si>
  <si>
    <t>São José do Rio Claro</t>
  </si>
  <si>
    <t>Monte Alegre de Minas</t>
  </si>
  <si>
    <t>Orós</t>
  </si>
  <si>
    <t>Canto do Buriti</t>
  </si>
  <si>
    <t>São Simão</t>
  </si>
  <si>
    <t>Bequimão</t>
  </si>
  <si>
    <t>Carmo do Rio Claro</t>
  </si>
  <si>
    <t>Jandaia do Sul</t>
  </si>
  <si>
    <t>Pio XII</t>
  </si>
  <si>
    <t>Capela do Alto</t>
  </si>
  <si>
    <t>Comodoro</t>
  </si>
  <si>
    <t>Quiterianópolis</t>
  </si>
  <si>
    <t>Anagé</t>
  </si>
  <si>
    <t>Nova Olinda do Maranhão</t>
  </si>
  <si>
    <t>Bananeiras</t>
  </si>
  <si>
    <t>Crisópolis</t>
  </si>
  <si>
    <t>Vertentes</t>
  </si>
  <si>
    <t>Itatinga</t>
  </si>
  <si>
    <t>Arroio do Meio</t>
  </si>
  <si>
    <t>Pinhalzinho</t>
  </si>
  <si>
    <t>Paulo Ramos</t>
  </si>
  <si>
    <t>São Francisco do Guaporé</t>
  </si>
  <si>
    <t>São Felipe</t>
  </si>
  <si>
    <t>Ibicaraí</t>
  </si>
  <si>
    <t>Campestre</t>
  </si>
  <si>
    <t>Mirador</t>
  </si>
  <si>
    <t>Catarina</t>
  </si>
  <si>
    <t>Itaobim</t>
  </si>
  <si>
    <t>Lambari</t>
  </si>
  <si>
    <t>Alagoa Nova</t>
  </si>
  <si>
    <t>Barroso</t>
  </si>
  <si>
    <t>Junqueirópolis</t>
  </si>
  <si>
    <t>Pindoretama</t>
  </si>
  <si>
    <t>Butiá</t>
  </si>
  <si>
    <t>Cruzeiro do Oeste</t>
  </si>
  <si>
    <t>Bastos</t>
  </si>
  <si>
    <t>Valença do Piauí</t>
  </si>
  <si>
    <t>Silvânia</t>
  </si>
  <si>
    <t>Araçoiaba</t>
  </si>
  <si>
    <t>Serro</t>
  </si>
  <si>
    <t>Bombinhas</t>
  </si>
  <si>
    <t>Santo Antônio do Içá</t>
  </si>
  <si>
    <t>Abadiânia</t>
  </si>
  <si>
    <t>Atalaia do Norte</t>
  </si>
  <si>
    <t>Wenceslau Guimarães</t>
  </si>
  <si>
    <t>Santo Anastácio</t>
  </si>
  <si>
    <t>Nova Olímpia</t>
  </si>
  <si>
    <t>Ubiratã</t>
  </si>
  <si>
    <t>Governador Mangabeira</t>
  </si>
  <si>
    <t>Cocalzinho de Goiás</t>
  </si>
  <si>
    <t>Envira</t>
  </si>
  <si>
    <t>Riacho das Almas</t>
  </si>
  <si>
    <t>Piratini</t>
  </si>
  <si>
    <t>Floresta do Araguaia</t>
  </si>
  <si>
    <t>Belém do São Francisco</t>
  </si>
  <si>
    <t>São João do Piauí</t>
  </si>
  <si>
    <t>Cotriguaçu</t>
  </si>
  <si>
    <t>Medina</t>
  </si>
  <si>
    <t>Vazante</t>
  </si>
  <si>
    <t>Tibagi</t>
  </si>
  <si>
    <t>Jaboticatubas</t>
  </si>
  <si>
    <t>Maraú</t>
  </si>
  <si>
    <t>Itapiúna</t>
  </si>
  <si>
    <t>Araruna</t>
  </si>
  <si>
    <t>Abaré</t>
  </si>
  <si>
    <t>Paranapanema</t>
  </si>
  <si>
    <t>Caraúbas</t>
  </si>
  <si>
    <t>Paulistana</t>
  </si>
  <si>
    <t>Brasnorte</t>
  </si>
  <si>
    <t>Guaratinga</t>
  </si>
  <si>
    <t>Jaguaruna</t>
  </si>
  <si>
    <t>Monte Azul</t>
  </si>
  <si>
    <t>Regente Feijó</t>
  </si>
  <si>
    <t>Muzambinho</t>
  </si>
  <si>
    <t>Nova Brasilândia D'Oeste</t>
  </si>
  <si>
    <t>Beruri</t>
  </si>
  <si>
    <t>Ibirubá</t>
  </si>
  <si>
    <t>Baixa Grande</t>
  </si>
  <si>
    <t>Coronel Vivida</t>
  </si>
  <si>
    <t>Aragarças</t>
  </si>
  <si>
    <t>São José de Piranhas</t>
  </si>
  <si>
    <t>Novo Airão</t>
  </si>
  <si>
    <t>Itororó</t>
  </si>
  <si>
    <t>Cerqueira César</t>
  </si>
  <si>
    <t>Tanhaçu</t>
  </si>
  <si>
    <t>Cândido Mendes</t>
  </si>
  <si>
    <t>Santo Antônio do Sudoeste</t>
  </si>
  <si>
    <t>Jijoca de Jericoacoara</t>
  </si>
  <si>
    <t>Padre Paraíso</t>
  </si>
  <si>
    <t>Cuité</t>
  </si>
  <si>
    <t>Uruçuca</t>
  </si>
  <si>
    <t>Itajuípe</t>
  </si>
  <si>
    <t>Riachão</t>
  </si>
  <si>
    <t>Chorozinho</t>
  </si>
  <si>
    <t>Turmalina</t>
  </si>
  <si>
    <t>Água Branca</t>
  </si>
  <si>
    <t>Porto Real</t>
  </si>
  <si>
    <t>Magalhães de Almeida</t>
  </si>
  <si>
    <t>Barra da Estiva</t>
  </si>
  <si>
    <t>Icapuí</t>
  </si>
  <si>
    <t>Cantagalo</t>
  </si>
  <si>
    <t>Taquarana</t>
  </si>
  <si>
    <t>Sonora</t>
  </si>
  <si>
    <t>Porto Real do Colégio</t>
  </si>
  <si>
    <t>Plácido de Castro</t>
  </si>
  <si>
    <t>Ipanema</t>
  </si>
  <si>
    <t>Campos Belos</t>
  </si>
  <si>
    <t>Pacaraima</t>
  </si>
  <si>
    <t>Alpinópolis</t>
  </si>
  <si>
    <t>Salgado</t>
  </si>
  <si>
    <t>Buri</t>
  </si>
  <si>
    <t>Pindobaçu</t>
  </si>
  <si>
    <t>Capoeiras</t>
  </si>
  <si>
    <t>Boa Vista do Ramos</t>
  </si>
  <si>
    <t>Madalena</t>
  </si>
  <si>
    <t>Rio Verde de Mato Grosso</t>
  </si>
  <si>
    <t>Divino</t>
  </si>
  <si>
    <t>Rubiataba</t>
  </si>
  <si>
    <t>Santa Vitória</t>
  </si>
  <si>
    <t>Ibicoara</t>
  </si>
  <si>
    <t>Afrânio</t>
  </si>
  <si>
    <t>Umirim</t>
  </si>
  <si>
    <t>Maracás</t>
  </si>
  <si>
    <t>Remígio</t>
  </si>
  <si>
    <t>Itarantim</t>
  </si>
  <si>
    <t>Major Isidoro</t>
  </si>
  <si>
    <t>Lajinha</t>
  </si>
  <si>
    <t>Xapuri</t>
  </si>
  <si>
    <t>Alhandra</t>
  </si>
  <si>
    <t>Ubaíra</t>
  </si>
  <si>
    <t>Palmeirândia</t>
  </si>
  <si>
    <t>Santa Luzia do Pará</t>
  </si>
  <si>
    <t>Simonésia</t>
  </si>
  <si>
    <t>Buriti dos Lopes</t>
  </si>
  <si>
    <t>Andirá</t>
  </si>
  <si>
    <t>Riachão do Dantas</t>
  </si>
  <si>
    <t>Borda da Mata</t>
  </si>
  <si>
    <t>Pariquera-Açu</t>
  </si>
  <si>
    <t>Rodrigues Alves</t>
  </si>
  <si>
    <t>Campina Verde</t>
  </si>
  <si>
    <t>Carmópolis de Minas</t>
  </si>
  <si>
    <t>Marechal Thaumaturgo</t>
  </si>
  <si>
    <t>Castelo do Piauí</t>
  </si>
  <si>
    <t>Alto Araguaia</t>
  </si>
  <si>
    <t>Morros</t>
  </si>
  <si>
    <t>Pastos Bons</t>
  </si>
  <si>
    <t>Presidente Olegário</t>
  </si>
  <si>
    <t>Carnaíba</t>
  </si>
  <si>
    <t>Antas</t>
  </si>
  <si>
    <t>Mâncio Lima</t>
  </si>
  <si>
    <t>Pauini</t>
  </si>
  <si>
    <t>Olho d'Água das Cunhãs</t>
  </si>
  <si>
    <t>Umburanas</t>
  </si>
  <si>
    <t>Tejuçuoca</t>
  </si>
  <si>
    <t>Papanduva</t>
  </si>
  <si>
    <t>Cajari</t>
  </si>
  <si>
    <t>Miracatu</t>
  </si>
  <si>
    <t>Pitimbu</t>
  </si>
  <si>
    <t>Ampére</t>
  </si>
  <si>
    <t>Três Barras</t>
  </si>
  <si>
    <t>Pirapora do Bom Jesus</t>
  </si>
  <si>
    <t>Horizontina</t>
  </si>
  <si>
    <t>Sengés</t>
  </si>
  <si>
    <t>Formosa da Serra Negra</t>
  </si>
  <si>
    <t>Rio Bananal</t>
  </si>
  <si>
    <t>Quitandinha</t>
  </si>
  <si>
    <t>Wenceslau Braz</t>
  </si>
  <si>
    <t>Trairão</t>
  </si>
  <si>
    <t>Farias Brito</t>
  </si>
  <si>
    <t>Utinga</t>
  </si>
  <si>
    <t>Caiapônia</t>
  </si>
  <si>
    <t>Varzelândia</t>
  </si>
  <si>
    <t>Águas Formosas</t>
  </si>
  <si>
    <t>Iati</t>
  </si>
  <si>
    <t>Cantá</t>
  </si>
  <si>
    <t>Costa Marques</t>
  </si>
  <si>
    <t>Passagem Franca</t>
  </si>
  <si>
    <t>Baependi</t>
  </si>
  <si>
    <t>Dormentes</t>
  </si>
  <si>
    <t>Guareí</t>
  </si>
  <si>
    <t>Ibirama</t>
  </si>
  <si>
    <t>Jaicós</t>
  </si>
  <si>
    <t>Itanhém</t>
  </si>
  <si>
    <t>Serrita</t>
  </si>
  <si>
    <t>Presidente Sarney</t>
  </si>
  <si>
    <t>Otacílio Costa</t>
  </si>
  <si>
    <t>Jaguaripe</t>
  </si>
  <si>
    <t>Carmo</t>
  </si>
  <si>
    <t>Júlio de Castilhos</t>
  </si>
  <si>
    <t>Fátima do Sul</t>
  </si>
  <si>
    <t>Porto Acre</t>
  </si>
  <si>
    <t>Viradouro</t>
  </si>
  <si>
    <t>Matipó</t>
  </si>
  <si>
    <t>Ituaçu</t>
  </si>
  <si>
    <t>São Raimundo das Mangabeiras</t>
  </si>
  <si>
    <t>Chopinzinho</t>
  </si>
  <si>
    <t>Contenda</t>
  </si>
  <si>
    <t>Aroeiras</t>
  </si>
  <si>
    <t>Porciúncula</t>
  </si>
  <si>
    <t>Japaratuba</t>
  </si>
  <si>
    <t>Terra Santa</t>
  </si>
  <si>
    <t>Macarani</t>
  </si>
  <si>
    <t>Tonantins</t>
  </si>
  <si>
    <t>Camocim de São Félix</t>
  </si>
  <si>
    <t>Caconde</t>
  </si>
  <si>
    <t>Conceição</t>
  </si>
  <si>
    <t>Barão de Grajaú</t>
  </si>
  <si>
    <t>Ervália</t>
  </si>
  <si>
    <t>Guaranésia</t>
  </si>
  <si>
    <t>Cabaceiras do Paraguaçu</t>
  </si>
  <si>
    <t>Epitaciolândia</t>
  </si>
  <si>
    <t>Itapororoca</t>
  </si>
  <si>
    <t>Montanha</t>
  </si>
  <si>
    <t>Monte Azul Paulista</t>
  </si>
  <si>
    <t>Ipaba</t>
  </si>
  <si>
    <t>Antonina</t>
  </si>
  <si>
    <t>Águas de Lindóia</t>
  </si>
  <si>
    <t>Alumínio</t>
  </si>
  <si>
    <t>Ribeirópolis</t>
  </si>
  <si>
    <t>Augustinópolis</t>
  </si>
  <si>
    <t>Nazaré Paulista</t>
  </si>
  <si>
    <t>Fronteira</t>
  </si>
  <si>
    <t>Pocinhos</t>
  </si>
  <si>
    <t>Cocos</t>
  </si>
  <si>
    <t>Venturosa</t>
  </si>
  <si>
    <t>Garuva</t>
  </si>
  <si>
    <t>Pirapemas</t>
  </si>
  <si>
    <t>São José dos Quatro Marcos</t>
  </si>
  <si>
    <t>Cafelândia</t>
  </si>
  <si>
    <t>Cruz Machado</t>
  </si>
  <si>
    <t>São Benedito do Rio Preto</t>
  </si>
  <si>
    <t>São João do Soter</t>
  </si>
  <si>
    <t>Governador Edison Lobão</t>
  </si>
  <si>
    <t>Picuí</t>
  </si>
  <si>
    <t>Bacuri</t>
  </si>
  <si>
    <t>Cariús</t>
  </si>
  <si>
    <t>Santo Antônio do Amparo</t>
  </si>
  <si>
    <t>Neópolis</t>
  </si>
  <si>
    <t>Mendes</t>
  </si>
  <si>
    <t>Cairu</t>
  </si>
  <si>
    <t>Ubaitaba</t>
  </si>
  <si>
    <t>Juquiá</t>
  </si>
  <si>
    <t>Itirapina</t>
  </si>
  <si>
    <t>Mirangaba</t>
  </si>
  <si>
    <t>Colina</t>
  </si>
  <si>
    <t>São Luís Gonzaga do Maranhão</t>
  </si>
  <si>
    <t>Cesário Lange</t>
  </si>
  <si>
    <t>Cafarnaum</t>
  </si>
  <si>
    <t>Taió</t>
  </si>
  <si>
    <t>Malacacheta</t>
  </si>
  <si>
    <t>Mairi</t>
  </si>
  <si>
    <t>Varjota</t>
  </si>
  <si>
    <t>Carlos Chagas</t>
  </si>
  <si>
    <t>Pio IX</t>
  </si>
  <si>
    <t>Boa Vista do Tupim</t>
  </si>
  <si>
    <t>Mucajaí</t>
  </si>
  <si>
    <t>Cariré</t>
  </si>
  <si>
    <t>Lagoa do Carro</t>
  </si>
  <si>
    <t>Juazeirinho</t>
  </si>
  <si>
    <t>Ibipeba</t>
  </si>
  <si>
    <t>Mirante do Paranapanema</t>
  </si>
  <si>
    <t>Inhapi</t>
  </si>
  <si>
    <t>Solonópole</t>
  </si>
  <si>
    <t>Querência</t>
  </si>
  <si>
    <t>Formoso do Araguaia</t>
  </si>
  <si>
    <t>Indiaroba</t>
  </si>
  <si>
    <t>Jucurutu</t>
  </si>
  <si>
    <t>Correntes</t>
  </si>
  <si>
    <t>Campo do Brito</t>
  </si>
  <si>
    <t>Banabuiú</t>
  </si>
  <si>
    <t>Estrela de Alagoas</t>
  </si>
  <si>
    <t>Paraibuna</t>
  </si>
  <si>
    <t>Maraã</t>
  </si>
  <si>
    <t>Luz</t>
  </si>
  <si>
    <t>Reriutaba</t>
  </si>
  <si>
    <t>Ladainha</t>
  </si>
  <si>
    <t>Sapucaia</t>
  </si>
  <si>
    <t>Buerarema</t>
  </si>
  <si>
    <t>Jussara</t>
  </si>
  <si>
    <t>Matelândia</t>
  </si>
  <si>
    <t>Sítio Novo</t>
  </si>
  <si>
    <t>Tartarugalzinho</t>
  </si>
  <si>
    <t>Rio Maria</t>
  </si>
  <si>
    <t>São Caetano de Odivelas</t>
  </si>
  <si>
    <t>Croatá</t>
  </si>
  <si>
    <t>Messias</t>
  </si>
  <si>
    <t>Arroio Grande</t>
  </si>
  <si>
    <t>Ingá</t>
  </si>
  <si>
    <t>Cristinápolis</t>
  </si>
  <si>
    <t>Itacarambi</t>
  </si>
  <si>
    <t>Lagoa Formosa</t>
  </si>
  <si>
    <t>Presidente Médici</t>
  </si>
  <si>
    <t>São Vicente Férrer</t>
  </si>
  <si>
    <t>Conchas</t>
  </si>
  <si>
    <t>Jaguaretama</t>
  </si>
  <si>
    <t>Una</t>
  </si>
  <si>
    <t>Elias Fausto</t>
  </si>
  <si>
    <t>Morro da Fumaça</t>
  </si>
  <si>
    <t>São Francisco de Assis</t>
  </si>
  <si>
    <t>Ourém</t>
  </si>
  <si>
    <t>Serafina Corrêa</t>
  </si>
  <si>
    <t>Manga</t>
  </si>
  <si>
    <t>São João do Rio do Peixe</t>
  </si>
  <si>
    <t>Abelardo Luz</t>
  </si>
  <si>
    <t>Bady Bassitt</t>
  </si>
  <si>
    <t>Rio Pomba</t>
  </si>
  <si>
    <t>Regeneração</t>
  </si>
  <si>
    <t>Presidente Getúlio</t>
  </si>
  <si>
    <t>Pouso Redondo</t>
  </si>
  <si>
    <t>Gonçalves Dias</t>
  </si>
  <si>
    <t>Belterra</t>
  </si>
  <si>
    <t>Boqueirão</t>
  </si>
  <si>
    <t>Jacupiranga</t>
  </si>
  <si>
    <t>Pontalina</t>
  </si>
  <si>
    <t>Não-Me-Toque</t>
  </si>
  <si>
    <t>Cerro Azul</t>
  </si>
  <si>
    <t>Piaçabuçu</t>
  </si>
  <si>
    <t>São Paulo do Potengi</t>
  </si>
  <si>
    <t>Arinos</t>
  </si>
  <si>
    <t>Aporá</t>
  </si>
  <si>
    <t>Capistrano</t>
  </si>
  <si>
    <t>Severínia</t>
  </si>
  <si>
    <t>Fortuna</t>
  </si>
  <si>
    <t>Fátima</t>
  </si>
  <si>
    <t>Curionópolis</t>
  </si>
  <si>
    <t>Carnaubal</t>
  </si>
  <si>
    <t>Itariri</t>
  </si>
  <si>
    <t>Cássia</t>
  </si>
  <si>
    <t>Santana do Cariri</t>
  </si>
  <si>
    <t>Canapi</t>
  </si>
  <si>
    <t>Lagoa da Canoa</t>
  </si>
  <si>
    <t>Potirendaba</t>
  </si>
  <si>
    <t>Piranga</t>
  </si>
  <si>
    <t>Miracema do Tocantins</t>
  </si>
  <si>
    <t>Pedra Branca do Amapari</t>
  </si>
  <si>
    <t>São Miguel do Tapuio</t>
  </si>
  <si>
    <t>Bom Sucesso</t>
  </si>
  <si>
    <t>Seara</t>
  </si>
  <si>
    <t>Amarante</t>
  </si>
  <si>
    <t>Cruz do Espírito Santo</t>
  </si>
  <si>
    <t>Aiuaba</t>
  </si>
  <si>
    <t>Apicum-Açu</t>
  </si>
  <si>
    <t>Ourolândia</t>
  </si>
  <si>
    <t>Terra Roxa</t>
  </si>
  <si>
    <t>Pedra Preta</t>
  </si>
  <si>
    <t>Charqueada</t>
  </si>
  <si>
    <t>Peçanha</t>
  </si>
  <si>
    <t>Nova Era</t>
  </si>
  <si>
    <t>Tanque Novo</t>
  </si>
  <si>
    <t>Anadia</t>
  </si>
  <si>
    <t>Urucuia</t>
  </si>
  <si>
    <t>Porto Murtinho</t>
  </si>
  <si>
    <t>Bacabeira</t>
  </si>
  <si>
    <t>Sapeaçu</t>
  </si>
  <si>
    <t>Flores de Goiás</t>
  </si>
  <si>
    <t>Buritama</t>
  </si>
  <si>
    <t>Itaberá</t>
  </si>
  <si>
    <t>Cipó</t>
  </si>
  <si>
    <t>Resplendor</t>
  </si>
  <si>
    <t>Faxinal</t>
  </si>
  <si>
    <t>Pindorama</t>
  </si>
  <si>
    <t>Tapes</t>
  </si>
  <si>
    <t>Salesópolis</t>
  </si>
  <si>
    <t>Massaranduba</t>
  </si>
  <si>
    <t>Sátiro Dias</t>
  </si>
  <si>
    <t>Maruim</t>
  </si>
  <si>
    <t>Poção de Pedras</t>
  </si>
  <si>
    <t>Matões do Norte</t>
  </si>
  <si>
    <t>Jataúba</t>
  </si>
  <si>
    <t>Terra Boa</t>
  </si>
  <si>
    <t>São Domingos do Prata</t>
  </si>
  <si>
    <t>Tijucas do Sul</t>
  </si>
  <si>
    <t>Central</t>
  </si>
  <si>
    <t>Monsenhor Tabosa</t>
  </si>
  <si>
    <t>Macatuba</t>
  </si>
  <si>
    <t>Serra Dourada</t>
  </si>
  <si>
    <t>Bom Jesus do Tocantins</t>
  </si>
  <si>
    <t>Carmópolis</t>
  </si>
  <si>
    <t>Piquet Carneiro</t>
  </si>
  <si>
    <t>Adustina</t>
  </si>
  <si>
    <t>Guajará</t>
  </si>
  <si>
    <t>Santo Antônio do Leverger</t>
  </si>
  <si>
    <t>Muniz Freire</t>
  </si>
  <si>
    <t>Cacimba de Dentro</t>
  </si>
  <si>
    <t>Corbélia</t>
  </si>
  <si>
    <t>Marechal Floriano</t>
  </si>
  <si>
    <t>Itapiranga</t>
  </si>
  <si>
    <t>Crixás</t>
  </si>
  <si>
    <t>Xangri-lá</t>
  </si>
  <si>
    <t>Jenipapo dos Vieiras</t>
  </si>
  <si>
    <t>Mata Roma</t>
  </si>
  <si>
    <t>Souto Soares</t>
  </si>
  <si>
    <t>Condeúba</t>
  </si>
  <si>
    <t>Água Fria</t>
  </si>
  <si>
    <t>Sumé</t>
  </si>
  <si>
    <t>Conceição do Almeida</t>
  </si>
  <si>
    <t>Araputanga</t>
  </si>
  <si>
    <t>Itaquitinga</t>
  </si>
  <si>
    <t>Terra Rica</t>
  </si>
  <si>
    <t>Ibititá</t>
  </si>
  <si>
    <t>Nova Ipixuna</t>
  </si>
  <si>
    <t>Matupá</t>
  </si>
  <si>
    <t>Belo Campo</t>
  </si>
  <si>
    <t>Santa Cecília</t>
  </si>
  <si>
    <t>Rosário Oeste</t>
  </si>
  <si>
    <t>Realeza</t>
  </si>
  <si>
    <t>Esperantinópolis</t>
  </si>
  <si>
    <t>Taguatinga</t>
  </si>
  <si>
    <t>Cocal do Sul</t>
  </si>
  <si>
    <t>Brasilândia de Minas</t>
  </si>
  <si>
    <t>Tapiramutá</t>
  </si>
  <si>
    <t>Nova Resende</t>
  </si>
  <si>
    <t>Poço Fundo</t>
  </si>
  <si>
    <t>Cidreira</t>
  </si>
  <si>
    <t>Guapiara</t>
  </si>
  <si>
    <t>Pedregulho</t>
  </si>
  <si>
    <t>Tapauá</t>
  </si>
  <si>
    <t>Malhada</t>
  </si>
  <si>
    <t>Carapebus</t>
  </si>
  <si>
    <t>Araçagi</t>
  </si>
  <si>
    <t>Campanha</t>
  </si>
  <si>
    <t>Piatã</t>
  </si>
  <si>
    <t>Canudos</t>
  </si>
  <si>
    <t>Juruena</t>
  </si>
  <si>
    <t>Ipuã</t>
  </si>
  <si>
    <t>Fortim</t>
  </si>
  <si>
    <t>João Neiva</t>
  </si>
  <si>
    <t>Maranhãozinho</t>
  </si>
  <si>
    <t>Lima Duarte</t>
  </si>
  <si>
    <t>Salitre</t>
  </si>
  <si>
    <t>Pedro Alexandre</t>
  </si>
  <si>
    <t>Poté</t>
  </si>
  <si>
    <t>Urandi</t>
  </si>
  <si>
    <t>Tururu</t>
  </si>
  <si>
    <t>Bom Lugar</t>
  </si>
  <si>
    <t>Mangueirinha</t>
  </si>
  <si>
    <t>Vitória do Jari</t>
  </si>
  <si>
    <t>Conceição do Lago-Açu</t>
  </si>
  <si>
    <t>Machados</t>
  </si>
  <si>
    <t>Caçu</t>
  </si>
  <si>
    <t>Raposos</t>
  </si>
  <si>
    <t>Morretes</t>
  </si>
  <si>
    <t>Nova Canaã</t>
  </si>
  <si>
    <t>Perdizes</t>
  </si>
  <si>
    <t>Ibitiara</t>
  </si>
  <si>
    <t>Sertanópolis</t>
  </si>
  <si>
    <t>Passa Quatro</t>
  </si>
  <si>
    <t>Aveiro</t>
  </si>
  <si>
    <t>Vila Bela da Santíssima Trindade</t>
  </si>
  <si>
    <t>Bituruna</t>
  </si>
  <si>
    <t>Fonte Boa</t>
  </si>
  <si>
    <t>Alvarães</t>
  </si>
  <si>
    <t>Santa Margarida</t>
  </si>
  <si>
    <t>Sananduva</t>
  </si>
  <si>
    <t>Lago Verde</t>
  </si>
  <si>
    <t>Pereiro</t>
  </si>
  <si>
    <t>Lagoa dos Gatos</t>
  </si>
  <si>
    <t>Clevelândia</t>
  </si>
  <si>
    <t>Agudo</t>
  </si>
  <si>
    <t>Filadélfia</t>
  </si>
  <si>
    <t>Pindaí</t>
  </si>
  <si>
    <t>Corupá</t>
  </si>
  <si>
    <t>Paulino Neves</t>
  </si>
  <si>
    <t>Capinópolis</t>
  </si>
  <si>
    <t>Itaú de Minas</t>
  </si>
  <si>
    <t>Mojuí dos Campos</t>
  </si>
  <si>
    <t>-</t>
  </si>
  <si>
    <t>Borborema</t>
  </si>
  <si>
    <t>Iguatemi</t>
  </si>
  <si>
    <t>Ibicuí</t>
  </si>
  <si>
    <t>Guamaré</t>
  </si>
  <si>
    <t>São Benedito do Sul</t>
  </si>
  <si>
    <t>Joselândia</t>
  </si>
  <si>
    <t>Barrocas</t>
  </si>
  <si>
    <t>Campinápolis</t>
  </si>
  <si>
    <t>Altinópolis</t>
  </si>
  <si>
    <t>Santo Amaro do Maranhão</t>
  </si>
  <si>
    <t>Barra de Santo Antônio</t>
  </si>
  <si>
    <t>Itaeté</t>
  </si>
  <si>
    <t>Getúlio Vargas</t>
  </si>
  <si>
    <t>Monte Negro</t>
  </si>
  <si>
    <t>Itaipava do Grajaú</t>
  </si>
  <si>
    <t>Piancó</t>
  </si>
  <si>
    <t>Palmitos</t>
  </si>
  <si>
    <t>Coaraci</t>
  </si>
  <si>
    <t>São Lourenço da Serra</t>
  </si>
  <si>
    <t>Candói</t>
  </si>
  <si>
    <t>Quixelô</t>
  </si>
  <si>
    <t>Fartura</t>
  </si>
  <si>
    <t>São Pedro do Sul</t>
  </si>
  <si>
    <t>Cerejeiras</t>
  </si>
  <si>
    <t>América Dourada</t>
  </si>
  <si>
    <t>Mozarlândia</t>
  </si>
  <si>
    <t>Alto Santo</t>
  </si>
  <si>
    <t>Anapurus</t>
  </si>
  <si>
    <t>Nova Bandeirantes</t>
  </si>
  <si>
    <t>Salinas da Margarida</t>
  </si>
  <si>
    <t>Nova Ponte</t>
  </si>
  <si>
    <t>Água Clara</t>
  </si>
  <si>
    <t>Tangará</t>
  </si>
  <si>
    <t>Urucará</t>
  </si>
  <si>
    <t>Joaquim Nabuco</t>
  </si>
  <si>
    <t>Tremedal</t>
  </si>
  <si>
    <t>Biritinga</t>
  </si>
  <si>
    <t>Ribeirão Branco</t>
  </si>
  <si>
    <t>Canutama</t>
  </si>
  <si>
    <t>São Francisco do Pará</t>
  </si>
  <si>
    <t>Indiara</t>
  </si>
  <si>
    <t>Panorama</t>
  </si>
  <si>
    <t>Grão Mogol</t>
  </si>
  <si>
    <t>Poxoréu</t>
  </si>
  <si>
    <t>Rosana</t>
  </si>
  <si>
    <t>Papagaios</t>
  </si>
  <si>
    <t>Encruzilhada</t>
  </si>
  <si>
    <t>Capitão Leônidas Marques</t>
  </si>
  <si>
    <t>Lagoa Nova</t>
  </si>
  <si>
    <t>Saloá</t>
  </si>
  <si>
    <t>Lagoa Real</t>
  </si>
  <si>
    <t>Itamonte</t>
  </si>
  <si>
    <t>Orizona</t>
  </si>
  <si>
    <t>Mário Campos</t>
  </si>
  <si>
    <t>Nova Olinda</t>
  </si>
  <si>
    <t>São João do Carú</t>
  </si>
  <si>
    <t>São João Evangelista</t>
  </si>
  <si>
    <t>Ipanguaçu</t>
  </si>
  <si>
    <t>Saboeiro</t>
  </si>
  <si>
    <t>Guiratinga</t>
  </si>
  <si>
    <t>Giruá</t>
  </si>
  <si>
    <t>Acrelândia</t>
  </si>
  <si>
    <t>Sumidouro</t>
  </si>
  <si>
    <t>Restinga Sêca</t>
  </si>
  <si>
    <t>Frei Paulo</t>
  </si>
  <si>
    <t>Araguanã</t>
  </si>
  <si>
    <t>Tupi Paulista</t>
  </si>
  <si>
    <t>Campos Altos</t>
  </si>
  <si>
    <t>Igaporã</t>
  </si>
  <si>
    <t>Mantenópolis</t>
  </si>
  <si>
    <t>Poço Branco</t>
  </si>
  <si>
    <t>Nova Timboteua</t>
  </si>
  <si>
    <t>Santa Adélia</t>
  </si>
  <si>
    <t>Ibateguara</t>
  </si>
  <si>
    <t>Frei Miguelinho</t>
  </si>
  <si>
    <t>Luís Antônio</t>
  </si>
  <si>
    <t>Barra de Santa Rosa</t>
  </si>
  <si>
    <t>Holambra</t>
  </si>
  <si>
    <t>Muqui</t>
  </si>
  <si>
    <t>Espumoso</t>
  </si>
  <si>
    <t>Dionísio Cerqueira</t>
  </si>
  <si>
    <t>Eldorado</t>
  </si>
  <si>
    <t>Dom Feliciano</t>
  </si>
  <si>
    <t>Coronel João Sá</t>
  </si>
  <si>
    <t>Mirandiba</t>
  </si>
  <si>
    <t>Primeira Cruz</t>
  </si>
  <si>
    <t>São Félix do Coribe</t>
  </si>
  <si>
    <t>Cruzília</t>
  </si>
  <si>
    <t>Felixlândia</t>
  </si>
  <si>
    <t>Rio do Antônio</t>
  </si>
  <si>
    <t>Cambuci</t>
  </si>
  <si>
    <t>Nova Veneza</t>
  </si>
  <si>
    <t>Itapagipe</t>
  </si>
  <si>
    <t>Itanhandu</t>
  </si>
  <si>
    <t>Buritirana</t>
  </si>
  <si>
    <t>Juruá</t>
  </si>
  <si>
    <t>Jurema</t>
  </si>
  <si>
    <t>Joaíma</t>
  </si>
  <si>
    <t>Entre Rios de Minas</t>
  </si>
  <si>
    <t>Coronel Sapucaia</t>
  </si>
  <si>
    <t>Novo Triunfo</t>
  </si>
  <si>
    <t>Coremas</t>
  </si>
  <si>
    <t>Rio Azul</t>
  </si>
  <si>
    <t>Vitória do Xingu</t>
  </si>
  <si>
    <t>Pendências</t>
  </si>
  <si>
    <t>Bela Vista do Paraíso</t>
  </si>
  <si>
    <t>Capitão Enéas</t>
  </si>
  <si>
    <t>Italva</t>
  </si>
  <si>
    <t>Lauro Müller</t>
  </si>
  <si>
    <t>Sabinópolis</t>
  </si>
  <si>
    <t>Tarumã</t>
  </si>
  <si>
    <t>São João do Triunfo</t>
  </si>
  <si>
    <t>Uiraúna</t>
  </si>
  <si>
    <t>Chapada do Norte</t>
  </si>
  <si>
    <t>Teixeira</t>
  </si>
  <si>
    <t>Nobres</t>
  </si>
  <si>
    <t>Itajobi</t>
  </si>
  <si>
    <t>Inhuma</t>
  </si>
  <si>
    <t>Ipiranga</t>
  </si>
  <si>
    <t>Auriflama</t>
  </si>
  <si>
    <t>Monte Alegre de Sergipe</t>
  </si>
  <si>
    <t>Orocó</t>
  </si>
  <si>
    <t>Meruoca</t>
  </si>
  <si>
    <t>Natividade</t>
  </si>
  <si>
    <t>Serra Azul</t>
  </si>
  <si>
    <t>Curiúva</t>
  </si>
  <si>
    <t>Areado</t>
  </si>
  <si>
    <t>Tamarana</t>
  </si>
  <si>
    <t>Passo de Camaragibe</t>
  </si>
  <si>
    <t>Alto Alegre</t>
  </si>
  <si>
    <t>Glória</t>
  </si>
  <si>
    <t>Primavera</t>
  </si>
  <si>
    <t>Acajutiba</t>
  </si>
  <si>
    <t>Colorado do Oeste</t>
  </si>
  <si>
    <t>Miraí</t>
  </si>
  <si>
    <t>Barro Alto</t>
  </si>
  <si>
    <t>Ipaussu</t>
  </si>
  <si>
    <t>Acarape</t>
  </si>
  <si>
    <t>Alvinópolis</t>
  </si>
  <si>
    <t>Boa Esperança do Sul</t>
  </si>
  <si>
    <t>Teolândia</t>
  </si>
  <si>
    <t>Barroquinha</t>
  </si>
  <si>
    <t>Mirinzal</t>
  </si>
  <si>
    <t>Itinga</t>
  </si>
  <si>
    <t>Jardim de Piranhas</t>
  </si>
  <si>
    <t>Carmo de Minas</t>
  </si>
  <si>
    <t>Nova Trento</t>
  </si>
  <si>
    <t>Jupi</t>
  </si>
  <si>
    <t>Rebouças</t>
  </si>
  <si>
    <t>Ibipitanga</t>
  </si>
  <si>
    <t>Olinda Nova do Maranhão</t>
  </si>
  <si>
    <t>Salto do Lontra</t>
  </si>
  <si>
    <t>Alto Paraná</t>
  </si>
  <si>
    <t>Patrocínio Paulista</t>
  </si>
  <si>
    <t>Upanema</t>
  </si>
  <si>
    <t>Flórida Paulista</t>
  </si>
  <si>
    <t>Botelhos</t>
  </si>
  <si>
    <t>Santa Branca</t>
  </si>
  <si>
    <t>Santa Izabel do Oeste</t>
  </si>
  <si>
    <t>Alto do Rodrigues</t>
  </si>
  <si>
    <t>Porteiras</t>
  </si>
  <si>
    <t>Jatobá</t>
  </si>
  <si>
    <t>Brasil Novo</t>
  </si>
  <si>
    <t>Pedro Velho</t>
  </si>
  <si>
    <t>Cidelândia</t>
  </si>
  <si>
    <t>Jacaraci</t>
  </si>
  <si>
    <t>Feliz Natal</t>
  </si>
  <si>
    <t>Nina Rodrigues</t>
  </si>
  <si>
    <t>Alagoinha</t>
  </si>
  <si>
    <t>Assaí</t>
  </si>
  <si>
    <t>Bom Jesus do Galho</t>
  </si>
  <si>
    <t>Tavares</t>
  </si>
  <si>
    <t>Xexéu</t>
  </si>
  <si>
    <t>São Félix</t>
  </si>
  <si>
    <t>Curuá</t>
  </si>
  <si>
    <t>Apuiarés</t>
  </si>
  <si>
    <t>Governador Celso Ramos</t>
  </si>
  <si>
    <t>Ponto Novo</t>
  </si>
  <si>
    <t>Governador Eugênio Barros</t>
  </si>
  <si>
    <t>Tibau do Sul</t>
  </si>
  <si>
    <t>São Sebastião do Uatumã</t>
  </si>
  <si>
    <t>Caetanos</t>
  </si>
  <si>
    <t>Alfredo Chaves</t>
  </si>
  <si>
    <t>Simões</t>
  </si>
  <si>
    <t>Itaguaçu da Bahia</t>
  </si>
  <si>
    <t>Balneário Pinhal</t>
  </si>
  <si>
    <t>Santa Filomena</t>
  </si>
  <si>
    <t>Palmeirais</t>
  </si>
  <si>
    <t>Barra de Guabiraba</t>
  </si>
  <si>
    <t>Ribeira do Amparo</t>
  </si>
  <si>
    <t>Matias Barbosa</t>
  </si>
  <si>
    <t>Montalvânia</t>
  </si>
  <si>
    <t>Bicas</t>
  </si>
  <si>
    <t>Santa Maria do Suaçuí</t>
  </si>
  <si>
    <t>Cândido de Abreu</t>
  </si>
  <si>
    <t>Caldas</t>
  </si>
  <si>
    <t>Itatim</t>
  </si>
  <si>
    <t>Retirolândia</t>
  </si>
  <si>
    <t>Paranhos</t>
  </si>
  <si>
    <t>Jiquiriçá</t>
  </si>
  <si>
    <t>Maurilândia</t>
  </si>
  <si>
    <t>Alterosa</t>
  </si>
  <si>
    <t>Quatis</t>
  </si>
  <si>
    <t>Mucambo</t>
  </si>
  <si>
    <t>Elesbão Veloso</t>
  </si>
  <si>
    <t>Ilhota</t>
  </si>
  <si>
    <t>Serra Preta</t>
  </si>
  <si>
    <t>Campestre do Maranhão</t>
  </si>
  <si>
    <t>Arês</t>
  </si>
  <si>
    <t>Boninal</t>
  </si>
  <si>
    <t>Santo Antônio dos Lopes</t>
  </si>
  <si>
    <t>Santa Juliana</t>
  </si>
  <si>
    <t>Ibirataia</t>
  </si>
  <si>
    <t>Igarapé do Meio</t>
  </si>
  <si>
    <t>Jacaraú</t>
  </si>
  <si>
    <t>Poço das Trincheiras</t>
  </si>
  <si>
    <t>Bom Princípio</t>
  </si>
  <si>
    <t>São João d'Aliança</t>
  </si>
  <si>
    <t>Andorinha</t>
  </si>
  <si>
    <t>Candiba</t>
  </si>
  <si>
    <t>Graça</t>
  </si>
  <si>
    <t>Taguaí</t>
  </si>
  <si>
    <t>Marmeleiro</t>
  </si>
  <si>
    <t>Joaquim Pires</t>
  </si>
  <si>
    <t>Casinhas</t>
  </si>
  <si>
    <t>Campo Novo de Rondônia</t>
  </si>
  <si>
    <t>Carlópolis</t>
  </si>
  <si>
    <t>Tapurah</t>
  </si>
  <si>
    <t>Alto Longá</t>
  </si>
  <si>
    <t>Peri Mirim</t>
  </si>
  <si>
    <t>Brazópolis</t>
  </si>
  <si>
    <t>Astolfo Dutra</t>
  </si>
  <si>
    <t>São Pedro do Piauí</t>
  </si>
  <si>
    <t>Iracema</t>
  </si>
  <si>
    <t>Itagibá</t>
  </si>
  <si>
    <t>Pacaembu</t>
  </si>
  <si>
    <t>Rio Piracicaba</t>
  </si>
  <si>
    <t>Quatá</t>
  </si>
  <si>
    <t>Santa Maria do Cambucá</t>
  </si>
  <si>
    <t>Itapuí</t>
  </si>
  <si>
    <t>Anamã</t>
  </si>
  <si>
    <t>Brejo do Cruz</t>
  </si>
  <si>
    <t>Tarumirim</t>
  </si>
  <si>
    <t>Satubinha</t>
  </si>
  <si>
    <t>Guapé</t>
  </si>
  <si>
    <t>Cerro Largo</t>
  </si>
  <si>
    <t>Ipecaetá</t>
  </si>
  <si>
    <t>Chapada Gaúcha</t>
  </si>
  <si>
    <t>Iaciara</t>
  </si>
  <si>
    <t>Paraíso do Norte</t>
  </si>
  <si>
    <t>Guapó</t>
  </si>
  <si>
    <t>Santa Luzia do Itanhy</t>
  </si>
  <si>
    <t>Arroio dos Ratos</t>
  </si>
  <si>
    <t>Frecheirinha</t>
  </si>
  <si>
    <t>Santo Cristo</t>
  </si>
  <si>
    <t>Siderópolis</t>
  </si>
  <si>
    <t>Nilo Peçanha</t>
  </si>
  <si>
    <t>Brejões</t>
  </si>
  <si>
    <t>Engenheiro Paulo de Frontin</t>
  </si>
  <si>
    <t>Várzea da Roça</t>
  </si>
  <si>
    <t>Ibiraci</t>
  </si>
  <si>
    <t>Gurinhém</t>
  </si>
  <si>
    <t>Coribe</t>
  </si>
  <si>
    <t>São João do Araguaia</t>
  </si>
  <si>
    <t>Vianópolis</t>
  </si>
  <si>
    <t>Iconha</t>
  </si>
  <si>
    <t>Cabo Verde</t>
  </si>
  <si>
    <t>Maracaí</t>
  </si>
  <si>
    <t>Vila Valério</t>
  </si>
  <si>
    <t>Avanhandava</t>
  </si>
  <si>
    <t>Ivaí</t>
  </si>
  <si>
    <t>Cumaru do Norte</t>
  </si>
  <si>
    <t>Satuba</t>
  </si>
  <si>
    <t>Ielmo Marinho</t>
  </si>
  <si>
    <t>Maria da Fé</t>
  </si>
  <si>
    <t>Peabiru</t>
  </si>
  <si>
    <t>Lagoa da Confusão</t>
  </si>
  <si>
    <t>Uruoca</t>
  </si>
  <si>
    <t>Itaguaçu</t>
  </si>
  <si>
    <t>Cristópolis</t>
  </si>
  <si>
    <t>Senador La Rocque</t>
  </si>
  <si>
    <t>Baianópolis</t>
  </si>
  <si>
    <t>Urupês</t>
  </si>
  <si>
    <t>Miraíma</t>
  </si>
  <si>
    <t>Pedro Afonso</t>
  </si>
  <si>
    <t>Engenheiro Beltrão</t>
  </si>
  <si>
    <t>Morungaba</t>
  </si>
  <si>
    <t>Montividiu</t>
  </si>
  <si>
    <t>Santa Brígida</t>
  </si>
  <si>
    <t>Angical</t>
  </si>
  <si>
    <t>Uibaí</t>
  </si>
  <si>
    <t>Senador Rui Palmeira</t>
  </si>
  <si>
    <t>Piratininga</t>
  </si>
  <si>
    <t>Campina da Lagoa</t>
  </si>
  <si>
    <t>São Ludgero</t>
  </si>
  <si>
    <t>Centro do Guilherme</t>
  </si>
  <si>
    <t>Demerval Lobão</t>
  </si>
  <si>
    <t>Jaguapitã</t>
  </si>
  <si>
    <t>Tracunhaém</t>
  </si>
  <si>
    <t>Uarini</t>
  </si>
  <si>
    <t>Mansidão</t>
  </si>
  <si>
    <t>Santo Augusto</t>
  </si>
  <si>
    <t>São José do Cedro</t>
  </si>
  <si>
    <t>Alvorada D'Oeste</t>
  </si>
  <si>
    <t>Serra Branca</t>
  </si>
  <si>
    <t>Puxinanã</t>
  </si>
  <si>
    <t>Vila Nova dos Martírios</t>
  </si>
  <si>
    <t>Uruana</t>
  </si>
  <si>
    <t>Nioaque</t>
  </si>
  <si>
    <t>Quatipuru</t>
  </si>
  <si>
    <t>Queluz</t>
  </si>
  <si>
    <t>Balneário Arroio do Silva</t>
  </si>
  <si>
    <t>Cotegipe</t>
  </si>
  <si>
    <t>Valentim Gentil</t>
  </si>
  <si>
    <t>Virgem da Lapa</t>
  </si>
  <si>
    <t>Conceição do Rio Verde</t>
  </si>
  <si>
    <t>Feliz</t>
  </si>
  <si>
    <t>Itiquira</t>
  </si>
  <si>
    <t>Santana do Maranhão</t>
  </si>
  <si>
    <t>Mallet</t>
  </si>
  <si>
    <t>Palmares Paulista</t>
  </si>
  <si>
    <t>Camapuã</t>
  </si>
  <si>
    <t>Irupi</t>
  </si>
  <si>
    <t>Passa e Fica</t>
  </si>
  <si>
    <t>General Carneiro</t>
  </si>
  <si>
    <t>Águas Vermelhas</t>
  </si>
  <si>
    <t>Mirabela</t>
  </si>
  <si>
    <t>Iporã</t>
  </si>
  <si>
    <t>Chã de Alegria</t>
  </si>
  <si>
    <t>Mascote</t>
  </si>
  <si>
    <t>Barra do Ribeiro</t>
  </si>
  <si>
    <t>Arara</t>
  </si>
  <si>
    <t>Choró</t>
  </si>
  <si>
    <t>Firminópolis</t>
  </si>
  <si>
    <t>Amajari</t>
  </si>
  <si>
    <t>Palmácia</t>
  </si>
  <si>
    <t>Miranorte</t>
  </si>
  <si>
    <t>Pé de Serra</t>
  </si>
  <si>
    <t>Tomar do Geru</t>
  </si>
  <si>
    <t>Alexandria</t>
  </si>
  <si>
    <t>Manoel Ribas</t>
  </si>
  <si>
    <t>Itaguara</t>
  </si>
  <si>
    <t>Martinho Campos</t>
  </si>
  <si>
    <t>Piquete</t>
  </si>
  <si>
    <t>Itapetim</t>
  </si>
  <si>
    <t>Serrolândia</t>
  </si>
  <si>
    <t>Paripueira</t>
  </si>
  <si>
    <t>Caapiranga</t>
  </si>
  <si>
    <t>Jutaí</t>
  </si>
  <si>
    <t>Joanópolis</t>
  </si>
  <si>
    <t>Arroio do Tigre</t>
  </si>
  <si>
    <t>Caldeirão Grande</t>
  </si>
  <si>
    <t>Imbaú</t>
  </si>
  <si>
    <t>Abre Campo</t>
  </si>
  <si>
    <t>Japoatã</t>
  </si>
  <si>
    <t>Tenente Portela</t>
  </si>
  <si>
    <t>Ibaretama</t>
  </si>
  <si>
    <t>Rio Casca</t>
  </si>
  <si>
    <t>Ribeirão Bonito</t>
  </si>
  <si>
    <t>Dores do Indaiá</t>
  </si>
  <si>
    <t>Luiz Alves</t>
  </si>
  <si>
    <t>Lucena</t>
  </si>
  <si>
    <t>Bocaiúva do Sul</t>
  </si>
  <si>
    <t>São Domingos</t>
  </si>
  <si>
    <t>Lagoa do Ouro</t>
  </si>
  <si>
    <t>Palestina</t>
  </si>
  <si>
    <t>Crissiumal</t>
  </si>
  <si>
    <t>Alto Alegre dos Parecis</t>
  </si>
  <si>
    <t>Banzaê</t>
  </si>
  <si>
    <t>Rio Bonito do Iguaçu</t>
  </si>
  <si>
    <t>Balsa Nova</t>
  </si>
  <si>
    <t>Mogeiro</t>
  </si>
  <si>
    <t>São João das Missões</t>
  </si>
  <si>
    <t>Buenos Aires</t>
  </si>
  <si>
    <t>Nordestina</t>
  </si>
  <si>
    <t>Nova Londrina</t>
  </si>
  <si>
    <t>Goiatins</t>
  </si>
  <si>
    <t>Monte Belo</t>
  </si>
  <si>
    <t>Milhã</t>
  </si>
  <si>
    <t>Balneário Rincão</t>
  </si>
  <si>
    <t>Sangão</t>
  </si>
  <si>
    <t>Barra do Mendes</t>
  </si>
  <si>
    <t>Maribondo</t>
  </si>
  <si>
    <t>Andaraí</t>
  </si>
  <si>
    <t>Carnaubeira da Penha</t>
  </si>
  <si>
    <t>Governador Dix-Sept Rosado</t>
  </si>
  <si>
    <t>Lagoa Dourada</t>
  </si>
  <si>
    <t>Chaval</t>
  </si>
  <si>
    <t>Sítio do Mato</t>
  </si>
  <si>
    <t>Nossa Senhora do Livramento</t>
  </si>
  <si>
    <t>Marilândia</t>
  </si>
  <si>
    <t>São Luís do Curu</t>
  </si>
  <si>
    <t>Turvo</t>
  </si>
  <si>
    <t>Cristais</t>
  </si>
  <si>
    <t>Governador Lindenberg</t>
  </si>
  <si>
    <t>Deodápolis</t>
  </si>
  <si>
    <t>Antônio Prado</t>
  </si>
  <si>
    <t>Mineiros do Tietê</t>
  </si>
  <si>
    <t>Nova Crixás</t>
  </si>
  <si>
    <t>Terra Nova</t>
  </si>
  <si>
    <t>Piên</t>
  </si>
  <si>
    <t>Mar de Espanha</t>
  </si>
  <si>
    <t>Piçarra</t>
  </si>
  <si>
    <t>Saúde</t>
  </si>
  <si>
    <t>Igrapiúna</t>
  </si>
  <si>
    <t>Aracatu</t>
  </si>
  <si>
    <t>Heliópolis</t>
  </si>
  <si>
    <t>Manoel Vitorino</t>
  </si>
  <si>
    <t>Presidente Bernardes</t>
  </si>
  <si>
    <t>Tapiratiba</t>
  </si>
  <si>
    <t>Cidade Gaúcha</t>
  </si>
  <si>
    <t>Presidente Juscelino</t>
  </si>
  <si>
    <t>Davinópolis</t>
  </si>
  <si>
    <t>Itaipé</t>
  </si>
  <si>
    <t>São José do Campestre</t>
  </si>
  <si>
    <t>Mamborê</t>
  </si>
  <si>
    <t>Mostardas</t>
  </si>
  <si>
    <t>Conceição do Castelo</t>
  </si>
  <si>
    <t>Campinorte</t>
  </si>
  <si>
    <t>Rio de Contas</t>
  </si>
  <si>
    <t>Nova Canaã do Norte</t>
  </si>
  <si>
    <t>Brejinho</t>
  </si>
  <si>
    <t>Ribeirão do Pinhal</t>
  </si>
  <si>
    <t>Patu</t>
  </si>
  <si>
    <t>Riolândia</t>
  </si>
  <si>
    <t>Porto Alegre do Norte</t>
  </si>
  <si>
    <t>Cachoeira Alta</t>
  </si>
  <si>
    <t>Tacaimbó</t>
  </si>
  <si>
    <t>Novo Lino</t>
  </si>
  <si>
    <t>Flexeiras</t>
  </si>
  <si>
    <t>Cardoso Moreira</t>
  </si>
  <si>
    <t>Betânia</t>
  </si>
  <si>
    <t>Cambuquira</t>
  </si>
  <si>
    <t>São Pedro da Água Branca</t>
  </si>
  <si>
    <t>Simplício Mendes</t>
  </si>
  <si>
    <t>São Gonçalo do Pará</t>
  </si>
  <si>
    <t>Areal</t>
  </si>
  <si>
    <t>Teixeira Soares</t>
  </si>
  <si>
    <t>São Geraldo</t>
  </si>
  <si>
    <t>Água Doce do Maranhão</t>
  </si>
  <si>
    <t>Sete Barras</t>
  </si>
  <si>
    <t>Ibicuitinga</t>
  </si>
  <si>
    <t>Maxaranguape</t>
  </si>
  <si>
    <t>São Romão</t>
  </si>
  <si>
    <t>Santa Cruz da Baixa Verde</t>
  </si>
  <si>
    <t>Bonfim</t>
  </si>
  <si>
    <t>Ibiraçu</t>
  </si>
  <si>
    <t>Malhador</t>
  </si>
  <si>
    <t>Jataizinho</t>
  </si>
  <si>
    <t>Fortaleza dos Nogueiras</t>
  </si>
  <si>
    <t>Ubaí</t>
  </si>
  <si>
    <t>Porto</t>
  </si>
  <si>
    <t>Ibirá</t>
  </si>
  <si>
    <t>Rio Vermelho</t>
  </si>
  <si>
    <t>São Roque do Canaã</t>
  </si>
  <si>
    <t>Porecatu</t>
  </si>
  <si>
    <t>Lavínia</t>
  </si>
  <si>
    <t>Cerro Grande do Sul</t>
  </si>
  <si>
    <t>Bocaina</t>
  </si>
  <si>
    <t>Tabapuã</t>
  </si>
  <si>
    <t>Edéia</t>
  </si>
  <si>
    <t>Várzea Nova</t>
  </si>
  <si>
    <t>Canelinha</t>
  </si>
  <si>
    <t>Cortês</t>
  </si>
  <si>
    <t>Cananéia</t>
  </si>
  <si>
    <t>Tabocas do Brejo Velho</t>
  </si>
  <si>
    <t>Ubaporanga</t>
  </si>
  <si>
    <t>Salto do Jacuí</t>
  </si>
  <si>
    <t>Aral Moreira</t>
  </si>
  <si>
    <t>Ilicínea</t>
  </si>
  <si>
    <t>Ipaumirim</t>
  </si>
  <si>
    <t>Lontras</t>
  </si>
  <si>
    <t>Porto Walter</t>
  </si>
  <si>
    <t>Ataléia</t>
  </si>
  <si>
    <t>Setubinha</t>
  </si>
  <si>
    <t>Nova Ubiratã</t>
  </si>
  <si>
    <t>Itiruçu</t>
  </si>
  <si>
    <t>Brejetuba</t>
  </si>
  <si>
    <t>Bom Retiro do Sul</t>
  </si>
  <si>
    <t>Planura</t>
  </si>
  <si>
    <t>São Miguel do Tocantins</t>
  </si>
  <si>
    <t>Duartina</t>
  </si>
  <si>
    <t>Chavantes</t>
  </si>
  <si>
    <t>Guaiçara</t>
  </si>
  <si>
    <t>Jardim do Seridó</t>
  </si>
  <si>
    <t>Cardoso</t>
  </si>
  <si>
    <t>Mato Verde</t>
  </si>
  <si>
    <t>Matina</t>
  </si>
  <si>
    <t>Poranga</t>
  </si>
  <si>
    <t>Licínio de Almeida</t>
  </si>
  <si>
    <t>Rio Paranaíba</t>
  </si>
  <si>
    <t>Cláudia</t>
  </si>
  <si>
    <t>Jerônimo Monteiro</t>
  </si>
  <si>
    <t>Santa Fé</t>
  </si>
  <si>
    <t>Alto Garças</t>
  </si>
  <si>
    <t>Jacinto</t>
  </si>
  <si>
    <t>Correia Pinto</t>
  </si>
  <si>
    <t>Taipu</t>
  </si>
  <si>
    <t>Pedras de Maria da Cruz</t>
  </si>
  <si>
    <t>Pacoti</t>
  </si>
  <si>
    <t>Cacequi</t>
  </si>
  <si>
    <t>Dom Basílio</t>
  </si>
  <si>
    <t>Capixaba</t>
  </si>
  <si>
    <t>Paramoti</t>
  </si>
  <si>
    <t>Loreto</t>
  </si>
  <si>
    <t>Atílio Vivácqua</t>
  </si>
  <si>
    <t>Ventania</t>
  </si>
  <si>
    <t>Iguaracy</t>
  </si>
  <si>
    <t>Itanhomi</t>
  </si>
  <si>
    <t>Querência do Norte</t>
  </si>
  <si>
    <t>Canápolis</t>
  </si>
  <si>
    <t>Jequeri</t>
  </si>
  <si>
    <t>Araçás</t>
  </si>
  <si>
    <t>Ponto dos Volantes</t>
  </si>
  <si>
    <t>Axixá</t>
  </si>
  <si>
    <t>São Francisco do Maranhão</t>
  </si>
  <si>
    <t>Serra do Mel</t>
  </si>
  <si>
    <t>Itapejara d'Oeste</t>
  </si>
  <si>
    <t>Ferreiros</t>
  </si>
  <si>
    <t>Congonhal</t>
  </si>
  <si>
    <t>Santo Amaro das Brotas</t>
  </si>
  <si>
    <t>Icaraí de Minas</t>
  </si>
  <si>
    <t>Carmo da Cachoeira</t>
  </si>
  <si>
    <t>Andrelândia</t>
  </si>
  <si>
    <t>Capela de Santana</t>
  </si>
  <si>
    <t>Porto Esperidião</t>
  </si>
  <si>
    <t>Colares</t>
  </si>
  <si>
    <t>Santa Leopoldina</t>
  </si>
  <si>
    <t>Belém de Maria</t>
  </si>
  <si>
    <t>Saubara</t>
  </si>
  <si>
    <t>Pimenteiras</t>
  </si>
  <si>
    <t>Itagi</t>
  </si>
  <si>
    <t>São Sebastião da Grama</t>
  </si>
  <si>
    <t>Bonito de Santa Fé</t>
  </si>
  <si>
    <t>Wanderley</t>
  </si>
  <si>
    <t>Salgado de São Félix</t>
  </si>
  <si>
    <t>Pinheiro Machado</t>
  </si>
  <si>
    <t>Lebon Régis</t>
  </si>
  <si>
    <t>Joaquim Távora</t>
  </si>
  <si>
    <t>Bofete</t>
  </si>
  <si>
    <t>Godofredo Viana</t>
  </si>
  <si>
    <t>Sales Oliveira</t>
  </si>
  <si>
    <t>São Francisco do Brejão</t>
  </si>
  <si>
    <t>Mortugaba</t>
  </si>
  <si>
    <t>Boa Nova</t>
  </si>
  <si>
    <t>Três Barras do Paraná</t>
  </si>
  <si>
    <t>Aperibé</t>
  </si>
  <si>
    <t>Mondaí</t>
  </si>
  <si>
    <t>Presidente Jânio Quadros</t>
  </si>
  <si>
    <t>Inhangapi</t>
  </si>
  <si>
    <t>Iacanga</t>
  </si>
  <si>
    <t>Peixe</t>
  </si>
  <si>
    <t>Perdigão</t>
  </si>
  <si>
    <t>Terra Alta</t>
  </si>
  <si>
    <t>Guaraniaçu</t>
  </si>
  <si>
    <t>Guimarães</t>
  </si>
  <si>
    <t>Moreira Sales</t>
  </si>
  <si>
    <t>Abaiara</t>
  </si>
  <si>
    <t>Antônio Gonçalves</t>
  </si>
  <si>
    <t>Lima Campos</t>
  </si>
  <si>
    <t>Rio dos Cedros</t>
  </si>
  <si>
    <t>São Félix do Araguaia</t>
  </si>
  <si>
    <t>Amaturá</t>
  </si>
  <si>
    <t>Santa Terezinha</t>
  </si>
  <si>
    <t>Benedito Novo</t>
  </si>
  <si>
    <t>Imaculada</t>
  </si>
  <si>
    <t>Vale do Sol</t>
  </si>
  <si>
    <t>Céu Azul</t>
  </si>
  <si>
    <t>Caetanópolis</t>
  </si>
  <si>
    <t>Conceição dos Ouros</t>
  </si>
  <si>
    <t>Seringueiras</t>
  </si>
  <si>
    <t>Alcântaras</t>
  </si>
  <si>
    <t>Brasilândia</t>
  </si>
  <si>
    <t>Berilo</t>
  </si>
  <si>
    <t>Gouveia</t>
  </si>
  <si>
    <t>Santana do Matos</t>
  </si>
  <si>
    <t>Tacuru</t>
  </si>
  <si>
    <t>São Sebastião de Lagoa de Roça</t>
  </si>
  <si>
    <t>São João do Manhuaçu</t>
  </si>
  <si>
    <t>Wanderlândia</t>
  </si>
  <si>
    <t>Redentora</t>
  </si>
  <si>
    <t>Normandia</t>
  </si>
  <si>
    <t>Aratuba</t>
  </si>
  <si>
    <t>Chupinguaia</t>
  </si>
  <si>
    <t>Baixa Grande do Ribeiro</t>
  </si>
  <si>
    <t>Serra do Salitre</t>
  </si>
  <si>
    <t>Presidente Kennedy</t>
  </si>
  <si>
    <t>São Miguel das Matas</t>
  </si>
  <si>
    <t>Vera</t>
  </si>
  <si>
    <t>Angicos</t>
  </si>
  <si>
    <t>Fronteiras</t>
  </si>
  <si>
    <t>Paranacity</t>
  </si>
  <si>
    <t>Olivença</t>
  </si>
  <si>
    <t>Teixeiras</t>
  </si>
  <si>
    <t>Ponte Serrada</t>
  </si>
  <si>
    <t>Rio do Pires</t>
  </si>
  <si>
    <t>Antônio Cardoso</t>
  </si>
  <si>
    <t>Gravatal</t>
  </si>
  <si>
    <t>Campo do Meio</t>
  </si>
  <si>
    <t>Rodeio</t>
  </si>
  <si>
    <t>Buriti do Tocantins</t>
  </si>
  <si>
    <t>Itabirinha</t>
  </si>
  <si>
    <t>Jaqueira</t>
  </si>
  <si>
    <t>Rio Novo do Sul</t>
  </si>
  <si>
    <t>Cachoeira de Minas</t>
  </si>
  <si>
    <t>Paranatama</t>
  </si>
  <si>
    <t>Gararu</t>
  </si>
  <si>
    <t>Alvorada do Sul</t>
  </si>
  <si>
    <t>Capela do Alto Alegre</t>
  </si>
  <si>
    <t>Ipaporanga</t>
  </si>
  <si>
    <t>Itaipulândia</t>
  </si>
  <si>
    <t>Alto Paraguai</t>
  </si>
  <si>
    <t>Sebastião Laranjeiras</t>
  </si>
  <si>
    <t>Lençóis</t>
  </si>
  <si>
    <t>Jaguaribara</t>
  </si>
  <si>
    <t>Resende Costa</t>
  </si>
  <si>
    <t>Nhandeara</t>
  </si>
  <si>
    <t>Nonoai</t>
  </si>
  <si>
    <t>Itainópolis</t>
  </si>
  <si>
    <t>Santo Antônio do Jacinto</t>
  </si>
  <si>
    <t>Duas Barras</t>
  </si>
  <si>
    <t>Roca Sales</t>
  </si>
  <si>
    <t>Ilha Comprida</t>
  </si>
  <si>
    <t>Dois Irmãos do Buriti</t>
  </si>
  <si>
    <t>Carmo da Mata</t>
  </si>
  <si>
    <t>Vale do Anari</t>
  </si>
  <si>
    <t>Jucati</t>
  </si>
  <si>
    <t>Balneário Gaivota</t>
  </si>
  <si>
    <t>Lagoa Grande do Maranhão</t>
  </si>
  <si>
    <t>Pirangi</t>
  </si>
  <si>
    <t>Santa Mariana</t>
  </si>
  <si>
    <t>Nova Europa</t>
  </si>
  <si>
    <t>Aramari</t>
  </si>
  <si>
    <t>Estiva Gerbi</t>
  </si>
  <si>
    <t>Pedro de Toledo</t>
  </si>
  <si>
    <t>Bonito de Minas</t>
  </si>
  <si>
    <t>Xambioá</t>
  </si>
  <si>
    <t>Jequiá da Praia</t>
  </si>
  <si>
    <t>Calçoene</t>
  </si>
  <si>
    <t>Getulina</t>
  </si>
  <si>
    <t>Muquém do São Francisco</t>
  </si>
  <si>
    <t>Capitão de Campos</t>
  </si>
  <si>
    <t>Antônio Carlos</t>
  </si>
  <si>
    <t>Nova Laranjeiras</t>
  </si>
  <si>
    <t>Curimatá</t>
  </si>
  <si>
    <t>Igarapé Grande</t>
  </si>
  <si>
    <t>Duque Bacelar</t>
  </si>
  <si>
    <t>Estiva</t>
  </si>
  <si>
    <t>Porto Firme</t>
  </si>
  <si>
    <t>Alto Taquari</t>
  </si>
  <si>
    <t>Lajes</t>
  </si>
  <si>
    <t>Martinópole</t>
  </si>
  <si>
    <t>Pérola</t>
  </si>
  <si>
    <t>Divisópolis</t>
  </si>
  <si>
    <t>Eugenópolis</t>
  </si>
  <si>
    <t>Guaraci</t>
  </si>
  <si>
    <t>Anguera</t>
  </si>
  <si>
    <t>Batayporã</t>
  </si>
  <si>
    <t>Campo Redondo</t>
  </si>
  <si>
    <t>Moita Bonita</t>
  </si>
  <si>
    <t>Avelino Lopes</t>
  </si>
  <si>
    <t>Matias Cardoso</t>
  </si>
  <si>
    <t>Itatiaiuçu</t>
  </si>
  <si>
    <t>Irineópolis</t>
  </si>
  <si>
    <t>Bela Vista do Maranhão</t>
  </si>
  <si>
    <t>Palmares do Sul</t>
  </si>
  <si>
    <t>Presidente Vargas</t>
  </si>
  <si>
    <t>Terra de Areia</t>
  </si>
  <si>
    <t>Macajuba</t>
  </si>
  <si>
    <t>Urubici</t>
  </si>
  <si>
    <t>Poção</t>
  </si>
  <si>
    <t>Senador José Porfírio</t>
  </si>
  <si>
    <t>Angelim</t>
  </si>
  <si>
    <t>Paranaíta</t>
  </si>
  <si>
    <t>Barbosa Ferraz</t>
  </si>
  <si>
    <t>Senador Alexandre Costa</t>
  </si>
  <si>
    <t>Gentio do Ouro</t>
  </si>
  <si>
    <t>Lagoa do Mato</t>
  </si>
  <si>
    <t>Balneário Barra do Sul</t>
  </si>
  <si>
    <t>Moreilândia</t>
  </si>
  <si>
    <t>Engenheiro Caldas</t>
  </si>
  <si>
    <t>Cajapió</t>
  </si>
  <si>
    <t>Uraí</t>
  </si>
  <si>
    <t>Alto Parnaíba</t>
  </si>
  <si>
    <t>Corumbá de Goiás</t>
  </si>
  <si>
    <t>Chorrochó</t>
  </si>
  <si>
    <t>Groaíras</t>
  </si>
  <si>
    <t>Goianápolis</t>
  </si>
  <si>
    <t>Salgadinho</t>
  </si>
  <si>
    <t>Varre-Sai</t>
  </si>
  <si>
    <t>Quebrangulo</t>
  </si>
  <si>
    <t>Areiópolis</t>
  </si>
  <si>
    <t>Cerro Corá</t>
  </si>
  <si>
    <t>Fagundes</t>
  </si>
  <si>
    <t>Três Cachoeiras</t>
  </si>
  <si>
    <t>Bernardino de Campos</t>
  </si>
  <si>
    <t>Barros Cassal</t>
  </si>
  <si>
    <t>Montanhas</t>
  </si>
  <si>
    <t>Potengi</t>
  </si>
  <si>
    <t>Agrolândia</t>
  </si>
  <si>
    <t>Rosário do Catete</t>
  </si>
  <si>
    <t>Cunha Porã</t>
  </si>
  <si>
    <t>Igaratinga</t>
  </si>
  <si>
    <t>Primeiro de Maio</t>
  </si>
  <si>
    <t>Juscimeira</t>
  </si>
  <si>
    <t>Inácio Martins</t>
  </si>
  <si>
    <t>São Gonçalo do Rio Abaixo</t>
  </si>
  <si>
    <t>São Pedro do Ivaí</t>
  </si>
  <si>
    <t>Catanduvas</t>
  </si>
  <si>
    <t>Acari</t>
  </si>
  <si>
    <t>Fervedouro</t>
  </si>
  <si>
    <t>Pedralva</t>
  </si>
  <si>
    <t>Maraial</t>
  </si>
  <si>
    <t>São Jerônimo da Serra</t>
  </si>
  <si>
    <t>Iapu</t>
  </si>
  <si>
    <t>Angélica</t>
  </si>
  <si>
    <t>Urupá</t>
  </si>
  <si>
    <t>Aurelino Leal</t>
  </si>
  <si>
    <t>Itatuba</t>
  </si>
  <si>
    <t>Jardim Alegre</t>
  </si>
  <si>
    <t>Dois Riachos</t>
  </si>
  <si>
    <t>Mulungu</t>
  </si>
  <si>
    <t>Pires Ferreira</t>
  </si>
  <si>
    <t>São Tomé</t>
  </si>
  <si>
    <t>Bananal</t>
  </si>
  <si>
    <t>Iuiu</t>
  </si>
  <si>
    <t>Itaueira</t>
  </si>
  <si>
    <t>Divinolândia</t>
  </si>
  <si>
    <t>Afonso Bezerra</t>
  </si>
  <si>
    <t>Tacima</t>
  </si>
  <si>
    <t>Uiramutã</t>
  </si>
  <si>
    <t>Caracol</t>
  </si>
  <si>
    <t>Delta</t>
  </si>
  <si>
    <t>Mauá da Serra</t>
  </si>
  <si>
    <t>Arceburgo</t>
  </si>
  <si>
    <t>Paraúna</t>
  </si>
  <si>
    <t>Manaíra</t>
  </si>
  <si>
    <t>Calçado</t>
  </si>
  <si>
    <t>Ararendá</t>
  </si>
  <si>
    <t>Bueno Brandão</t>
  </si>
  <si>
    <t>Matias Olímpio</t>
  </si>
  <si>
    <t>São Tiago</t>
  </si>
  <si>
    <t>Carnaubais</t>
  </si>
  <si>
    <t>Rio do Fogo</t>
  </si>
  <si>
    <t>Rialma</t>
  </si>
  <si>
    <t>Apiúna</t>
  </si>
  <si>
    <t>Capinzal do Norte</t>
  </si>
  <si>
    <t>Parapuã</t>
  </si>
  <si>
    <t>Governador Archer</t>
  </si>
  <si>
    <t>Prudente de Morais</t>
  </si>
  <si>
    <t>Tenente Ananias</t>
  </si>
  <si>
    <t>Cacimbinhas</t>
  </si>
  <si>
    <t>São Vicente do Seridó</t>
  </si>
  <si>
    <t>Laranja da Terra</t>
  </si>
  <si>
    <t>São Bento do Sapucaí</t>
  </si>
  <si>
    <t>Arataca</t>
  </si>
  <si>
    <t>Lago do Junco</t>
  </si>
  <si>
    <t>Roseira</t>
  </si>
  <si>
    <t>Jordânia</t>
  </si>
  <si>
    <t>Santa Maria de Itabira</t>
  </si>
  <si>
    <t>General Salgado</t>
  </si>
  <si>
    <t>Parnaguá</t>
  </si>
  <si>
    <t>Vargem</t>
  </si>
  <si>
    <t>Juripiranga</t>
  </si>
  <si>
    <t>Rincão</t>
  </si>
  <si>
    <t>Itapuã do Oeste</t>
  </si>
  <si>
    <t>Miradouro</t>
  </si>
  <si>
    <t>Água Doce do Norte</t>
  </si>
  <si>
    <t>Novo Oriente de Minas</t>
  </si>
  <si>
    <t>Chapadão do Céu</t>
  </si>
  <si>
    <t>Juruaia</t>
  </si>
  <si>
    <t>Pirapetinga</t>
  </si>
  <si>
    <t>Mercês</t>
  </si>
  <si>
    <t>Sete Quedas</t>
  </si>
  <si>
    <t>Jandaíra</t>
  </si>
  <si>
    <t>Piraúba</t>
  </si>
  <si>
    <t>Alto Rio Doce</t>
  </si>
  <si>
    <t>Ouroeste</t>
  </si>
  <si>
    <t>Cedral</t>
  </si>
  <si>
    <t>Missal</t>
  </si>
  <si>
    <t>Brotas de Macaúbas</t>
  </si>
  <si>
    <t>Centenário do Sul</t>
  </si>
  <si>
    <t>Gilbués</t>
  </si>
  <si>
    <t>São Luiz do Paraitinga</t>
  </si>
  <si>
    <t>Mirante da Serra</t>
  </si>
  <si>
    <t>Jaguari</t>
  </si>
  <si>
    <t>Aragoiânia</t>
  </si>
  <si>
    <t>Seberi</t>
  </si>
  <si>
    <t>Brejolândia</t>
  </si>
  <si>
    <t>Cabeceiras do Piauí</t>
  </si>
  <si>
    <t>Babaçulândia</t>
  </si>
  <si>
    <t>Trajano de Moraes</t>
  </si>
  <si>
    <t>Cajobi</t>
  </si>
  <si>
    <t>Serra Caiada</t>
  </si>
  <si>
    <t>Santana do Mundaú</t>
  </si>
  <si>
    <t>Ronda Alta</t>
  </si>
  <si>
    <t>Sucupira do Norte</t>
  </si>
  <si>
    <t>Faxinal dos Guedes</t>
  </si>
  <si>
    <t>Ribeirão Claro</t>
  </si>
  <si>
    <t>Monte Alegre do Piauí</t>
  </si>
  <si>
    <t>Nova Floresta</t>
  </si>
  <si>
    <t>Caroebe</t>
  </si>
  <si>
    <t>Coité do Nóia</t>
  </si>
  <si>
    <t>Pirpirituba</t>
  </si>
  <si>
    <t>Irani</t>
  </si>
  <si>
    <t>Bujari</t>
  </si>
  <si>
    <t>Tapera</t>
  </si>
  <si>
    <t>Monsenhor Gil</t>
  </si>
  <si>
    <t>Fernando Falcão</t>
  </si>
  <si>
    <t>Pariconha</t>
  </si>
  <si>
    <t>São José do Jacuípe</t>
  </si>
  <si>
    <t>Grossos</t>
  </si>
  <si>
    <t>Nova Prata do Iguaçu</t>
  </si>
  <si>
    <t>São José do Calçado</t>
  </si>
  <si>
    <t>Bom Repouso</t>
  </si>
  <si>
    <t>Floresta Azul</t>
  </si>
  <si>
    <t>Rio Acima</t>
  </si>
  <si>
    <t>Recreio</t>
  </si>
  <si>
    <t>Érico Cardoso</t>
  </si>
  <si>
    <t>Campos Lindos</t>
  </si>
  <si>
    <t>Arraias</t>
  </si>
  <si>
    <t>Guadalupe</t>
  </si>
  <si>
    <t>Santa Cruz do Arari</t>
  </si>
  <si>
    <t>Sarapuí</t>
  </si>
  <si>
    <t>Umarizal</t>
  </si>
  <si>
    <t>Arroio do Sal</t>
  </si>
  <si>
    <t>Beneditinos</t>
  </si>
  <si>
    <t>Senhora dos Remédios</t>
  </si>
  <si>
    <t>Jitaúna</t>
  </si>
  <si>
    <t>Mulungu do Morro</t>
  </si>
  <si>
    <t>Cristino Castro</t>
  </si>
  <si>
    <t>Virginópolis</t>
  </si>
  <si>
    <t>Ribeirão Cascalheira</t>
  </si>
  <si>
    <t>Natuba</t>
  </si>
  <si>
    <t>São Miguel do Gostoso</t>
  </si>
  <si>
    <t>Itarana</t>
  </si>
  <si>
    <t>Apiacás</t>
  </si>
  <si>
    <t>Branquinha</t>
  </si>
  <si>
    <t>Paranã</t>
  </si>
  <si>
    <t>Arvorezinha</t>
  </si>
  <si>
    <t>Catunda</t>
  </si>
  <si>
    <t>Santa Maria Madalena</t>
  </si>
  <si>
    <t>Dona Inês</t>
  </si>
  <si>
    <t>Januário Cicco</t>
  </si>
  <si>
    <t>Cachoeira dos Índios</t>
  </si>
  <si>
    <t>Florestópolis</t>
  </si>
  <si>
    <t>Marcionílio Souza</t>
  </si>
  <si>
    <t>Ninheira</t>
  </si>
  <si>
    <t>Riachuelo</t>
  </si>
  <si>
    <t>Pintadas</t>
  </si>
  <si>
    <t>Conceição da Aparecida</t>
  </si>
  <si>
    <t>Theobroma</t>
  </si>
  <si>
    <t>Dário Meira</t>
  </si>
  <si>
    <t>Barracão</t>
  </si>
  <si>
    <t>Serrano do Maranhão</t>
  </si>
  <si>
    <t>Centralina</t>
  </si>
  <si>
    <t>Buenópolis</t>
  </si>
  <si>
    <t>Aruanã</t>
  </si>
  <si>
    <t>Jacinto Machado</t>
  </si>
  <si>
    <t>Urucânia</t>
  </si>
  <si>
    <t>Mariluz</t>
  </si>
  <si>
    <t>Francisco Badaró</t>
  </si>
  <si>
    <t>Guaraciaba</t>
  </si>
  <si>
    <t>Carmo do Rio Verde</t>
  </si>
  <si>
    <t>Maiquinique</t>
  </si>
  <si>
    <t>Dores de Campos</t>
  </si>
  <si>
    <t>Itapitanga</t>
  </si>
  <si>
    <t>Bela Vista de Minas</t>
  </si>
  <si>
    <t>Rubim</t>
  </si>
  <si>
    <t>Piripá</t>
  </si>
  <si>
    <t>Petrolina de Goiás</t>
  </si>
  <si>
    <t>Pescaria Brava</t>
  </si>
  <si>
    <t>Paranaiguara</t>
  </si>
  <si>
    <t>Cristina</t>
  </si>
  <si>
    <t>Porangaba</t>
  </si>
  <si>
    <t>Uchoa</t>
  </si>
  <si>
    <t>Fontoura Xavier</t>
  </si>
  <si>
    <t>Luís Gomes</t>
  </si>
  <si>
    <t>Dumont</t>
  </si>
  <si>
    <t>Itapebi</t>
  </si>
  <si>
    <t>Ipuiúna</t>
  </si>
  <si>
    <t>Bom Retiro</t>
  </si>
  <si>
    <t>Sinimbu</t>
  </si>
  <si>
    <t>Porto Xavier</t>
  </si>
  <si>
    <t>Alfredo Wagner</t>
  </si>
  <si>
    <t>Nova Aurora</t>
  </si>
  <si>
    <t>Itamogi</t>
  </si>
  <si>
    <t>Governador Newton Bello</t>
  </si>
  <si>
    <t>Bonfinópolis</t>
  </si>
  <si>
    <t>Marcelândia</t>
  </si>
  <si>
    <t>Carneirinho</t>
  </si>
  <si>
    <t>Torrinha</t>
  </si>
  <si>
    <t>Carlinda</t>
  </si>
  <si>
    <t>Nova Bassano</t>
  </si>
  <si>
    <t>Sigefredo Pacheco</t>
  </si>
  <si>
    <t>Santa Tereza do Oeste</t>
  </si>
  <si>
    <t>Botuporã</t>
  </si>
  <si>
    <t>Piraí do Norte</t>
  </si>
  <si>
    <t>Reginópolis</t>
  </si>
  <si>
    <t>Iretama</t>
  </si>
  <si>
    <t>Corumbaíba</t>
  </si>
  <si>
    <t>Anísio de Abreu</t>
  </si>
  <si>
    <t>Bom Jesus do Norte</t>
  </si>
  <si>
    <t>Manduri</t>
  </si>
  <si>
    <t>Nova Campina</t>
  </si>
  <si>
    <t>Ipupiara</t>
  </si>
  <si>
    <t>Monte Carlo</t>
  </si>
  <si>
    <t>Rinópolis</t>
  </si>
  <si>
    <t>Glória de Dourados</t>
  </si>
  <si>
    <t>Santo Antônio das Missões</t>
  </si>
  <si>
    <t>Umbuzeiro</t>
  </si>
  <si>
    <t>Constantina</t>
  </si>
  <si>
    <t>Coronel Freitas</t>
  </si>
  <si>
    <t>São João do Ivaí</t>
  </si>
  <si>
    <t>Coroaci</t>
  </si>
  <si>
    <t>Capim Branco</t>
  </si>
  <si>
    <t>São Sebastião do Maranhão</t>
  </si>
  <si>
    <t>Saudades</t>
  </si>
  <si>
    <t>Ipiranga do Piauí</t>
  </si>
  <si>
    <t>Ariranha</t>
  </si>
  <si>
    <t>Arauá</t>
  </si>
  <si>
    <t>Juru</t>
  </si>
  <si>
    <t>Pureza</t>
  </si>
  <si>
    <t>Axixá do Tocantins</t>
  </si>
  <si>
    <t>Formoso</t>
  </si>
  <si>
    <t>Quilombo</t>
  </si>
  <si>
    <t>Florânia</t>
  </si>
  <si>
    <t>Bom Jesus da Serra</t>
  </si>
  <si>
    <t>Lontra</t>
  </si>
  <si>
    <t>Imaruí</t>
  </si>
  <si>
    <t>Guia Lopes da Laguna</t>
  </si>
  <si>
    <t>Cavalcante</t>
  </si>
  <si>
    <t>Pedrinhas</t>
  </si>
  <si>
    <t>Alto Piquiri</t>
  </si>
  <si>
    <t>Frei Inocêncio</t>
  </si>
  <si>
    <t>Candiota</t>
  </si>
  <si>
    <t>Manoel Urbano</t>
  </si>
  <si>
    <t>Deputado Irapuan Pinheiro</t>
  </si>
  <si>
    <t>Rondon</t>
  </si>
  <si>
    <t>Herculândia</t>
  </si>
  <si>
    <t>Igaratá</t>
  </si>
  <si>
    <t>Denise</t>
  </si>
  <si>
    <t>Águia Branca</t>
  </si>
  <si>
    <t>Sairé</t>
  </si>
  <si>
    <t>Paula Cândido</t>
  </si>
  <si>
    <t>Ferros</t>
  </si>
  <si>
    <t>Dom Inocêncio</t>
  </si>
  <si>
    <t>Japurá</t>
  </si>
  <si>
    <t>Verdejante</t>
  </si>
  <si>
    <t>Carneiros</t>
  </si>
  <si>
    <t>Agudos do Sul</t>
  </si>
  <si>
    <t>Pau Brasil</t>
  </si>
  <si>
    <t>Rodelas</t>
  </si>
  <si>
    <t>Novo Mundo</t>
  </si>
  <si>
    <t>Verdelândia</t>
  </si>
  <si>
    <t>Cachoeira Grande</t>
  </si>
  <si>
    <t>Araújos</t>
  </si>
  <si>
    <t>Buriti Alegre</t>
  </si>
  <si>
    <t>Olho d'Água do Casado</t>
  </si>
  <si>
    <t>Cumaru</t>
  </si>
  <si>
    <t>Ilha Grande</t>
  </si>
  <si>
    <t>Riacho dos Machados</t>
  </si>
  <si>
    <t>Cachoeira de Pajeú</t>
  </si>
  <si>
    <t>Ministro Andreazza</t>
  </si>
  <si>
    <t>Palhano</t>
  </si>
  <si>
    <t>Roncador</t>
  </si>
  <si>
    <t>Pirambu</t>
  </si>
  <si>
    <t>Ananás</t>
  </si>
  <si>
    <t>Sítio do Quinto</t>
  </si>
  <si>
    <t>Francisco Santos</t>
  </si>
  <si>
    <t>Carbonita</t>
  </si>
  <si>
    <t>São Sebastião do Alto</t>
  </si>
  <si>
    <t>Planaltino</t>
  </si>
  <si>
    <t>Rio das Flores</t>
  </si>
  <si>
    <t>Arenápolis</t>
  </si>
  <si>
    <t>Salto Grande</t>
  </si>
  <si>
    <t>Cardeal da Silva</t>
  </si>
  <si>
    <t>Nova Monte Verde</t>
  </si>
  <si>
    <t>Nazário</t>
  </si>
  <si>
    <t>Baía Formosa</t>
  </si>
  <si>
    <t>Japorã</t>
  </si>
  <si>
    <t>Tabaporã</t>
  </si>
  <si>
    <t>Wagner</t>
  </si>
  <si>
    <t>Jaçanã</t>
  </si>
  <si>
    <t>Caputira</t>
  </si>
  <si>
    <t>Caturama</t>
  </si>
  <si>
    <t>Silves</t>
  </si>
  <si>
    <t>Terra Nova do Norte</t>
  </si>
  <si>
    <t>Euclides da Cunha Paulista</t>
  </si>
  <si>
    <t>Vila Pavão</t>
  </si>
  <si>
    <t>Mambaí</t>
  </si>
  <si>
    <t>Açucena</t>
  </si>
  <si>
    <t>Passo de Torres</t>
  </si>
  <si>
    <t>Tunas do Paraná</t>
  </si>
  <si>
    <t>Murici dos Portelas</t>
  </si>
  <si>
    <t>Várzea do Poço</t>
  </si>
  <si>
    <t>Mara Rosa</t>
  </si>
  <si>
    <t>Antônio Dias</t>
  </si>
  <si>
    <t>Chapada</t>
  </si>
  <si>
    <t>Santa Maria do Oeste</t>
  </si>
  <si>
    <t>Bálsamo</t>
  </si>
  <si>
    <t>Coronel Murta</t>
  </si>
  <si>
    <t>Penaforte</t>
  </si>
  <si>
    <t>Baía da Traição</t>
  </si>
  <si>
    <t>Palmeira d'Oeste</t>
  </si>
  <si>
    <t>Vista Alegre do Alto</t>
  </si>
  <si>
    <t>Abadia de Goiás</t>
  </si>
  <si>
    <t>Prados</t>
  </si>
  <si>
    <t>Rafard</t>
  </si>
  <si>
    <t>Nova Redenção</t>
  </si>
  <si>
    <t>Urânia</t>
  </si>
  <si>
    <t>Palmeiras</t>
  </si>
  <si>
    <t>Anaurilândia</t>
  </si>
  <si>
    <t>Santa Rita do Araguaia</t>
  </si>
  <si>
    <t>Coqueiral</t>
  </si>
  <si>
    <t>Iporã do Oeste</t>
  </si>
  <si>
    <t>Dobrada</t>
  </si>
  <si>
    <t>Antônio João</t>
  </si>
  <si>
    <t>Casca</t>
  </si>
  <si>
    <t>Montes Altos</t>
  </si>
  <si>
    <t>Nova Maringá</t>
  </si>
  <si>
    <t>Siriri</t>
  </si>
  <si>
    <t>Queimada Nova</t>
  </si>
  <si>
    <t>São Jorge d'Oeste</t>
  </si>
  <si>
    <t>Vicentinópolis</t>
  </si>
  <si>
    <t>Pantano Grande</t>
  </si>
  <si>
    <t>São José da Bela Vista</t>
  </si>
  <si>
    <t>Douradina</t>
  </si>
  <si>
    <t>Santanópolis</t>
  </si>
  <si>
    <t>Brejão</t>
  </si>
  <si>
    <t>Paulo de Faria</t>
  </si>
  <si>
    <t>Itauçu</t>
  </si>
  <si>
    <t>Sítio Novo do Tocantins</t>
  </si>
  <si>
    <t>Rio Novo</t>
  </si>
  <si>
    <t>Morada Nova de Minas</t>
  </si>
  <si>
    <t>Quixabeira</t>
  </si>
  <si>
    <t>Guarani</t>
  </si>
  <si>
    <t>Neves Paulista</t>
  </si>
  <si>
    <t>Caém</t>
  </si>
  <si>
    <t>Bom Jardim de Goiás</t>
  </si>
  <si>
    <t>Cordisburgo</t>
  </si>
  <si>
    <t>Santa Rita de Caldas</t>
  </si>
  <si>
    <t>Congonhinhas</t>
  </si>
  <si>
    <t>Clementina</t>
  </si>
  <si>
    <t>Santa Lúcia</t>
  </si>
  <si>
    <t>Dourado</t>
  </si>
  <si>
    <t>Guamiranga</t>
  </si>
  <si>
    <t>Pereiras</t>
  </si>
  <si>
    <t>São Sebastião da Amoreira</t>
  </si>
  <si>
    <t>Jucuruçu</t>
  </si>
  <si>
    <t>Ibiassucê</t>
  </si>
  <si>
    <t>Aratuípe</t>
  </si>
  <si>
    <t>Armazém</t>
  </si>
  <si>
    <t>Brejo de Areia</t>
  </si>
  <si>
    <t>Lago dos Rodrigues</t>
  </si>
  <si>
    <t>Moraújo</t>
  </si>
  <si>
    <t>Piedade de Caratinga</t>
  </si>
  <si>
    <t>Ibitirama</t>
  </si>
  <si>
    <t>Nossa Senhora Aparecida</t>
  </si>
  <si>
    <t>Redenção do Gurguéia</t>
  </si>
  <si>
    <t>Coluna</t>
  </si>
  <si>
    <t>Central do Maranhão</t>
  </si>
  <si>
    <t>Cristais Paulista</t>
  </si>
  <si>
    <t>Cezarina</t>
  </si>
  <si>
    <t>Marilândia do Sul</t>
  </si>
  <si>
    <t>Martins</t>
  </si>
  <si>
    <t>Castanheira</t>
  </si>
  <si>
    <t>Monsenhor Paulo</t>
  </si>
  <si>
    <t>Monte Alegre de Goiás</t>
  </si>
  <si>
    <t>Nossa Senhora dos Remédios</t>
  </si>
  <si>
    <t>Alvorada do Norte</t>
  </si>
  <si>
    <t>Marcação</t>
  </si>
  <si>
    <t>São Vicente do Sul</t>
  </si>
  <si>
    <t>Ibirapuã</t>
  </si>
  <si>
    <t>Serranópolis</t>
  </si>
  <si>
    <t>São Domingos do Norte</t>
  </si>
  <si>
    <t>Varzedo</t>
  </si>
  <si>
    <t>Mucugê</t>
  </si>
  <si>
    <t>Serra dos Aimorés</t>
  </si>
  <si>
    <t>Santa Cruz de Minas</t>
  </si>
  <si>
    <t>Pimenta</t>
  </si>
  <si>
    <t>Nazareno</t>
  </si>
  <si>
    <t>Mata Verde</t>
  </si>
  <si>
    <t>Capitólio</t>
  </si>
  <si>
    <t>Piranguinho</t>
  </si>
  <si>
    <t>Abaíra</t>
  </si>
  <si>
    <t>Ouro Verde</t>
  </si>
  <si>
    <t>Cordeiros</t>
  </si>
  <si>
    <t>Arealva</t>
  </si>
  <si>
    <t>Santana do Manhuaçu</t>
  </si>
  <si>
    <t>Caraíbas</t>
  </si>
  <si>
    <t>Virgínia</t>
  </si>
  <si>
    <t>Tasso Fragoso</t>
  </si>
  <si>
    <t>Mataraca</t>
  </si>
  <si>
    <t>Califórnia</t>
  </si>
  <si>
    <t>Martins Soares</t>
  </si>
  <si>
    <t>Nazária</t>
  </si>
  <si>
    <t>Catuípe</t>
  </si>
  <si>
    <t>Jordão</t>
  </si>
  <si>
    <t>Lagoa Alegre</t>
  </si>
  <si>
    <t>Magalhães Barata</t>
  </si>
  <si>
    <t>Angelândia</t>
  </si>
  <si>
    <t>Camutanga</t>
  </si>
  <si>
    <t>Lajedo do Tabocal</t>
  </si>
  <si>
    <t>Marcolândia</t>
  </si>
  <si>
    <t>Comendador Levy Gasparian</t>
  </si>
  <si>
    <t>Isaías Coelho</t>
  </si>
  <si>
    <t>Ouriçangas</t>
  </si>
  <si>
    <t>Jóia</t>
  </si>
  <si>
    <t>Praia Norte</t>
  </si>
  <si>
    <t>Riacho dos Cavalos</t>
  </si>
  <si>
    <t>Tarrafas</t>
  </si>
  <si>
    <t>Santo Antônio do Aracanguá</t>
  </si>
  <si>
    <t>Paverama</t>
  </si>
  <si>
    <t>Pratápolis</t>
  </si>
  <si>
    <t>São Gonçalo do Abaeté</t>
  </si>
  <si>
    <t>Ilha das Flores</t>
  </si>
  <si>
    <t>Feira Nova do Maranhão</t>
  </si>
  <si>
    <t>Tuneiras do Oeste</t>
  </si>
  <si>
    <t>Milagres do Maranhão</t>
  </si>
  <si>
    <t>Saltinho</t>
  </si>
  <si>
    <t>Boa Vista do Gurupi</t>
  </si>
  <si>
    <t>São João da Baliza</t>
  </si>
  <si>
    <t>Santa Isabel do Ivaí</t>
  </si>
  <si>
    <t>Ibiaí</t>
  </si>
  <si>
    <t>Morpará</t>
  </si>
  <si>
    <t>Araponga</t>
  </si>
  <si>
    <t>Japaratinga</t>
  </si>
  <si>
    <t>Barra de São Miguel</t>
  </si>
  <si>
    <t>Caraá</t>
  </si>
  <si>
    <t>Estrela d'Oeste</t>
  </si>
  <si>
    <t>Jangada</t>
  </si>
  <si>
    <t>Araguaçu</t>
  </si>
  <si>
    <t>Santa Rosa do Sul</t>
  </si>
  <si>
    <t>Brejo Grande</t>
  </si>
  <si>
    <t>Pavão</t>
  </si>
  <si>
    <t>Vera Cruz do Oeste</t>
  </si>
  <si>
    <t>Santa Terezinha de Goiás</t>
  </si>
  <si>
    <t>Campo Florido</t>
  </si>
  <si>
    <t>Montezuma</t>
  </si>
  <si>
    <t>Jauru</t>
  </si>
  <si>
    <t>Itaquara</t>
  </si>
  <si>
    <t>Madeiro</t>
  </si>
  <si>
    <t>Brasileira</t>
  </si>
  <si>
    <t>Icém</t>
  </si>
  <si>
    <t>Irapuru</t>
  </si>
  <si>
    <t>Entre-Ijuís</t>
  </si>
  <si>
    <t>Cristalândia do Piauí</t>
  </si>
  <si>
    <t>Lagoa Salgada</t>
  </si>
  <si>
    <t>General Câmara</t>
  </si>
  <si>
    <t>Barra de Santana</t>
  </si>
  <si>
    <t>Rodeiro</t>
  </si>
  <si>
    <t>Desterro</t>
  </si>
  <si>
    <t>Nova Itarana</t>
  </si>
  <si>
    <t>Terezópolis de Goiás</t>
  </si>
  <si>
    <t>Malhada de Pedras</t>
  </si>
  <si>
    <t>Marcelino Vieira</t>
  </si>
  <si>
    <t>Campo Erê</t>
  </si>
  <si>
    <t>Nova Santa Rosa</t>
  </si>
  <si>
    <t>Pains</t>
  </si>
  <si>
    <t>Glorinha</t>
  </si>
  <si>
    <t>Itapé</t>
  </si>
  <si>
    <t>Carnaúba dos Dantas</t>
  </si>
  <si>
    <t>Guiricema</t>
  </si>
  <si>
    <t>Ivaté</t>
  </si>
  <si>
    <t>Gado Bravo</t>
  </si>
  <si>
    <t>Pocrane</t>
  </si>
  <si>
    <t>Alto Jequitibá</t>
  </si>
  <si>
    <t>Buriti dos Montes</t>
  </si>
  <si>
    <t>Tuparetama</t>
  </si>
  <si>
    <t>Mirante</t>
  </si>
  <si>
    <t>Monte Castelo</t>
  </si>
  <si>
    <t>Águas da Prata</t>
  </si>
  <si>
    <t>Guaraçaí</t>
  </si>
  <si>
    <t>Jesuítas</t>
  </si>
  <si>
    <t>Altamira do Maranhão</t>
  </si>
  <si>
    <t>São Luiz</t>
  </si>
  <si>
    <t>Iepê</t>
  </si>
  <si>
    <t>Santa Bárbara do Leste</t>
  </si>
  <si>
    <t>Major Vieira</t>
  </si>
  <si>
    <t>Lindóia</t>
  </si>
  <si>
    <t>Bilac</t>
  </si>
  <si>
    <t>Ponte Alta do Tocantins</t>
  </si>
  <si>
    <t>São Rafael</t>
  </si>
  <si>
    <t>Ipiranga do Norte</t>
  </si>
  <si>
    <t>Monte do Carmo</t>
  </si>
  <si>
    <t>Monte Alegre do Sul</t>
  </si>
  <si>
    <t>Jaborandi</t>
  </si>
  <si>
    <t>Macaubal</t>
  </si>
  <si>
    <t>Guimarânia</t>
  </si>
  <si>
    <t>Barão de Melgaço</t>
  </si>
  <si>
    <t>Tiradentes</t>
  </si>
  <si>
    <t>Ferreira Gomes</t>
  </si>
  <si>
    <t>Jati</t>
  </si>
  <si>
    <t>Treze Tílias</t>
  </si>
  <si>
    <t>Orizânia</t>
  </si>
  <si>
    <t>Descanso</t>
  </si>
  <si>
    <t>Riachinho</t>
  </si>
  <si>
    <t>Minas do Leão</t>
  </si>
  <si>
    <t>Elísio Medrado</t>
  </si>
  <si>
    <t>Reserva do Iguaçu</t>
  </si>
  <si>
    <t>Novo Horizonte do Oeste</t>
  </si>
  <si>
    <t>Cristal</t>
  </si>
  <si>
    <t>Nova Fátima</t>
  </si>
  <si>
    <t>Campo do Tenente</t>
  </si>
  <si>
    <t>Maravilhas</t>
  </si>
  <si>
    <t>Candeal</t>
  </si>
  <si>
    <t>Tupãssi</t>
  </si>
  <si>
    <t>Serra Negra do Norte</t>
  </si>
  <si>
    <t>Irapuã</t>
  </si>
  <si>
    <t>Cabeceiras</t>
  </si>
  <si>
    <t>Dom Aquino</t>
  </si>
  <si>
    <t>Campo Limpo de Goiás</t>
  </si>
  <si>
    <t>São João do Arraial</t>
  </si>
  <si>
    <t>Peixe-Boi</t>
  </si>
  <si>
    <t>Lamarão</t>
  </si>
  <si>
    <t>Colméia</t>
  </si>
  <si>
    <t>São Miguel dos Milagres</t>
  </si>
  <si>
    <t>Nova Glória</t>
  </si>
  <si>
    <t>Estrela do Sul</t>
  </si>
  <si>
    <t>São José do Cerrito</t>
  </si>
  <si>
    <t>Montes Claros de Goiás</t>
  </si>
  <si>
    <t>Santana da Boa Vista</t>
  </si>
  <si>
    <t>Passa Tempo</t>
  </si>
  <si>
    <t>Ascurra</t>
  </si>
  <si>
    <t>Ponto Belo</t>
  </si>
  <si>
    <t>Juarez Távora</t>
  </si>
  <si>
    <t>Delfim Moreira</t>
  </si>
  <si>
    <t>Timbó Grande</t>
  </si>
  <si>
    <t>Cachoeira Dourada</t>
  </si>
  <si>
    <t>Japonvar</t>
  </si>
  <si>
    <t>Salvador do Sul</t>
  </si>
  <si>
    <t>Itamari</t>
  </si>
  <si>
    <t>Cruzeta</t>
  </si>
  <si>
    <t>Cambira</t>
  </si>
  <si>
    <t>Pedra Lavrada</t>
  </si>
  <si>
    <t>Santa Rita do Pardo</t>
  </si>
  <si>
    <t>Portalegre</t>
  </si>
  <si>
    <t>Tanquinho</t>
  </si>
  <si>
    <t>Ibirarema</t>
  </si>
  <si>
    <t>Gaúcha do Norte</t>
  </si>
  <si>
    <t>Alto Rio Novo</t>
  </si>
  <si>
    <t>Santana do São Francisco</t>
  </si>
  <si>
    <t>Catiguá</t>
  </si>
  <si>
    <t>Itaiçaba</t>
  </si>
  <si>
    <t>Senador Firmino</t>
  </si>
  <si>
    <t>Iguatama</t>
  </si>
  <si>
    <t>Durandé</t>
  </si>
  <si>
    <t>Campo Alegre de Goiás</t>
  </si>
  <si>
    <t>Assunção do Piauí</t>
  </si>
  <si>
    <t>Santa Filomena do Maranhão</t>
  </si>
  <si>
    <t>Governador Luiz Rocha</t>
  </si>
  <si>
    <t>São Vicente de Minas</t>
  </si>
  <si>
    <t>Iramaia</t>
  </si>
  <si>
    <t>Curral de Dentro</t>
  </si>
  <si>
    <t>Cubati</t>
  </si>
  <si>
    <t>Itobi</t>
  </si>
  <si>
    <t>Ribamar Fiquene</t>
  </si>
  <si>
    <t>Arneiroz</t>
  </si>
  <si>
    <t>Sobrado</t>
  </si>
  <si>
    <t>Pium</t>
  </si>
  <si>
    <t>Ipeúna</t>
  </si>
  <si>
    <t>Santa Bárbara do Sul</t>
  </si>
  <si>
    <t>Bodoquena</t>
  </si>
  <si>
    <t>Araguapaz</t>
  </si>
  <si>
    <t>Paraí</t>
  </si>
  <si>
    <t>Monsenhor Hipólito</t>
  </si>
  <si>
    <t>Jenipapo de Minas</t>
  </si>
  <si>
    <t>Baldim</t>
  </si>
  <si>
    <t>Itamarati</t>
  </si>
  <si>
    <t>Ibirajuba</t>
  </si>
  <si>
    <t>General Sampaio</t>
  </si>
  <si>
    <t>Restinga</t>
  </si>
  <si>
    <t>Guatapará</t>
  </si>
  <si>
    <t>Senador Sá</t>
  </si>
  <si>
    <t>Marajá do Sena</t>
  </si>
  <si>
    <t>Lagoa de Dentro</t>
  </si>
  <si>
    <t>Macururé</t>
  </si>
  <si>
    <t>Jericó</t>
  </si>
  <si>
    <t>Alto Paraíso de Goiás</t>
  </si>
  <si>
    <t>Umari</t>
  </si>
  <si>
    <t>Sud Mennucci</t>
  </si>
  <si>
    <t>Tuparendi</t>
  </si>
  <si>
    <t>Cônego Marinho</t>
  </si>
  <si>
    <t>Tapiraí</t>
  </si>
  <si>
    <t>São Pedro do Turvo</t>
  </si>
  <si>
    <t>Belo Vale</t>
  </si>
  <si>
    <t>Altaneira</t>
  </si>
  <si>
    <t>Santa Cruz de Monte Castelo</t>
  </si>
  <si>
    <t>Cajueiro da Praia</t>
  </si>
  <si>
    <t>Tomazina</t>
  </si>
  <si>
    <t>Jacuí</t>
  </si>
  <si>
    <t>Palmeirópolis</t>
  </si>
  <si>
    <t>São Miguel das Missões</t>
  </si>
  <si>
    <t>Boqueirão do Leão</t>
  </si>
  <si>
    <t>Tocantínia</t>
  </si>
  <si>
    <t>Ribeirão Grande</t>
  </si>
  <si>
    <t>Pedro Osório</t>
  </si>
  <si>
    <t>Tombos</t>
  </si>
  <si>
    <t>São Mamede</t>
  </si>
  <si>
    <t>Santa Fé do Araguaia</t>
  </si>
  <si>
    <t>Alagoinha do Piauí</t>
  </si>
  <si>
    <t>Salete</t>
  </si>
  <si>
    <t>Icaraíma</t>
  </si>
  <si>
    <t>Serrania</t>
  </si>
  <si>
    <t>Colônia do Piauí</t>
  </si>
  <si>
    <t>Leopoldo de Bulhões</t>
  </si>
  <si>
    <t>Divinolândia de Minas</t>
  </si>
  <si>
    <t>Lajeado Novo</t>
  </si>
  <si>
    <t>Muribeca</t>
  </si>
  <si>
    <t>Assis Brasil</t>
  </si>
  <si>
    <t>Ipumirim</t>
  </si>
  <si>
    <t>Ipuaçu</t>
  </si>
  <si>
    <t>Paulo Lopes</t>
  </si>
  <si>
    <t>Itajá</t>
  </si>
  <si>
    <t>Limeira do Oeste</t>
  </si>
  <si>
    <t>São José dos Basílios</t>
  </si>
  <si>
    <t>Paraíso do Sul</t>
  </si>
  <si>
    <t>São Pedro dos Ferros</t>
  </si>
  <si>
    <t>Coimbra</t>
  </si>
  <si>
    <t>Sanclerlândia</t>
  </si>
  <si>
    <t>Figueira</t>
  </si>
  <si>
    <t>Lagoa de Pedras</t>
  </si>
  <si>
    <t>São José da Lagoa Tapada</t>
  </si>
  <si>
    <t>Porto de Pedras</t>
  </si>
  <si>
    <t>Tarabai</t>
  </si>
  <si>
    <t>Barra do Turvo</t>
  </si>
  <si>
    <t>Inimutaba</t>
  </si>
  <si>
    <t>Florestal</t>
  </si>
  <si>
    <t>Moema</t>
  </si>
  <si>
    <t>Lagamar</t>
  </si>
  <si>
    <t>Belágua</t>
  </si>
  <si>
    <t>Granito</t>
  </si>
  <si>
    <t>Palestina do Pará</t>
  </si>
  <si>
    <t>Pedro Gomes</t>
  </si>
  <si>
    <t>Inocência</t>
  </si>
  <si>
    <t>São João do Jaguaribe</t>
  </si>
  <si>
    <t>Paulo Jacinto</t>
  </si>
  <si>
    <t>Guaraqueçaba</t>
  </si>
  <si>
    <t>Rio do Oeste</t>
  </si>
  <si>
    <t>Barão do Triunfo</t>
  </si>
  <si>
    <t>Felisburgo</t>
  </si>
  <si>
    <t>Apiacá</t>
  </si>
  <si>
    <t>São João Batista do Glória</t>
  </si>
  <si>
    <t>Paulicéia</t>
  </si>
  <si>
    <t>Pintópolis</t>
  </si>
  <si>
    <t>Coronel Domingos Soares</t>
  </si>
  <si>
    <t>Santana de Pirapama</t>
  </si>
  <si>
    <t>Abel Figueiredo</t>
  </si>
  <si>
    <t>São José da Barra</t>
  </si>
  <si>
    <t>Barbosa</t>
  </si>
  <si>
    <t>Casserengue</t>
  </si>
  <si>
    <t>Vertente do Lério</t>
  </si>
  <si>
    <t>Boa Vista da Aparecida</t>
  </si>
  <si>
    <t>Nuporanga</t>
  </si>
  <si>
    <t>Palmeirina</t>
  </si>
  <si>
    <t>Trombudo Central</t>
  </si>
  <si>
    <t>Quatiguá</t>
  </si>
  <si>
    <t>Laguna Carapã</t>
  </si>
  <si>
    <t>Nova Porteirinha</t>
  </si>
  <si>
    <t>Dionísio</t>
  </si>
  <si>
    <t>Claro dos Poções</t>
  </si>
  <si>
    <t>Itacajá</t>
  </si>
  <si>
    <t>Segredo</t>
  </si>
  <si>
    <t>Muniz Ferreira</t>
  </si>
  <si>
    <t>Maracajá</t>
  </si>
  <si>
    <t>São Miguel de Taipu</t>
  </si>
  <si>
    <t>São Domingos do Azeitão</t>
  </si>
  <si>
    <t>Alpercata</t>
  </si>
  <si>
    <t>Pedrão</t>
  </si>
  <si>
    <t>Antônio Olinto</t>
  </si>
  <si>
    <t>Paulo Frontin</t>
  </si>
  <si>
    <t>Joviânia</t>
  </si>
  <si>
    <t>Lavras do Sul</t>
  </si>
  <si>
    <t>Ribeiro Gonçalves</t>
  </si>
  <si>
    <t>Jequitaí</t>
  </si>
  <si>
    <t>Antonina do Norte</t>
  </si>
  <si>
    <t>Ametista do Sul</t>
  </si>
  <si>
    <t>Guarani das Missões</t>
  </si>
  <si>
    <t>São João do Oriente</t>
  </si>
  <si>
    <t>Inconfidentes</t>
  </si>
  <si>
    <t>Lavrinhas</t>
  </si>
  <si>
    <t>Abatiá</t>
  </si>
  <si>
    <t>Brejo Grande do Araguaia</t>
  </si>
  <si>
    <t>Belém do Brejo do Cruz</t>
  </si>
  <si>
    <t>Santa Luzia do Norte</t>
  </si>
  <si>
    <t>Jaraguari</t>
  </si>
  <si>
    <t>Campo Largo do Piauí</t>
  </si>
  <si>
    <t>Sericita</t>
  </si>
  <si>
    <t>Itarumã</t>
  </si>
  <si>
    <t>São João do Sul</t>
  </si>
  <si>
    <t>Indaiabira</t>
  </si>
  <si>
    <t>Jaci</t>
  </si>
  <si>
    <t>Santa Rita de Minas</t>
  </si>
  <si>
    <t>Palma Sola</t>
  </si>
  <si>
    <t>Orindiúva</t>
  </si>
  <si>
    <t>Santo Antônio do Retiro</t>
  </si>
  <si>
    <t>Manoel Viana</t>
  </si>
  <si>
    <t>Chã Preta</t>
  </si>
  <si>
    <t>Nazaré do Piauí</t>
  </si>
  <si>
    <t>Laje do Muriaé</t>
  </si>
  <si>
    <t>Irajuba</t>
  </si>
  <si>
    <t>Cosmorama</t>
  </si>
  <si>
    <t>Apuarema</t>
  </si>
  <si>
    <t>Livramento</t>
  </si>
  <si>
    <t>Nazarezinho</t>
  </si>
  <si>
    <t>Cristalândia</t>
  </si>
  <si>
    <t>Ibiraiaras</t>
  </si>
  <si>
    <t>Desterro de Entre Rios</t>
  </si>
  <si>
    <t>Ereré</t>
  </si>
  <si>
    <t>Ouro</t>
  </si>
  <si>
    <t>Reduto</t>
  </si>
  <si>
    <t>Campos de Júlio</t>
  </si>
  <si>
    <t>Juranda</t>
  </si>
  <si>
    <t>Engenheiro Navarro</t>
  </si>
  <si>
    <t>São José de Ubá</t>
  </si>
  <si>
    <t>Junco do Seridó</t>
  </si>
  <si>
    <t>Varjão de Minas</t>
  </si>
  <si>
    <t>Terezinha</t>
  </si>
  <si>
    <t>Cacimbas</t>
  </si>
  <si>
    <t>Araguacema</t>
  </si>
  <si>
    <t>Luiziana</t>
  </si>
  <si>
    <t>Coronel Bicaco</t>
  </si>
  <si>
    <t>Caiçara</t>
  </si>
  <si>
    <t>Doverlândia</t>
  </si>
  <si>
    <t>Dois Irmãos do Tocantins</t>
  </si>
  <si>
    <t>Monteirópolis</t>
  </si>
  <si>
    <t>Antônio Martins</t>
  </si>
  <si>
    <t>Nova Aliança</t>
  </si>
  <si>
    <t>Água Doce</t>
  </si>
  <si>
    <t>Pedra Bonita</t>
  </si>
  <si>
    <t>Laurentino</t>
  </si>
  <si>
    <t>São Tomé das Letras</t>
  </si>
  <si>
    <t>Delfinópolis</t>
  </si>
  <si>
    <t>Amaral Ferrador</t>
  </si>
  <si>
    <t>Governador Jorge Teixeira</t>
  </si>
  <si>
    <t>Acauã</t>
  </si>
  <si>
    <t>Machacalis</t>
  </si>
  <si>
    <t>Treze de Maio</t>
  </si>
  <si>
    <t>Naque</t>
  </si>
  <si>
    <t>São Roque de Minas</t>
  </si>
  <si>
    <t>Verê</t>
  </si>
  <si>
    <t>Marilena</t>
  </si>
  <si>
    <t>Alto Boa Vista</t>
  </si>
  <si>
    <t>Doutor Severiano</t>
  </si>
  <si>
    <t>Iraí de Minas</t>
  </si>
  <si>
    <t>Central de Minas</t>
  </si>
  <si>
    <t>Tuiuti</t>
  </si>
  <si>
    <t>Palmitinho</t>
  </si>
  <si>
    <t>Areial</t>
  </si>
  <si>
    <t>Corumbiara</t>
  </si>
  <si>
    <t>Alfredo Vasconcelos</t>
  </si>
  <si>
    <t>Aguiarnópolis</t>
  </si>
  <si>
    <t>Santana da Vargem</t>
  </si>
  <si>
    <t>Amapá do Maranhão</t>
  </si>
  <si>
    <t>Dirceu Arcoverde</t>
  </si>
  <si>
    <t>Iraí</t>
  </si>
  <si>
    <t>Sapucaí-Mirim</t>
  </si>
  <si>
    <t>Itanhangá</t>
  </si>
  <si>
    <t>Guidoval</t>
  </si>
  <si>
    <t>Cabeceira Grande</t>
  </si>
  <si>
    <t>Santo Antônio da Alegria</t>
  </si>
  <si>
    <t>Barro Duro</t>
  </si>
  <si>
    <t>Abadia dos Dourados</t>
  </si>
  <si>
    <t>Luís Domingues</t>
  </si>
  <si>
    <t>Salto da Divisa</t>
  </si>
  <si>
    <t>Indianópolis</t>
  </si>
  <si>
    <t>Macambira</t>
  </si>
  <si>
    <t>Serra Redonda</t>
  </si>
  <si>
    <t>Conquista</t>
  </si>
  <si>
    <t>Goioxim</t>
  </si>
  <si>
    <t>Araporã</t>
  </si>
  <si>
    <t>Jacuípe</t>
  </si>
  <si>
    <t>Meleiro</t>
  </si>
  <si>
    <t>Divinópolis do Tocantins</t>
  </si>
  <si>
    <t>São Tomás de Aquino</t>
  </si>
  <si>
    <t>São Brás</t>
  </si>
  <si>
    <t>Imbé de Minas</t>
  </si>
  <si>
    <t>Pontal do Araguaia</t>
  </si>
  <si>
    <t>São Carlos do Ivaí</t>
  </si>
  <si>
    <t>Sabáudia</t>
  </si>
  <si>
    <t>Jacareacanga</t>
  </si>
  <si>
    <t>Ajuricaba</t>
  </si>
  <si>
    <t>Faro</t>
  </si>
  <si>
    <t>São Miguel do Anta</t>
  </si>
  <si>
    <t>São Sebastião do Oeste</t>
  </si>
  <si>
    <t>Divisa Alegre</t>
  </si>
  <si>
    <t>Santana dos Garrotes</t>
  </si>
  <si>
    <t>Dom Expedito Lopes</t>
  </si>
  <si>
    <t>Anhembi</t>
  </si>
  <si>
    <t>São José do Ouro</t>
  </si>
  <si>
    <t>Almas</t>
  </si>
  <si>
    <t>Ouvidor</t>
  </si>
  <si>
    <t>Simolândia</t>
  </si>
  <si>
    <t>Hulha Negra</t>
  </si>
  <si>
    <t>Santa Rosa do Purus</t>
  </si>
  <si>
    <t>Campo Belo do Sul</t>
  </si>
  <si>
    <t>Vitorino</t>
  </si>
  <si>
    <t>Padre Marcos</t>
  </si>
  <si>
    <t>Confins</t>
  </si>
  <si>
    <t>Nova Lacerda</t>
  </si>
  <si>
    <t>Juti</t>
  </si>
  <si>
    <t>Capetinga</t>
  </si>
  <si>
    <t>São Roberto</t>
  </si>
  <si>
    <t>Laranjal</t>
  </si>
  <si>
    <t>Gongogi</t>
  </si>
  <si>
    <t>Lagoa d'Anta</t>
  </si>
  <si>
    <t>Boa Hora</t>
  </si>
  <si>
    <t>Santo Antônio do Pinhal</t>
  </si>
  <si>
    <t>Chuí</t>
  </si>
  <si>
    <t>Bom Jesus do Araguaia</t>
  </si>
  <si>
    <t>Palmeiras do Tocantins</t>
  </si>
  <si>
    <t>Jambeiro</t>
  </si>
  <si>
    <t>Careaçu</t>
  </si>
  <si>
    <t>Morro do Chapéu do Piauí</t>
  </si>
  <si>
    <t>Nova União</t>
  </si>
  <si>
    <t>Crisólita</t>
  </si>
  <si>
    <t>Cipotânea</t>
  </si>
  <si>
    <t>Herval</t>
  </si>
  <si>
    <t>Sussuapara</t>
  </si>
  <si>
    <t>Tumiritinga</t>
  </si>
  <si>
    <t>Alto Horizonte</t>
  </si>
  <si>
    <t>Quixaba</t>
  </si>
  <si>
    <t>Santarém Novo</t>
  </si>
  <si>
    <t>Lagoa de São Francisco</t>
  </si>
  <si>
    <t>Dores do Rio Preto</t>
  </si>
  <si>
    <t>Itagimirim</t>
  </si>
  <si>
    <t>Anita Garibaldi</t>
  </si>
  <si>
    <t>Angical do Piauí</t>
  </si>
  <si>
    <t>Renascença</t>
  </si>
  <si>
    <t>Condor</t>
  </si>
  <si>
    <t>Galiléia</t>
  </si>
  <si>
    <t>Santa Clara do Sul</t>
  </si>
  <si>
    <t>Roque Gonzales</t>
  </si>
  <si>
    <t>Cuitegi</t>
  </si>
  <si>
    <t>Maquiné</t>
  </si>
  <si>
    <t>Periquito</t>
  </si>
  <si>
    <t>Quintana</t>
  </si>
  <si>
    <t>Ipê</t>
  </si>
  <si>
    <t>Luislândia</t>
  </si>
  <si>
    <t>Belo Monte</t>
  </si>
  <si>
    <t>Capim</t>
  </si>
  <si>
    <t>Boa Vista do Buricá</t>
  </si>
  <si>
    <t>Sapopema</t>
  </si>
  <si>
    <t>Santa Bárbara de Goiás</t>
  </si>
  <si>
    <t>Erval Seco</t>
  </si>
  <si>
    <t>São Sebastião do Anta</t>
  </si>
  <si>
    <t>São José do Piauí</t>
  </si>
  <si>
    <t>Maturéia</t>
  </si>
  <si>
    <t>Marizópolis</t>
  </si>
  <si>
    <t>Guarantã</t>
  </si>
  <si>
    <t>Ijaci</t>
  </si>
  <si>
    <t>Dona Euzébia</t>
  </si>
  <si>
    <t>Mariópolis</t>
  </si>
  <si>
    <t>Faxinal do Soturno</t>
  </si>
  <si>
    <t>Águas Mornas</t>
  </si>
  <si>
    <t>Guairaçá</t>
  </si>
  <si>
    <t>Roteiro</t>
  </si>
  <si>
    <t>Afonso Cunha</t>
  </si>
  <si>
    <t>Natividade da Serra</t>
  </si>
  <si>
    <t>Comercinho</t>
  </si>
  <si>
    <t>Potiraguá</t>
  </si>
  <si>
    <t>Heliodora</t>
  </si>
  <si>
    <t>Grão-Pará</t>
  </si>
  <si>
    <t>Barão de Cotegipe</t>
  </si>
  <si>
    <t>Passo do Sobrado</t>
  </si>
  <si>
    <t>Morro Redondo</t>
  </si>
  <si>
    <t>Palma</t>
  </si>
  <si>
    <t>Porto do Mangue</t>
  </si>
  <si>
    <t>Milton Brandão</t>
  </si>
  <si>
    <t>Santo Antônio de Goiás</t>
  </si>
  <si>
    <t>Pedro Avelino</t>
  </si>
  <si>
    <t>Arapoema</t>
  </si>
  <si>
    <t>Itirapuã</t>
  </si>
  <si>
    <t>Sertão Santana</t>
  </si>
  <si>
    <t>Pardinho</t>
  </si>
  <si>
    <t>Caiçara do Norte</t>
  </si>
  <si>
    <t>Morro Reuter</t>
  </si>
  <si>
    <t>Oriente</t>
  </si>
  <si>
    <t>Formigueiro</t>
  </si>
  <si>
    <t>Pacujá</t>
  </si>
  <si>
    <t>Mamonas</t>
  </si>
  <si>
    <t>Guarda-Mor</t>
  </si>
  <si>
    <t>Selvíria</t>
  </si>
  <si>
    <t>Novo Oriente do Piauí</t>
  </si>
  <si>
    <t>Augusto Pestana</t>
  </si>
  <si>
    <t>Colônia do Gurguéia</t>
  </si>
  <si>
    <t>Águas de Chapecó</t>
  </si>
  <si>
    <t>Paraíso</t>
  </si>
  <si>
    <t>Faina</t>
  </si>
  <si>
    <t>Nova Palma</t>
  </si>
  <si>
    <t>Nova Ibiá</t>
  </si>
  <si>
    <t>Pilões</t>
  </si>
  <si>
    <t>Itambaracá</t>
  </si>
  <si>
    <t>Itaju do Colônia</t>
  </si>
  <si>
    <t>Nossa Senhora de Lourdes</t>
  </si>
  <si>
    <t>Diamante</t>
  </si>
  <si>
    <t>Rio Sono</t>
  </si>
  <si>
    <t>Lassance</t>
  </si>
  <si>
    <t>Pirajuba</t>
  </si>
  <si>
    <t>Vale do Paraíso</t>
  </si>
  <si>
    <t>Ubarana</t>
  </si>
  <si>
    <t>Sales</t>
  </si>
  <si>
    <t>Brejo dos Santos</t>
  </si>
  <si>
    <t>Lagoão</t>
  </si>
  <si>
    <t>Santo Antônio de Lisboa</t>
  </si>
  <si>
    <t>Padre Carvalho</t>
  </si>
  <si>
    <t>Vargem Alegre</t>
  </si>
  <si>
    <t>Massapê do Piauí</t>
  </si>
  <si>
    <t>Potiretama</t>
  </si>
  <si>
    <t>Vila Boa</t>
  </si>
  <si>
    <t>Mendes Pimentel</t>
  </si>
  <si>
    <t>Bom Jardim de Minas</t>
  </si>
  <si>
    <t>Boqueirão do Piauí</t>
  </si>
  <si>
    <t>Rio Grande do Piauí</t>
  </si>
  <si>
    <t>Itanagra</t>
  </si>
  <si>
    <t>Córrego Fundo</t>
  </si>
  <si>
    <t>São João do Oeste</t>
  </si>
  <si>
    <t>Sardoá</t>
  </si>
  <si>
    <t>Patos do Piauí</t>
  </si>
  <si>
    <t>Gália</t>
  </si>
  <si>
    <t>São Francisco do Piauí</t>
  </si>
  <si>
    <t>São José do Jacuri</t>
  </si>
  <si>
    <t>Santa Helena de Minas</t>
  </si>
  <si>
    <t>Amaporã</t>
  </si>
  <si>
    <t>Olho d'Água</t>
  </si>
  <si>
    <t>São José de Caiana</t>
  </si>
  <si>
    <t>Ibema</t>
  </si>
  <si>
    <t>Bela Vista do Toldo</t>
  </si>
  <si>
    <t>Piracema</t>
  </si>
  <si>
    <t>Cambará do Sul</t>
  </si>
  <si>
    <t>Santa Maria do Herval</t>
  </si>
  <si>
    <t>São Julião</t>
  </si>
  <si>
    <t>Silveiras</t>
  </si>
  <si>
    <t>Arandu</t>
  </si>
  <si>
    <t>Taciba</t>
  </si>
  <si>
    <t>Guajeru</t>
  </si>
  <si>
    <t>Tiros</t>
  </si>
  <si>
    <t>Cuité de Mamanguape</t>
  </si>
  <si>
    <t>Inhaúma</t>
  </si>
  <si>
    <t>Taiaçu</t>
  </si>
  <si>
    <t>Formosa do Oeste</t>
  </si>
  <si>
    <t>Boa Ventura de São Roque</t>
  </si>
  <si>
    <t>Pinhalão</t>
  </si>
  <si>
    <t>Vidal Ramos</t>
  </si>
  <si>
    <t>Parecis</t>
  </si>
  <si>
    <t>Baixio</t>
  </si>
  <si>
    <t>São Francisco de Sales</t>
  </si>
  <si>
    <t>Cacaulândia</t>
  </si>
  <si>
    <t>Santa Maria da Serra</t>
  </si>
  <si>
    <t>São João da Ponta</t>
  </si>
  <si>
    <t>Borrazópolis</t>
  </si>
  <si>
    <t>Imbuia</t>
  </si>
  <si>
    <t>Inaciolândia</t>
  </si>
  <si>
    <t>Iacri</t>
  </si>
  <si>
    <t>São Francisco de Goiás</t>
  </si>
  <si>
    <t>Graça Aranha</t>
  </si>
  <si>
    <t>Botumirim</t>
  </si>
  <si>
    <t>Silvianópolis</t>
  </si>
  <si>
    <t>Santa Cruz do Piauí</t>
  </si>
  <si>
    <t>Darcinópolis</t>
  </si>
  <si>
    <t>Luisburgo</t>
  </si>
  <si>
    <t>Lambari D'Oeste</t>
  </si>
  <si>
    <t>Olhos-d'Água</t>
  </si>
  <si>
    <t>Santa Cruz da Vitória</t>
  </si>
  <si>
    <t>Progresso</t>
  </si>
  <si>
    <t>Palmeirante</t>
  </si>
  <si>
    <t>Barão</t>
  </si>
  <si>
    <t>Pérola d'Oeste</t>
  </si>
  <si>
    <t>Ichu</t>
  </si>
  <si>
    <t>Caatiba</t>
  </si>
  <si>
    <t>Alambari</t>
  </si>
  <si>
    <t>Soledade de Minas</t>
  </si>
  <si>
    <t>Colômbia</t>
  </si>
  <si>
    <t>São João do Sabugi</t>
  </si>
  <si>
    <t>Americano do Brasil</t>
  </si>
  <si>
    <t>Cutias</t>
  </si>
  <si>
    <t>Betânia do Piauí</t>
  </si>
  <si>
    <t>Catuji</t>
  </si>
  <si>
    <t>Rio das Antas</t>
  </si>
  <si>
    <t>Coroados</t>
  </si>
  <si>
    <t>Perobal</t>
  </si>
  <si>
    <t>Lindolfo Collor</t>
  </si>
  <si>
    <t>Gonzaga</t>
  </si>
  <si>
    <t>Bom Jesus do Amparo</t>
  </si>
  <si>
    <t>Cocal dos Alves</t>
  </si>
  <si>
    <t>Senador Elói de Souza</t>
  </si>
  <si>
    <t>Poloni</t>
  </si>
  <si>
    <t>Corguinho</t>
  </si>
  <si>
    <t>Aratiba</t>
  </si>
  <si>
    <t>Águas de Santa Bárbara</t>
  </si>
  <si>
    <t>Pedro Régis</t>
  </si>
  <si>
    <t>Bossoroca</t>
  </si>
  <si>
    <t>Balbinos</t>
  </si>
  <si>
    <t>Pedra Bela</t>
  </si>
  <si>
    <t>Vicentina</t>
  </si>
  <si>
    <t>Tanque d'Arca</t>
  </si>
  <si>
    <t>São José da Boa Vista</t>
  </si>
  <si>
    <t>Caibi</t>
  </si>
  <si>
    <t>Cândido Godói</t>
  </si>
  <si>
    <t>São João da Serra</t>
  </si>
  <si>
    <t>Vereda</t>
  </si>
  <si>
    <t>Bernardo do Mearim</t>
  </si>
  <si>
    <t>Pai Pedro</t>
  </si>
  <si>
    <t>Piacatu</t>
  </si>
  <si>
    <t>Igaracy</t>
  </si>
  <si>
    <t>Itá</t>
  </si>
  <si>
    <t>Campina do Monte Alegre</t>
  </si>
  <si>
    <t>Tenente Laurentino Cruz</t>
  </si>
  <si>
    <t>São João da Fronteira</t>
  </si>
  <si>
    <t>Caldas Brandão</t>
  </si>
  <si>
    <t>Gouvelândia</t>
  </si>
  <si>
    <t>Itueta</t>
  </si>
  <si>
    <t>Equador</t>
  </si>
  <si>
    <t>Novais</t>
  </si>
  <si>
    <t>Camalaú</t>
  </si>
  <si>
    <t>São Pedro de Alcântara</t>
  </si>
  <si>
    <t>Vale Real</t>
  </si>
  <si>
    <t>Marabá Paulista</t>
  </si>
  <si>
    <t>Divisa Nova</t>
  </si>
  <si>
    <t>São José dos Ramos</t>
  </si>
  <si>
    <t>Serraria</t>
  </si>
  <si>
    <t>Santa Albertina</t>
  </si>
  <si>
    <t>Ouro Verde do Oeste</t>
  </si>
  <si>
    <t>Solidão</t>
  </si>
  <si>
    <t>Patis</t>
  </si>
  <si>
    <t>Echaporã</t>
  </si>
  <si>
    <t>Caiuá</t>
  </si>
  <si>
    <t>Felipe Guerra</t>
  </si>
  <si>
    <t>Cerrito</t>
  </si>
  <si>
    <t>Jandaia</t>
  </si>
  <si>
    <t>Américo de Campos</t>
  </si>
  <si>
    <t>Cristália</t>
  </si>
  <si>
    <t>Doutor Camargo</t>
  </si>
  <si>
    <t>Campo Grande do Piauí</t>
  </si>
  <si>
    <t>Itumirim</t>
  </si>
  <si>
    <t>São João do Manteninha</t>
  </si>
  <si>
    <t>Taquarivaí</t>
  </si>
  <si>
    <t>Munhoz</t>
  </si>
  <si>
    <t>Aiuruoca</t>
  </si>
  <si>
    <t>Paula Freitas</t>
  </si>
  <si>
    <t>Santa Luzia D'Oeste</t>
  </si>
  <si>
    <t>Francisco Alves</t>
  </si>
  <si>
    <t>Anta Gorda</t>
  </si>
  <si>
    <t>Vila Propício</t>
  </si>
  <si>
    <t>José da Penha</t>
  </si>
  <si>
    <t>Alto Caparaó</t>
  </si>
  <si>
    <t>Porto Rico do Maranhão</t>
  </si>
  <si>
    <t>Cedro de São João</t>
  </si>
  <si>
    <t>Santo Antônio do Jardim</t>
  </si>
  <si>
    <t>Estação</t>
  </si>
  <si>
    <t>Rio Manso</t>
  </si>
  <si>
    <t>Luiziânia</t>
  </si>
  <si>
    <t>Itaú</t>
  </si>
  <si>
    <t>Caraúbas do Piauí</t>
  </si>
  <si>
    <t>Enéas Marques</t>
  </si>
  <si>
    <t>Santa Luz</t>
  </si>
  <si>
    <t>Ouro Verde de Minas</t>
  </si>
  <si>
    <t>Alpestre</t>
  </si>
  <si>
    <t>Coqueiro Seco</t>
  </si>
  <si>
    <t>Ibiara</t>
  </si>
  <si>
    <t>Tufilândia</t>
  </si>
  <si>
    <t>Rodeio Bonito</t>
  </si>
  <si>
    <t>Rio do Campo</t>
  </si>
  <si>
    <t>Pouso Alto</t>
  </si>
  <si>
    <t>Nortelândia</t>
  </si>
  <si>
    <t>Frei Gaspar</t>
  </si>
  <si>
    <t>Três Fronteiras</t>
  </si>
  <si>
    <t>Água Fria de Goiás</t>
  </si>
  <si>
    <t>Araricá</t>
  </si>
  <si>
    <t>Gracho Cardoso</t>
  </si>
  <si>
    <t>São João do Caiuá</t>
  </si>
  <si>
    <t>Aroazes</t>
  </si>
  <si>
    <t>Britânia</t>
  </si>
  <si>
    <t>Bandeira do Sul</t>
  </si>
  <si>
    <t>Guaimbê</t>
  </si>
  <si>
    <t>Montadas</t>
  </si>
  <si>
    <t>Fernando Prestes</t>
  </si>
  <si>
    <t>Itaguatins</t>
  </si>
  <si>
    <t>São Francisco de Assis do Piauí</t>
  </si>
  <si>
    <t>Adrianópolis</t>
  </si>
  <si>
    <t>Braúna</t>
  </si>
  <si>
    <t>Barra do Chapéu</t>
  </si>
  <si>
    <t>Passa Sete</t>
  </si>
  <si>
    <t>Caldeirão Grande do Piauí</t>
  </si>
  <si>
    <t>Senhora de Oliveira</t>
  </si>
  <si>
    <t>Trindade do Sul</t>
  </si>
  <si>
    <t>Picada Café</t>
  </si>
  <si>
    <t>Jussiape</t>
  </si>
  <si>
    <t>Pato Bragado</t>
  </si>
  <si>
    <t>Paraíso das Águas</t>
  </si>
  <si>
    <t>Jaramataia</t>
  </si>
  <si>
    <t>São Pedro do Iguaçu</t>
  </si>
  <si>
    <t>Malta</t>
  </si>
  <si>
    <t>Calumbi</t>
  </si>
  <si>
    <t>Patrocínio do Muriaé</t>
  </si>
  <si>
    <t>Serra de São Bento</t>
  </si>
  <si>
    <t>Veredinha</t>
  </si>
  <si>
    <t>Itaubal</t>
  </si>
  <si>
    <t>Jacobina do Piauí</t>
  </si>
  <si>
    <t>Cocalinho</t>
  </si>
  <si>
    <t>Alecrim</t>
  </si>
  <si>
    <t>Cabaceiras</t>
  </si>
  <si>
    <t>Jussari</t>
  </si>
  <si>
    <t>Juvenília</t>
  </si>
  <si>
    <t>Aragominas</t>
  </si>
  <si>
    <t>Bonfim do Piauí</t>
  </si>
  <si>
    <t>Encanto</t>
  </si>
  <si>
    <t>Bacurituba</t>
  </si>
  <si>
    <t>Chalé</t>
  </si>
  <si>
    <t>Sucupira do Riachão</t>
  </si>
  <si>
    <t>Couto Magalhães</t>
  </si>
  <si>
    <t>Aramina</t>
  </si>
  <si>
    <t>Sambaíba</t>
  </si>
  <si>
    <t>Luzerna</t>
  </si>
  <si>
    <t>São Domingos das Dores</t>
  </si>
  <si>
    <t>Bom Princípio do Piauí</t>
  </si>
  <si>
    <t>Barrolândia</t>
  </si>
  <si>
    <t>Feira da Mata</t>
  </si>
  <si>
    <t>São Paulo das Missões</t>
  </si>
  <si>
    <t>Júlio Borges</t>
  </si>
  <si>
    <t>Goiandira</t>
  </si>
  <si>
    <t>São José do Xingu</t>
  </si>
  <si>
    <t>São Cristóvão do Sul</t>
  </si>
  <si>
    <t>Macuco</t>
  </si>
  <si>
    <t>Benedito Leite</t>
  </si>
  <si>
    <t>Firmino Alves</t>
  </si>
  <si>
    <t>Mendonça</t>
  </si>
  <si>
    <t>Sabino</t>
  </si>
  <si>
    <t>Sentinela do Sul</t>
  </si>
  <si>
    <t>Campinas do Piauí</t>
  </si>
  <si>
    <t>Aguiar</t>
  </si>
  <si>
    <t>Mercedes</t>
  </si>
  <si>
    <t>Tucunduva</t>
  </si>
  <si>
    <t>Rubelita</t>
  </si>
  <si>
    <t>São Sebastião da Bela Vista</t>
  </si>
  <si>
    <t>Maria Helena</t>
  </si>
  <si>
    <t>Santa Fé de Goiás</t>
  </si>
  <si>
    <t>Cana Verde</t>
  </si>
  <si>
    <t>Xambrê</t>
  </si>
  <si>
    <t>Caiana</t>
  </si>
  <si>
    <t>Saudade do Iguaçu</t>
  </si>
  <si>
    <t>Santa Ernestina</t>
  </si>
  <si>
    <t>Serra do Navio</t>
  </si>
  <si>
    <t>Itaara</t>
  </si>
  <si>
    <t>Agronômica</t>
  </si>
  <si>
    <t>Maripá</t>
  </si>
  <si>
    <t>Taiúva</t>
  </si>
  <si>
    <t>São José da Vitória</t>
  </si>
  <si>
    <t>Fernandes Pinheiro</t>
  </si>
  <si>
    <t>Capitão Andrade</t>
  </si>
  <si>
    <t>Conceição do Pará</t>
  </si>
  <si>
    <t>Ipiguá</t>
  </si>
  <si>
    <t>Bento Fernandes</t>
  </si>
  <si>
    <t>Pequizeiro</t>
  </si>
  <si>
    <t>Brejinho de Nazaré</t>
  </si>
  <si>
    <t>São Jorge do Ivaí</t>
  </si>
  <si>
    <t>Tiradentes do Sul</t>
  </si>
  <si>
    <t>São Jorge do Patrocínio</t>
  </si>
  <si>
    <t>Várzea</t>
  </si>
  <si>
    <t>Alcantil</t>
  </si>
  <si>
    <t>Doutor Ulysses</t>
  </si>
  <si>
    <t>Chuvisca</t>
  </si>
  <si>
    <t>Gurinhatã</t>
  </si>
  <si>
    <t>Barra do Rocha</t>
  </si>
  <si>
    <t>Caseara</t>
  </si>
  <si>
    <t>Bertolínia</t>
  </si>
  <si>
    <t>Piranguçu</t>
  </si>
  <si>
    <t>Coronel Ezequiel</t>
  </si>
  <si>
    <t>Rio Preto</t>
  </si>
  <si>
    <t>Juazeiro do Piauí</t>
  </si>
  <si>
    <t>Alcinópolis</t>
  </si>
  <si>
    <t>Joca Marques</t>
  </si>
  <si>
    <t>Caxingó</t>
  </si>
  <si>
    <t>Geminiano</t>
  </si>
  <si>
    <t>Sobrália</t>
  </si>
  <si>
    <t>Fazenda Nova</t>
  </si>
  <si>
    <t>Nova Colinas</t>
  </si>
  <si>
    <t>Alvorada do Gurguéia</t>
  </si>
  <si>
    <t>Mucurici</t>
  </si>
  <si>
    <t>Avaí</t>
  </si>
  <si>
    <t>Catas Altas</t>
  </si>
  <si>
    <t>Nova Esperança do Sul</t>
  </si>
  <si>
    <t>Caparaó</t>
  </si>
  <si>
    <t>Santo Antônio do Leste</t>
  </si>
  <si>
    <t>São Bento do Tocantins</t>
  </si>
  <si>
    <t>Jampruca</t>
  </si>
  <si>
    <t>Tapira</t>
  </si>
  <si>
    <t>Silvanópolis</t>
  </si>
  <si>
    <t>Turvelândia</t>
  </si>
  <si>
    <t>Gaurama</t>
  </si>
  <si>
    <t>Itacambira</t>
  </si>
  <si>
    <t>Datas</t>
  </si>
  <si>
    <t>Luminárias</t>
  </si>
  <si>
    <t>Santa Rita do Itueto</t>
  </si>
  <si>
    <t>Campinas do Sul</t>
  </si>
  <si>
    <t>Santo Inácio</t>
  </si>
  <si>
    <t>Baliza</t>
  </si>
  <si>
    <t>São Bento Abade</t>
  </si>
  <si>
    <t>Machadinho</t>
  </si>
  <si>
    <t>Damião</t>
  </si>
  <si>
    <t>Bonfinópolis de Minas</t>
  </si>
  <si>
    <t>Botuverá</t>
  </si>
  <si>
    <t>Presidente Castelo Branco</t>
  </si>
  <si>
    <t>Vieirópolis</t>
  </si>
  <si>
    <t>Curral Novo do Piauí</t>
  </si>
  <si>
    <t>Entre Folhas</t>
  </si>
  <si>
    <t>Nipoã</t>
  </si>
  <si>
    <t>Grandes Rios</t>
  </si>
  <si>
    <t>Salmourão</t>
  </si>
  <si>
    <t>Pratânia</t>
  </si>
  <si>
    <t>Pracuúba</t>
  </si>
  <si>
    <t>Canitar</t>
  </si>
  <si>
    <t>Senador Amaral</t>
  </si>
  <si>
    <t>Riversul</t>
  </si>
  <si>
    <t>São José do Divino</t>
  </si>
  <si>
    <t>São José do Goiabal</t>
  </si>
  <si>
    <t>Manoel Emídio</t>
  </si>
  <si>
    <t>Cravolândia</t>
  </si>
  <si>
    <t>Novorizonte</t>
  </si>
  <si>
    <t>Guzolândia</t>
  </si>
  <si>
    <t>Francinópolis</t>
  </si>
  <si>
    <t>Porto dos Gaúchos</t>
  </si>
  <si>
    <t>Ibiracatu</t>
  </si>
  <si>
    <t>Pau D'Arco</t>
  </si>
  <si>
    <t>Braganey</t>
  </si>
  <si>
    <t>Timbé do Sul</t>
  </si>
  <si>
    <t>São Martinho</t>
  </si>
  <si>
    <t>Jaboti</t>
  </si>
  <si>
    <t>Marianópolis do Tocantins</t>
  </si>
  <si>
    <t>Rio Espera</t>
  </si>
  <si>
    <t>Fartura do Piauí</t>
  </si>
  <si>
    <t>Campina das Missões</t>
  </si>
  <si>
    <t>Itaverava</t>
  </si>
  <si>
    <t>Álvaro de Carvalho</t>
  </si>
  <si>
    <t>Minador do Negrão</t>
  </si>
  <si>
    <t>Barro Preto</t>
  </si>
  <si>
    <t>Barão de Monte Alto</t>
  </si>
  <si>
    <t>Acorizal</t>
  </si>
  <si>
    <t>Parazinho</t>
  </si>
  <si>
    <t>Aricanduva</t>
  </si>
  <si>
    <t>Aliança do Tocantins</t>
  </si>
  <si>
    <t>Virgolândia</t>
  </si>
  <si>
    <t>Divina Pastora</t>
  </si>
  <si>
    <t>Franciscópolis</t>
  </si>
  <si>
    <t>Diamante D'Oeste</t>
  </si>
  <si>
    <t>Almadina</t>
  </si>
  <si>
    <t>Landri Sales</t>
  </si>
  <si>
    <t>Volta Grande</t>
  </si>
  <si>
    <t>Canas</t>
  </si>
  <si>
    <t>Francisco Dumont</t>
  </si>
  <si>
    <t>Curvelândia</t>
  </si>
  <si>
    <t>São Luiz do Norte</t>
  </si>
  <si>
    <t>Santa Rosa do Piauí</t>
  </si>
  <si>
    <t>Nova Tebas</t>
  </si>
  <si>
    <t>Boa Ventura</t>
  </si>
  <si>
    <t>Fruta de Leite</t>
  </si>
  <si>
    <t>Janduís</t>
  </si>
  <si>
    <t>Dom Silvério</t>
  </si>
  <si>
    <t>Figueirópolis</t>
  </si>
  <si>
    <t>Sertão</t>
  </si>
  <si>
    <t>Lagoa do Sítio</t>
  </si>
  <si>
    <t>Curral de Cima</t>
  </si>
  <si>
    <t>Jequitibá</t>
  </si>
  <si>
    <t>Santa Maria do Salto</t>
  </si>
  <si>
    <t>Tamboara</t>
  </si>
  <si>
    <t>Guarujá do Sul</t>
  </si>
  <si>
    <t>Palmópolis</t>
  </si>
  <si>
    <t>Jacaré dos Homens</t>
  </si>
  <si>
    <t>Itaguaru</t>
  </si>
  <si>
    <t>Nova Erechim</t>
  </si>
  <si>
    <t>Cristiano Otoni</t>
  </si>
  <si>
    <t>São Pedro do Suaçuí</t>
  </si>
  <si>
    <t>Rafael Fernandes</t>
  </si>
  <si>
    <t>São Nicolau</t>
  </si>
  <si>
    <t>São José da Varginha</t>
  </si>
  <si>
    <t>Sertaneja</t>
  </si>
  <si>
    <t>Dores de Guanhães</t>
  </si>
  <si>
    <t>Goianorte</t>
  </si>
  <si>
    <t>Olho d'Água Grande</t>
  </si>
  <si>
    <t>Brochier</t>
  </si>
  <si>
    <t>Caturaí</t>
  </si>
  <si>
    <t>Agricolândia</t>
  </si>
  <si>
    <t>Rochedo</t>
  </si>
  <si>
    <t>Madre de Deus de Minas</t>
  </si>
  <si>
    <t>Rio do Prado</t>
  </si>
  <si>
    <t>Analândia</t>
  </si>
  <si>
    <t>Selbach</t>
  </si>
  <si>
    <t>José Raydan</t>
  </si>
  <si>
    <t>Caridade do Piauí</t>
  </si>
  <si>
    <t>Turvolândia</t>
  </si>
  <si>
    <t>Santana de Mangueira</t>
  </si>
  <si>
    <t>Campo Alegre do Fidalgo</t>
  </si>
  <si>
    <t>Bocaina de Minas</t>
  </si>
  <si>
    <t>Liberato Salzano</t>
  </si>
  <si>
    <t>Gameleiras</t>
  </si>
  <si>
    <t>Cacique Doble</t>
  </si>
  <si>
    <t>Guaramiranga</t>
  </si>
  <si>
    <t>Crucilândia</t>
  </si>
  <si>
    <t>Cabixi</t>
  </si>
  <si>
    <t>Congonhas do Norte</t>
  </si>
  <si>
    <t>Vargem Grande do Rio Pardo</t>
  </si>
  <si>
    <t>São Gonçalo do Piauí</t>
  </si>
  <si>
    <t>Descoberto</t>
  </si>
  <si>
    <t>Pranchita</t>
  </si>
  <si>
    <t>Piedade dos Gerais</t>
  </si>
  <si>
    <t>Rondinha</t>
  </si>
  <si>
    <t>Honório Serpa</t>
  </si>
  <si>
    <t>Palmeira do Piauí</t>
  </si>
  <si>
    <t>Pingo-d'Água</t>
  </si>
  <si>
    <t>Campos Novos Paulista</t>
  </si>
  <si>
    <t>São Raimundo do Doca Bezerra</t>
  </si>
  <si>
    <t>Cuparaque</t>
  </si>
  <si>
    <t>Dom Cavati</t>
  </si>
  <si>
    <t>Tupandi</t>
  </si>
  <si>
    <t>José Boiteux</t>
  </si>
  <si>
    <t>Nova Esperança do Sudoeste</t>
  </si>
  <si>
    <t>Itacuruba</t>
  </si>
  <si>
    <t>Nova Palmeira</t>
  </si>
  <si>
    <t>Guaraciama</t>
  </si>
  <si>
    <t>Ibertioga</t>
  </si>
  <si>
    <t>Liberdade</t>
  </si>
  <si>
    <t>Itapura</t>
  </si>
  <si>
    <t>Currais</t>
  </si>
  <si>
    <t>Aceguá</t>
  </si>
  <si>
    <t>Diamante do Norte</t>
  </si>
  <si>
    <t>Lupionópolis</t>
  </si>
  <si>
    <t>Divino das Laranjeiras</t>
  </si>
  <si>
    <t>Harmonia</t>
  </si>
  <si>
    <t>Muçum</t>
  </si>
  <si>
    <t>Mirassolândia</t>
  </si>
  <si>
    <t>São Felipe D'Oeste</t>
  </si>
  <si>
    <t>Narandiba</t>
  </si>
  <si>
    <t>São João da Lagoa</t>
  </si>
  <si>
    <t>Janiópolis</t>
  </si>
  <si>
    <t>Moeda</t>
  </si>
  <si>
    <t>Catuti</t>
  </si>
  <si>
    <t>Eliseu Martins</t>
  </si>
  <si>
    <t>Miravânia</t>
  </si>
  <si>
    <t>Monte Formoso</t>
  </si>
  <si>
    <t>Catingueira</t>
  </si>
  <si>
    <t>Pilõezinhos</t>
  </si>
  <si>
    <t>Japi</t>
  </si>
  <si>
    <t>Várzea Branca</t>
  </si>
  <si>
    <t>Japira</t>
  </si>
  <si>
    <t>Espírito Santo do Turvo</t>
  </si>
  <si>
    <t>Pinheirinho do Vale</t>
  </si>
  <si>
    <t>São José do Hortêncio</t>
  </si>
  <si>
    <t>Leme do Prado</t>
  </si>
  <si>
    <t>Alegrete do Piauí</t>
  </si>
  <si>
    <t>Coronel João Pessoa</t>
  </si>
  <si>
    <t>Santana do Itararé</t>
  </si>
  <si>
    <t>Boracéia</t>
  </si>
  <si>
    <t>Gastão Vidigal</t>
  </si>
  <si>
    <t>Nossa Senhora de Nazaré</t>
  </si>
  <si>
    <t>Josenópolis</t>
  </si>
  <si>
    <t>Cocal de Telha</t>
  </si>
  <si>
    <t>Vitor Meireles</t>
  </si>
  <si>
    <t>Barra Longa</t>
  </si>
  <si>
    <t>Aparecida do Rio Negro</t>
  </si>
  <si>
    <t>Porto Amazonas</t>
  </si>
  <si>
    <t>Miraguaí</t>
  </si>
  <si>
    <t>Caturité</t>
  </si>
  <si>
    <t>São Sebastião do Tocantins</t>
  </si>
  <si>
    <t>Ribeirão do Largo</t>
  </si>
  <si>
    <t>Nova Araçá</t>
  </si>
  <si>
    <t>Santo Antônio da Barra</t>
  </si>
  <si>
    <t>Jatobá do Piauí</t>
  </si>
  <si>
    <t>Floraí</t>
  </si>
  <si>
    <t>Lagoinha</t>
  </si>
  <si>
    <t>Sampaio</t>
  </si>
  <si>
    <t>Claraval</t>
  </si>
  <si>
    <t>Indiana</t>
  </si>
  <si>
    <t>Combinado</t>
  </si>
  <si>
    <t>Itabi</t>
  </si>
  <si>
    <t>Monte Horebe</t>
  </si>
  <si>
    <t>Santa Rosa do Tocantins</t>
  </si>
  <si>
    <t>Salto do Itararé</t>
  </si>
  <si>
    <t>Santópolis do Aguapeí</t>
  </si>
  <si>
    <t>São João da Varjota</t>
  </si>
  <si>
    <t>Vermelho Novo</t>
  </si>
  <si>
    <t>Lobato</t>
  </si>
  <si>
    <t>Santana do Jacaré</t>
  </si>
  <si>
    <t>Santa Rita de Jacutinga</t>
  </si>
  <si>
    <t>Glicério</t>
  </si>
  <si>
    <t>Gavião Peixoto</t>
  </si>
  <si>
    <t>Novo São Joaquim</t>
  </si>
  <si>
    <t>Serranópolis de Minas</t>
  </si>
  <si>
    <t>Augusto de Lima</t>
  </si>
  <si>
    <t>Rianápolis</t>
  </si>
  <si>
    <t>Serrinha dos Pintos</t>
  </si>
  <si>
    <t>Motuca</t>
  </si>
  <si>
    <t>Ubirajara</t>
  </si>
  <si>
    <t>Nova Cantu</t>
  </si>
  <si>
    <t>Ressaquinha</t>
  </si>
  <si>
    <t>Júlio Mesquita</t>
  </si>
  <si>
    <t>São Pedro da Cipa</t>
  </si>
  <si>
    <t>Tabaí</t>
  </si>
  <si>
    <t>Conceição do Canindé</t>
  </si>
  <si>
    <t>Feliz Deserto</t>
  </si>
  <si>
    <t>Caibaté</t>
  </si>
  <si>
    <t>Bom Jardim da Serra</t>
  </si>
  <si>
    <t>Jeceaba</t>
  </si>
  <si>
    <t>Paulistas</t>
  </si>
  <si>
    <t>Capivari do Sul</t>
  </si>
  <si>
    <t>Salto Veloso</t>
  </si>
  <si>
    <t>Berizal</t>
  </si>
  <si>
    <t>Congo</t>
  </si>
  <si>
    <t>Ribeirão Corrente</t>
  </si>
  <si>
    <t>Granjeiro</t>
  </si>
  <si>
    <t>Erval Grande</t>
  </si>
  <si>
    <t>Jesuânia</t>
  </si>
  <si>
    <t>Lajes Pintadas</t>
  </si>
  <si>
    <t>Mata</t>
  </si>
  <si>
    <t>São Francisco do Glória</t>
  </si>
  <si>
    <t>Joaquim Felício</t>
  </si>
  <si>
    <t>Monteiro Lobato</t>
  </si>
  <si>
    <t>Bandeira</t>
  </si>
  <si>
    <t>Braúnas</t>
  </si>
  <si>
    <t>Fênix</t>
  </si>
  <si>
    <t>David Canabarro</t>
  </si>
  <si>
    <t>Rio Quente</t>
  </si>
  <si>
    <t>Espírito Santo do Dourado</t>
  </si>
  <si>
    <t>Natércia</t>
  </si>
  <si>
    <t>Cerro Branco</t>
  </si>
  <si>
    <t>Pontalinda</t>
  </si>
  <si>
    <t>Arraial</t>
  </si>
  <si>
    <t>Canabrava do Norte</t>
  </si>
  <si>
    <t>Divinópolis de Goiás</t>
  </si>
  <si>
    <t>São Pedro dos Crentes</t>
  </si>
  <si>
    <t>Riozinho</t>
  </si>
  <si>
    <t>São José do Seridó</t>
  </si>
  <si>
    <t>Lunardelli</t>
  </si>
  <si>
    <t>Santa Cruz do Escalvado</t>
  </si>
  <si>
    <t>Ciríaco</t>
  </si>
  <si>
    <t>Guatambú</t>
  </si>
  <si>
    <t>Ibiaçá</t>
  </si>
  <si>
    <t>Coronel José Dias</t>
  </si>
  <si>
    <t>Angelina</t>
  </si>
  <si>
    <t>Dueré</t>
  </si>
  <si>
    <t>Almino Afonso</t>
  </si>
  <si>
    <t>Itaguari</t>
  </si>
  <si>
    <t>Nova Iorque</t>
  </si>
  <si>
    <t>Fazenda Vilanova</t>
  </si>
  <si>
    <t>Marumbi</t>
  </si>
  <si>
    <t>Barra do Ouro</t>
  </si>
  <si>
    <t>Oratórios</t>
  </si>
  <si>
    <t>Messias Targino</t>
  </si>
  <si>
    <t>Lagoa do Barro do Piauí</t>
  </si>
  <si>
    <t>Felício dos Santos</t>
  </si>
  <si>
    <t>Entre Rios do Oeste</t>
  </si>
  <si>
    <t>Santana do Piauí</t>
  </si>
  <si>
    <t>Rosário da Limeira</t>
  </si>
  <si>
    <t>Amparo do Serra</t>
  </si>
  <si>
    <t>Lagoa</t>
  </si>
  <si>
    <t>São José de Espinharas</t>
  </si>
  <si>
    <t>Rio Fortuna</t>
  </si>
  <si>
    <t>Viadutos</t>
  </si>
  <si>
    <t>Mato Leitão</t>
  </si>
  <si>
    <t>São João da Urtiga</t>
  </si>
  <si>
    <t>Ponte Alta</t>
  </si>
  <si>
    <t>São João da Canabrava</t>
  </si>
  <si>
    <t>Capela Nova</t>
  </si>
  <si>
    <t>Bertópolis</t>
  </si>
  <si>
    <t>Lupércio</t>
  </si>
  <si>
    <t>São Bentinho</t>
  </si>
  <si>
    <t>Santa Carmem</t>
  </si>
  <si>
    <t>Rosário do Ivaí</t>
  </si>
  <si>
    <t>Novo Planalto</t>
  </si>
  <si>
    <t>Coronel Macedo</t>
  </si>
  <si>
    <t>Ponte Alta do Bom Jesus</t>
  </si>
  <si>
    <t>Cordilheira Alta</t>
  </si>
  <si>
    <t>Tunas</t>
  </si>
  <si>
    <t>Romelândia</t>
  </si>
  <si>
    <t>Santa Cruz da Conceição</t>
  </si>
  <si>
    <t>Flor da Serra do Sul</t>
  </si>
  <si>
    <t>São Lourenço do Piauí</t>
  </si>
  <si>
    <t>Conceição de Ipanema</t>
  </si>
  <si>
    <t>Bonópolis</t>
  </si>
  <si>
    <t>João Ramalho</t>
  </si>
  <si>
    <t>Guaribas</t>
  </si>
  <si>
    <t>Riachão do Poço</t>
  </si>
  <si>
    <t>São Pedro da União</t>
  </si>
  <si>
    <t>Riachão do Bacamarte</t>
  </si>
  <si>
    <t>Socorro do Piauí</t>
  </si>
  <si>
    <t>Aguanil</t>
  </si>
  <si>
    <t>Santa Teresinha</t>
  </si>
  <si>
    <t>Buritizal</t>
  </si>
  <si>
    <t>Marcos Parente</t>
  </si>
  <si>
    <t>Fronteira dos Vales</t>
  </si>
  <si>
    <t>São Bento do Trairí</t>
  </si>
  <si>
    <t>São Félix de Balsas</t>
  </si>
  <si>
    <t>Maçambará</t>
  </si>
  <si>
    <t>Montividiu do Norte</t>
  </si>
  <si>
    <t>Ribeirão do Sul</t>
  </si>
  <si>
    <t>Ingazeira</t>
  </si>
  <si>
    <t>Canaã</t>
  </si>
  <si>
    <t>Vicente Dutra</t>
  </si>
  <si>
    <t>Lindóia do Sul</t>
  </si>
  <si>
    <t>Matinhas</t>
  </si>
  <si>
    <t>Senador Georgino Avelino</t>
  </si>
  <si>
    <t>Morro Cabeça no Tempo</t>
  </si>
  <si>
    <t>Turvânia</t>
  </si>
  <si>
    <t>Murutinga do Sul</t>
  </si>
  <si>
    <t>Riqueza</t>
  </si>
  <si>
    <t>Jardim do Mulato</t>
  </si>
  <si>
    <t>Ritápolis</t>
  </si>
  <si>
    <t>Porto Lucena</t>
  </si>
  <si>
    <t>Tunápolis</t>
  </si>
  <si>
    <t>Ramilândia</t>
  </si>
  <si>
    <t>Ribeira do Piauí</t>
  </si>
  <si>
    <t>Cariri do Tocantins</t>
  </si>
  <si>
    <t>Lindoeste</t>
  </si>
  <si>
    <t>Wall Ferraz</t>
  </si>
  <si>
    <t>São João do Pacuí</t>
  </si>
  <si>
    <t>Curralinhos</t>
  </si>
  <si>
    <t>Iguaraçu</t>
  </si>
  <si>
    <t>José Gonçalves de Minas</t>
  </si>
  <si>
    <t>Lagoa do Tocantins</t>
  </si>
  <si>
    <t>Foz do Jordão</t>
  </si>
  <si>
    <t>Onda Verde</t>
  </si>
  <si>
    <t>Flores do Piauí</t>
  </si>
  <si>
    <t>Serranópolis do Iguaçu</t>
  </si>
  <si>
    <t>Fortaleza de Minas</t>
  </si>
  <si>
    <t>Pequi</t>
  </si>
  <si>
    <t>Rodolfo Fernandes</t>
  </si>
  <si>
    <t>São Braz do Piauí</t>
  </si>
  <si>
    <t>Tejupá</t>
  </si>
  <si>
    <t>Novo Acordo</t>
  </si>
  <si>
    <t>Carvalhos</t>
  </si>
  <si>
    <t>Quinta do Sol</t>
  </si>
  <si>
    <t>Jerumenha</t>
  </si>
  <si>
    <t>Paineiras</t>
  </si>
  <si>
    <t>Bernardo Sayão</t>
  </si>
  <si>
    <t>Couto de Magalhães de Minas</t>
  </si>
  <si>
    <t>Dom Joaquim</t>
  </si>
  <si>
    <t>Piedade do Rio Grande</t>
  </si>
  <si>
    <t>Funilândia</t>
  </si>
  <si>
    <t>Itaguajé</t>
  </si>
  <si>
    <t>Erval Velho</t>
  </si>
  <si>
    <t>Quarto Centenário</t>
  </si>
  <si>
    <t>Japaraíba</t>
  </si>
  <si>
    <t>Gavião</t>
  </si>
  <si>
    <t>Materlândia</t>
  </si>
  <si>
    <t>Pindorama do Tocantins</t>
  </si>
  <si>
    <t>Vargem Bonita</t>
  </si>
  <si>
    <t>São João do Tigre</t>
  </si>
  <si>
    <t>Nova Guarita</t>
  </si>
  <si>
    <t>Logradouro</t>
  </si>
  <si>
    <t>Sandovalina</t>
  </si>
  <si>
    <t>Itamarati de Minas</t>
  </si>
  <si>
    <t>Ibarama</t>
  </si>
  <si>
    <t>Recursolândia</t>
  </si>
  <si>
    <t>Aiquara</t>
  </si>
  <si>
    <t>Santa Bárbara do Tugúrio</t>
  </si>
  <si>
    <t>Joanésia</t>
  </si>
  <si>
    <t>Doutor Maurício Cardoso</t>
  </si>
  <si>
    <t>Itapirapuã</t>
  </si>
  <si>
    <t>Gramado Xavier</t>
  </si>
  <si>
    <t>Vila Maria</t>
  </si>
  <si>
    <t>Ipira</t>
  </si>
  <si>
    <t>Poço de José de Moura</t>
  </si>
  <si>
    <t>Gonçalves</t>
  </si>
  <si>
    <t>Juramento</t>
  </si>
  <si>
    <t>Santa Efigênia de Minas</t>
  </si>
  <si>
    <t>Domingos Mourão</t>
  </si>
  <si>
    <t>Nova Rosalândia</t>
  </si>
  <si>
    <t>Santana do Riacho</t>
  </si>
  <si>
    <t>Junco do Maranhão</t>
  </si>
  <si>
    <t>Passagem Franca do Piauí</t>
  </si>
  <si>
    <t>Nova Itaberaba</t>
  </si>
  <si>
    <t>Pracinha</t>
  </si>
  <si>
    <t>Matrinchã</t>
  </si>
  <si>
    <t>Sebastião Leal</t>
  </si>
  <si>
    <t>Pinhal Grande</t>
  </si>
  <si>
    <t>Riacho Frio</t>
  </si>
  <si>
    <t>Ponto Chique</t>
  </si>
  <si>
    <t>Nova Santa Bárbara</t>
  </si>
  <si>
    <t>Francisco Ayres</t>
  </si>
  <si>
    <t>Ocauçu</t>
  </si>
  <si>
    <t>Itapirapuã Paulista</t>
  </si>
  <si>
    <t>Serra Azul de Minas</t>
  </si>
  <si>
    <t>São José da Safira</t>
  </si>
  <si>
    <t>Marquinho</t>
  </si>
  <si>
    <t>Planaltina do Paraná</t>
  </si>
  <si>
    <t>São Francisco do Oeste</t>
  </si>
  <si>
    <t>Vila Nova do Sul</t>
  </si>
  <si>
    <t>Campo Novo</t>
  </si>
  <si>
    <t>Bom Jesus da Penha</t>
  </si>
  <si>
    <t>Arabutã</t>
  </si>
  <si>
    <t>Aporé</t>
  </si>
  <si>
    <t>União de Minas</t>
  </si>
  <si>
    <t>Pescador</t>
  </si>
  <si>
    <t>Brás Pires</t>
  </si>
  <si>
    <t>Maximiliano de Almeida</t>
  </si>
  <si>
    <t>Fortaleza dos Valos</t>
  </si>
  <si>
    <t>Novo Cabrais</t>
  </si>
  <si>
    <t>Marcelino Ramos</t>
  </si>
  <si>
    <t>Barra do Quaraí</t>
  </si>
  <si>
    <t>Divino de São Lourenço</t>
  </si>
  <si>
    <t>Venha-Ver</t>
  </si>
  <si>
    <t>Três Palmeiras</t>
  </si>
  <si>
    <t>Olho d'Água do Borges</t>
  </si>
  <si>
    <t>Ipiaçu</t>
  </si>
  <si>
    <t>Cruzeiro do Iguaçu</t>
  </si>
  <si>
    <t>Modelo</t>
  </si>
  <si>
    <t>Dona Emma</t>
  </si>
  <si>
    <t>Cabrália Paulista</t>
  </si>
  <si>
    <t>São José do Alegre</t>
  </si>
  <si>
    <t>Nova Luzitânia</t>
  </si>
  <si>
    <t>Altair</t>
  </si>
  <si>
    <t>Dores do Turvo</t>
  </si>
  <si>
    <t>Alfredo Marcondes</t>
  </si>
  <si>
    <t>Caiabu</t>
  </si>
  <si>
    <t>Novo Barreiro</t>
  </si>
  <si>
    <t>Iporanga</t>
  </si>
  <si>
    <t>Tibau</t>
  </si>
  <si>
    <t>Anhumas</t>
  </si>
  <si>
    <t>São João do Cariri</t>
  </si>
  <si>
    <t>Carrasco Bonito</t>
  </si>
  <si>
    <t>Doutor Pedrinho</t>
  </si>
  <si>
    <t>Conquista D'Oeste</t>
  </si>
  <si>
    <t>Teixeirópolis</t>
  </si>
  <si>
    <t>São José do Sabugi</t>
  </si>
  <si>
    <t>São José do Barreiro</t>
  </si>
  <si>
    <t>Piedade de Ponte Nova</t>
  </si>
  <si>
    <t>Populina</t>
  </si>
  <si>
    <t>Nova Independência</t>
  </si>
  <si>
    <t>Capitão Gervásio Oliveira</t>
  </si>
  <si>
    <t>Paes Landim</t>
  </si>
  <si>
    <t>Aparecida d'Oeste</t>
  </si>
  <si>
    <t>Rio Branco do Ivaí</t>
  </si>
  <si>
    <t>Taquaraçu de Minas</t>
  </si>
  <si>
    <t>Mossâmedes</t>
  </si>
  <si>
    <t>Jundiá</t>
  </si>
  <si>
    <t>Tocos do Moji</t>
  </si>
  <si>
    <t>Paranapuã</t>
  </si>
  <si>
    <t>São Miguel do Passa Quatro</t>
  </si>
  <si>
    <t>São Geraldo do Baixio</t>
  </si>
  <si>
    <t>Major Sales</t>
  </si>
  <si>
    <t>São José do Povo</t>
  </si>
  <si>
    <t>Mariápolis</t>
  </si>
  <si>
    <t>Veríssimo</t>
  </si>
  <si>
    <t>Lagoa do Piauí</t>
  </si>
  <si>
    <t>Pau D'Arco do Piauí</t>
  </si>
  <si>
    <t>Marilac</t>
  </si>
  <si>
    <t>Santa Cruz de Salinas</t>
  </si>
  <si>
    <t>Corumbataí</t>
  </si>
  <si>
    <t>Passos Maia</t>
  </si>
  <si>
    <t>Dom Macedo Costa</t>
  </si>
  <si>
    <t>Conceição do Tocantins</t>
  </si>
  <si>
    <t>Novo Horizonte do Norte</t>
  </si>
  <si>
    <t>Rondolândia</t>
  </si>
  <si>
    <t>Presidente Alves</t>
  </si>
  <si>
    <t>Assunção</t>
  </si>
  <si>
    <t>Suzanápolis</t>
  </si>
  <si>
    <t>Lagoa dos Patos</t>
  </si>
  <si>
    <t>Ribeirão Vermelho</t>
  </si>
  <si>
    <t>Porto Vitória</t>
  </si>
  <si>
    <t>Senador Modestino Gonçalves</t>
  </si>
  <si>
    <t>Ilópolis</t>
  </si>
  <si>
    <t>Lucrécia</t>
  </si>
  <si>
    <t>Santa Mônica</t>
  </si>
  <si>
    <t>Carrancas</t>
  </si>
  <si>
    <t>Virmond</t>
  </si>
  <si>
    <t>Ibiquera</t>
  </si>
  <si>
    <t>Santa Cruz dos Milagres</t>
  </si>
  <si>
    <t>Inúbia Paulista</t>
  </si>
  <si>
    <t>Coivaras</t>
  </si>
  <si>
    <t>Bela Vista do Piauí</t>
  </si>
  <si>
    <t>Quatro Pontes</t>
  </si>
  <si>
    <t>Munhoz de Melo</t>
  </si>
  <si>
    <t>Portelândia</t>
  </si>
  <si>
    <t>Witmarsum</t>
  </si>
  <si>
    <t>Marliéria</t>
  </si>
  <si>
    <t>Contendas do Sincorá</t>
  </si>
  <si>
    <t>Jateí</t>
  </si>
  <si>
    <t>Frutuoso Gomes</t>
  </si>
  <si>
    <t>Goianá</t>
  </si>
  <si>
    <t>Nova Nazaré</t>
  </si>
  <si>
    <t>Bom Sucesso de Itararé</t>
  </si>
  <si>
    <t>Nossa Senhora das Graças</t>
  </si>
  <si>
    <t>Cumbe</t>
  </si>
  <si>
    <t>Canhoba</t>
  </si>
  <si>
    <t>Treviso</t>
  </si>
  <si>
    <t>Kaloré</t>
  </si>
  <si>
    <t>Acaiaca</t>
  </si>
  <si>
    <t>Lajedão</t>
  </si>
  <si>
    <t>Olivedos</t>
  </si>
  <si>
    <t>Barcelona</t>
  </si>
  <si>
    <t>Ibirapuitã</t>
  </si>
  <si>
    <t>Mãe d'Água</t>
  </si>
  <si>
    <t>Santana do Deserto</t>
  </si>
  <si>
    <t>Bugre</t>
  </si>
  <si>
    <t>Marques de Souza</t>
  </si>
  <si>
    <t>Espigão Alto do Iguaçu</t>
  </si>
  <si>
    <t>Porteirão</t>
  </si>
  <si>
    <t>Pedra do Indaiá</t>
  </si>
  <si>
    <t>Cafezal do Sul</t>
  </si>
  <si>
    <t>São Miguel do Aleixo</t>
  </si>
  <si>
    <t>Cajuri</t>
  </si>
  <si>
    <t>Barra D'Alcântara</t>
  </si>
  <si>
    <t>Conceição da Barra de Minas</t>
  </si>
  <si>
    <t>Canavieira</t>
  </si>
  <si>
    <t>Itaju</t>
  </si>
  <si>
    <t>Santa Rosa de Lima</t>
  </si>
  <si>
    <t>Ewbank da Câmara</t>
  </si>
  <si>
    <t>Pedras Grandes</t>
  </si>
  <si>
    <t>Paquetá</t>
  </si>
  <si>
    <t>Gameleira de Goiás</t>
  </si>
  <si>
    <t>Santana de Cataguases</t>
  </si>
  <si>
    <t>Areias</t>
  </si>
  <si>
    <t>Jaú do Tocantins</t>
  </si>
  <si>
    <t>Quadra</t>
  </si>
  <si>
    <t>Iraceminha</t>
  </si>
  <si>
    <t>Caldazinha</t>
  </si>
  <si>
    <t>Jaborá</t>
  </si>
  <si>
    <t>Pontão</t>
  </si>
  <si>
    <t>São José de Princesa</t>
  </si>
  <si>
    <t>Leópolis</t>
  </si>
  <si>
    <t>Mariana Pimentel</t>
  </si>
  <si>
    <t>Conselheiro Mairinck</t>
  </si>
  <si>
    <t>Minduri</t>
  </si>
  <si>
    <t>Pareci Novo</t>
  </si>
  <si>
    <t>São Pedro da Serra</t>
  </si>
  <si>
    <t>Hugo Napoleão</t>
  </si>
  <si>
    <t>Poço Dantas</t>
  </si>
  <si>
    <t>Indiaporã</t>
  </si>
  <si>
    <t>Amaralina</t>
  </si>
  <si>
    <t>Xavantina</t>
  </si>
  <si>
    <t>Putinga</t>
  </si>
  <si>
    <t>Medeiros</t>
  </si>
  <si>
    <t>Santo Antônio do Grama</t>
  </si>
  <si>
    <t>São Geraldo da Piedade</t>
  </si>
  <si>
    <t>Vista Serrana</t>
  </si>
  <si>
    <t>Varjão</t>
  </si>
  <si>
    <t>São Valério</t>
  </si>
  <si>
    <t>Rio Crespo</t>
  </si>
  <si>
    <t>Pejuçara</t>
  </si>
  <si>
    <t>Campina do Simão</t>
  </si>
  <si>
    <t>Campo Azul</t>
  </si>
  <si>
    <t>Redenção da Serra</t>
  </si>
  <si>
    <t>Cotiporã</t>
  </si>
  <si>
    <t>Brejo do Piauí</t>
  </si>
  <si>
    <t>Itapiratins</t>
  </si>
  <si>
    <t>Meridiano</t>
  </si>
  <si>
    <t>Brazabrantes</t>
  </si>
  <si>
    <t>Quinze de Novembro</t>
  </si>
  <si>
    <t>Santo Inácio do Piauí</t>
  </si>
  <si>
    <t>Aurora do Tocantins</t>
  </si>
  <si>
    <t>Prado Ferreira</t>
  </si>
  <si>
    <t>Santa Fé de Minas</t>
  </si>
  <si>
    <t>Guarani de Goiás</t>
  </si>
  <si>
    <t>Braço do Trombudo</t>
  </si>
  <si>
    <t>São João do Itaperiú</t>
  </si>
  <si>
    <t>Alvarenga</t>
  </si>
  <si>
    <t>Diogo de Vasconcelos</t>
  </si>
  <si>
    <t>São Brás do Suaçuí</t>
  </si>
  <si>
    <t>Guapirama</t>
  </si>
  <si>
    <t>Santo Antônio do Itambé</t>
  </si>
  <si>
    <t>Tesouro</t>
  </si>
  <si>
    <t>Rancho Alegre</t>
  </si>
  <si>
    <t>Nova Santa Helena</t>
  </si>
  <si>
    <t>Guarará</t>
  </si>
  <si>
    <t>Santana dos Montes</t>
  </si>
  <si>
    <t>Mutunópolis</t>
  </si>
  <si>
    <t>Itutinga</t>
  </si>
  <si>
    <t>Capão do Cipó</t>
  </si>
  <si>
    <t>Caiçara do Rio do Vento</t>
  </si>
  <si>
    <t>Nova Roma do Sul</t>
  </si>
  <si>
    <t>Elisiário</t>
  </si>
  <si>
    <t>Heitoraí</t>
  </si>
  <si>
    <t>Campanário</t>
  </si>
  <si>
    <t>Água Santa</t>
  </si>
  <si>
    <t>Jaboticaba</t>
  </si>
  <si>
    <t>São José do Peixe</t>
  </si>
  <si>
    <t>Lajedinho</t>
  </si>
  <si>
    <t>Matutina</t>
  </si>
  <si>
    <t>Paraú</t>
  </si>
  <si>
    <t>Paim Filho</t>
  </si>
  <si>
    <t>Lizarda</t>
  </si>
  <si>
    <t>Malhada dos Bois</t>
  </si>
  <si>
    <t>Cacimba de Areia</t>
  </si>
  <si>
    <t>Piquerobi</t>
  </si>
  <si>
    <t>Nova Alvorada</t>
  </si>
  <si>
    <t>Campo Bonito</t>
  </si>
  <si>
    <t>Macedônia</t>
  </si>
  <si>
    <t>Córrego do Bom Jesus</t>
  </si>
  <si>
    <t>Chiapetta</t>
  </si>
  <si>
    <t>Ouro Verde de Goiás</t>
  </si>
  <si>
    <t>Edealina</t>
  </si>
  <si>
    <t>Tabuleiro</t>
  </si>
  <si>
    <t>Catas Altas da Noruega</t>
  </si>
  <si>
    <t>Lafaiete Coutinho</t>
  </si>
  <si>
    <t>Campestre de Goiás</t>
  </si>
  <si>
    <t>Pavussu</t>
  </si>
  <si>
    <t>Pratinha</t>
  </si>
  <si>
    <t>Nova Brasilândia</t>
  </si>
  <si>
    <t>Cruzeiro da Fortaleza</t>
  </si>
  <si>
    <t>Pedrinópolis</t>
  </si>
  <si>
    <t>Rifaina</t>
  </si>
  <si>
    <t>Riacho da Cruz</t>
  </si>
  <si>
    <t>Estrela Velha</t>
  </si>
  <si>
    <t>Piratuba</t>
  </si>
  <si>
    <t>Pinheiro Preto</t>
  </si>
  <si>
    <t>Dom Bosco</t>
  </si>
  <si>
    <t>Bandeirantes do Tocantins</t>
  </si>
  <si>
    <t>Sossêgo</t>
  </si>
  <si>
    <t>Campinaçu</t>
  </si>
  <si>
    <t>Sarutaiá</t>
  </si>
  <si>
    <t>Muricilândia</t>
  </si>
  <si>
    <t>São José do Bonfim</t>
  </si>
  <si>
    <t>Catolândia</t>
  </si>
  <si>
    <t>Álvares Florence</t>
  </si>
  <si>
    <t>Carvalhópolis</t>
  </si>
  <si>
    <t>Jaquirana</t>
  </si>
  <si>
    <t>Itaúba</t>
  </si>
  <si>
    <t>Severiano de Almeida</t>
  </si>
  <si>
    <t>Belém do Piauí</t>
  </si>
  <si>
    <t>São José dos Cordeiros</t>
  </si>
  <si>
    <t>Platina</t>
  </si>
  <si>
    <t>São Fernando</t>
  </si>
  <si>
    <t>Alvorada de Minas</t>
  </si>
  <si>
    <t>Quartel Geral</t>
  </si>
  <si>
    <t>Santa Rita do Trivelato</t>
  </si>
  <si>
    <t>Santo Antônio do Aventureiro</t>
  </si>
  <si>
    <t>São José das Palmeiras</t>
  </si>
  <si>
    <t>Sebastianópolis do Sul</t>
  </si>
  <si>
    <t>Taquarussu</t>
  </si>
  <si>
    <t>Águas de São Pedro</t>
  </si>
  <si>
    <t>Cajazeiras do Piauí</t>
  </si>
  <si>
    <t>Cachoeira da Prata</t>
  </si>
  <si>
    <t>Palminópolis</t>
  </si>
  <si>
    <t>Bernardino Batista</t>
  </si>
  <si>
    <t>Vieiras</t>
  </si>
  <si>
    <t>Vargeão</t>
  </si>
  <si>
    <t>Duas Estradas</t>
  </si>
  <si>
    <t>São José dos Ausentes</t>
  </si>
  <si>
    <t>Novo Horizonte do Sul</t>
  </si>
  <si>
    <t>Emas</t>
  </si>
  <si>
    <t>Nova Módica</t>
  </si>
  <si>
    <t>Arroio Trinta</t>
  </si>
  <si>
    <t>Cordislândia</t>
  </si>
  <si>
    <t>Adolfo</t>
  </si>
  <si>
    <t>Arambaré</t>
  </si>
  <si>
    <t>Teresina de Goiás</t>
  </si>
  <si>
    <t>Santa Maria do Tocantins</t>
  </si>
  <si>
    <t>São Sebastião do Umbuzeiro</t>
  </si>
  <si>
    <t>Vale Verde</t>
  </si>
  <si>
    <t>Barão de Antonina</t>
  </si>
  <si>
    <t>Mombuca</t>
  </si>
  <si>
    <t>Áurea</t>
  </si>
  <si>
    <t>Senhora do Porto</t>
  </si>
  <si>
    <t>Queiroz</t>
  </si>
  <si>
    <t>Romaria</t>
  </si>
  <si>
    <t>Taquaral de Goiás</t>
  </si>
  <si>
    <t>Bocaina do Sul</t>
  </si>
  <si>
    <t>Fernandes Tourinho</t>
  </si>
  <si>
    <t>Ibitiúra de Minas</t>
  </si>
  <si>
    <t>Trombas</t>
  </si>
  <si>
    <t>Frei Lagonegro</t>
  </si>
  <si>
    <t>Torixoréu</t>
  </si>
  <si>
    <t>Estrela do Indaiá</t>
  </si>
  <si>
    <t>Gurjão</t>
  </si>
  <si>
    <t>Angico</t>
  </si>
  <si>
    <t>Mar Vermelho</t>
  </si>
  <si>
    <t>Jari</t>
  </si>
  <si>
    <t>Bom Jesus do Sul</t>
  </si>
  <si>
    <t>Palestina de Goiás</t>
  </si>
  <si>
    <t>Maurilândia do Tocantins</t>
  </si>
  <si>
    <t>Jumirim</t>
  </si>
  <si>
    <t>Major Gercino</t>
  </si>
  <si>
    <t>Caxambu do Sul</t>
  </si>
  <si>
    <t>Cromínia</t>
  </si>
  <si>
    <t>Itacurubi</t>
  </si>
  <si>
    <t>União do Sul</t>
  </si>
  <si>
    <t>Araçu</t>
  </si>
  <si>
    <t>Hidrolina</t>
  </si>
  <si>
    <t>Coronel Xavier Chaves</t>
  </si>
  <si>
    <t>Sebastião Barros</t>
  </si>
  <si>
    <t>Zortéa</t>
  </si>
  <si>
    <t>Divinésia</t>
  </si>
  <si>
    <t>Ponte Alta do Norte</t>
  </si>
  <si>
    <t>Nova América da Colina</t>
  </si>
  <si>
    <t>Ourizona</t>
  </si>
  <si>
    <t>Belmiro Braga</t>
  </si>
  <si>
    <t>General Maynard</t>
  </si>
  <si>
    <t>Pajeú do Piauí</t>
  </si>
  <si>
    <t>Figueirópolis D'Oeste</t>
  </si>
  <si>
    <t>Dois Lajeados</t>
  </si>
  <si>
    <t>Diamante do Sul</t>
  </si>
  <si>
    <t>Turuçu</t>
  </si>
  <si>
    <t>Vila Flores</t>
  </si>
  <si>
    <t>Bela Vista da Caroba</t>
  </si>
  <si>
    <t>Campestre da Serra</t>
  </si>
  <si>
    <t>Goiabeira</t>
  </si>
  <si>
    <t>Salgado Filho</t>
  </si>
  <si>
    <t>Pongaí</t>
  </si>
  <si>
    <t>Castelândia</t>
  </si>
  <si>
    <t>Santa Rita de Ibitipoca</t>
  </si>
  <si>
    <t>Sandolândia</t>
  </si>
  <si>
    <t>Santa Rita do Novo Destino</t>
  </si>
  <si>
    <t>Lamim</t>
  </si>
  <si>
    <t>Santa Rosa da Serra</t>
  </si>
  <si>
    <t>Barreiras do Piauí</t>
  </si>
  <si>
    <t>São Félix de Minas</t>
  </si>
  <si>
    <t>Nova Bréscia</t>
  </si>
  <si>
    <t>Pequeri</t>
  </si>
  <si>
    <t>Colinas do Sul</t>
  </si>
  <si>
    <t>Itaoca</t>
  </si>
  <si>
    <t>Nova Marilândia</t>
  </si>
  <si>
    <t>Chapada da Natividade</t>
  </si>
  <si>
    <t>Calmon</t>
  </si>
  <si>
    <t>Ribeira</t>
  </si>
  <si>
    <t>Pedra Mole</t>
  </si>
  <si>
    <t>Natalândia</t>
  </si>
  <si>
    <t>Damianópolis</t>
  </si>
  <si>
    <t>Ivatuba</t>
  </si>
  <si>
    <t>Água Nova</t>
  </si>
  <si>
    <t>Esmeralda</t>
  </si>
  <si>
    <t>Alegria</t>
  </si>
  <si>
    <t>Bias Fortes</t>
  </si>
  <si>
    <t>Paranapoema</t>
  </si>
  <si>
    <t>Campos Borges</t>
  </si>
  <si>
    <t>Buritinópolis</t>
  </si>
  <si>
    <t>Braga</t>
  </si>
  <si>
    <t>Telha</t>
  </si>
  <si>
    <t>Barra do Guarita</t>
  </si>
  <si>
    <t>Uruana de Minas</t>
  </si>
  <si>
    <t>Santa Cecília do Pavão</t>
  </si>
  <si>
    <t>Estrela do Norte</t>
  </si>
  <si>
    <t>Alvinlândia</t>
  </si>
  <si>
    <t>Serra Alta</t>
  </si>
  <si>
    <t>Jundiaí do Sul</t>
  </si>
  <si>
    <t>Bom Sucesso do Sul</t>
  </si>
  <si>
    <t>Bannach</t>
  </si>
  <si>
    <t>Emilianópolis</t>
  </si>
  <si>
    <t>Monte Alegre dos Campos</t>
  </si>
  <si>
    <t>São Martinho da Serra</t>
  </si>
  <si>
    <t>Charrua</t>
  </si>
  <si>
    <t>Caseiros</t>
  </si>
  <si>
    <t>Salto do Céu</t>
  </si>
  <si>
    <t>Anitápolis</t>
  </si>
  <si>
    <t>Leandro Ferreira</t>
  </si>
  <si>
    <t>Nacip Raydan</t>
  </si>
  <si>
    <t>São Valentim</t>
  </si>
  <si>
    <t>Cajazeirinhas</t>
  </si>
  <si>
    <t>Vila Flor</t>
  </si>
  <si>
    <t>Francisco Macedo</t>
  </si>
  <si>
    <t>Chácara</t>
  </si>
  <si>
    <t>Nantes</t>
  </si>
  <si>
    <t>Rafael Godeiro</t>
  </si>
  <si>
    <t>Santa Bárbara do Monte Verde</t>
  </si>
  <si>
    <t>Professor Jamil</t>
  </si>
  <si>
    <t>Santa Amélia</t>
  </si>
  <si>
    <t>Nova Roma</t>
  </si>
  <si>
    <t>Santa Tereza de Goiás</t>
  </si>
  <si>
    <t>Faria Lemos</t>
  </si>
  <si>
    <t>Porto Alegre do Tocantins</t>
  </si>
  <si>
    <t>Luzinópolis</t>
  </si>
  <si>
    <t>Rubiácea</t>
  </si>
  <si>
    <t>Triunfo Potiguar</t>
  </si>
  <si>
    <t>Novo Machado</t>
  </si>
  <si>
    <t>Rubinéia</t>
  </si>
  <si>
    <t>Muitos Capões</t>
  </si>
  <si>
    <t>Atalanta</t>
  </si>
  <si>
    <t>São Gonçalo do Rio Preto</t>
  </si>
  <si>
    <t>Glaucilândia</t>
  </si>
  <si>
    <t>Antônio Almeida</t>
  </si>
  <si>
    <t>Ernestina</t>
  </si>
  <si>
    <t>Córrego Danta</t>
  </si>
  <si>
    <t>Santo Afonso</t>
  </si>
  <si>
    <t>Pedra Grande</t>
  </si>
  <si>
    <t>Rio Bom</t>
  </si>
  <si>
    <t>Santo Expedito</t>
  </si>
  <si>
    <t>Mathias Lobato</t>
  </si>
  <si>
    <t>Perolândia</t>
  </si>
  <si>
    <t>Onça de Pitangui</t>
  </si>
  <si>
    <t>Lidianópolis</t>
  </si>
  <si>
    <t>Ibicaré</t>
  </si>
  <si>
    <t>Jaguaraçu</t>
  </si>
  <si>
    <t>Caranaíba</t>
  </si>
  <si>
    <t>Prata do Piauí</t>
  </si>
  <si>
    <t>Itatiba do Sul</t>
  </si>
  <si>
    <t>Jeriquara</t>
  </si>
  <si>
    <t>Mato Rico</t>
  </si>
  <si>
    <t>Fernando de Noronha</t>
  </si>
  <si>
    <t>Mormaço</t>
  </si>
  <si>
    <t>Porto Barreiro</t>
  </si>
  <si>
    <t>Comendador Gomes</t>
  </si>
  <si>
    <t>Morro do Pilar</t>
  </si>
  <si>
    <t>Mira Estrela</t>
  </si>
  <si>
    <t>Vale de São Domingos</t>
  </si>
  <si>
    <t>Serra da Raiz</t>
  </si>
  <si>
    <t>Passagem</t>
  </si>
  <si>
    <t>Pedrinhas Paulista</t>
  </si>
  <si>
    <t>Cascalho Rico</t>
  </si>
  <si>
    <t>São Salvador do Tocantins</t>
  </si>
  <si>
    <t>Imigrante</t>
  </si>
  <si>
    <t>Tenório</t>
  </si>
  <si>
    <t>Marapoama</t>
  </si>
  <si>
    <t>Coronel Pacheco</t>
  </si>
  <si>
    <t>Taparuba</t>
  </si>
  <si>
    <t>São Domingos do Sul</t>
  </si>
  <si>
    <t>Magda</t>
  </si>
  <si>
    <t>Vera Mendes</t>
  </si>
  <si>
    <t>Taquaruçu do Sul</t>
  </si>
  <si>
    <t>Fernando Pedroza</t>
  </si>
  <si>
    <t>Tio Hugo</t>
  </si>
  <si>
    <t>São Gonçalo do Gurguéia</t>
  </si>
  <si>
    <t>Pinto Bandeira</t>
  </si>
  <si>
    <t>Nova Belém</t>
  </si>
  <si>
    <t>Figueirão</t>
  </si>
  <si>
    <t>Araguaiana</t>
  </si>
  <si>
    <t>Urutaí</t>
  </si>
  <si>
    <t>Vitória das Missões</t>
  </si>
  <si>
    <t>Ouro Velho</t>
  </si>
  <si>
    <t>Westfália</t>
  </si>
  <si>
    <t>Santo Hipólito</t>
  </si>
  <si>
    <t>Alto Feliz</t>
  </si>
  <si>
    <t>Sítio d'Abadia</t>
  </si>
  <si>
    <t>São Sebastião da Vargem Alegre</t>
  </si>
  <si>
    <t>Corumbataí do Sul</t>
  </si>
  <si>
    <t>Piraquê</t>
  </si>
  <si>
    <t>São Miguel do Fidalgo</t>
  </si>
  <si>
    <t>Bento de Abreu</t>
  </si>
  <si>
    <t>Chapadão do Lageado</t>
  </si>
  <si>
    <t>Herveiras</t>
  </si>
  <si>
    <t>Albertina</t>
  </si>
  <si>
    <t>Novo Santo Antônio</t>
  </si>
  <si>
    <t>Cerro Negro</t>
  </si>
  <si>
    <t>Amorinópolis</t>
  </si>
  <si>
    <t>Ibituruna</t>
  </si>
  <si>
    <t>João Costa</t>
  </si>
  <si>
    <t>Aurilândia</t>
  </si>
  <si>
    <t>Presidente Kubitschek</t>
  </si>
  <si>
    <t>Maripá de Minas</t>
  </si>
  <si>
    <t>Farol</t>
  </si>
  <si>
    <t>Dom Viçoso</t>
  </si>
  <si>
    <t>Dilermando de Aguiar</t>
  </si>
  <si>
    <t>Glória D'Oeste</t>
  </si>
  <si>
    <t>Frei Martinho</t>
  </si>
  <si>
    <t>Fortuna de Minas</t>
  </si>
  <si>
    <t>Iomerê</t>
  </si>
  <si>
    <t>Erebango</t>
  </si>
  <si>
    <t>Cafeara</t>
  </si>
  <si>
    <t>Presidente Lucena</t>
  </si>
  <si>
    <t>Arroio do Padre</t>
  </si>
  <si>
    <t>Centenário</t>
  </si>
  <si>
    <t>Mampituba</t>
  </si>
  <si>
    <t>Cristianópolis</t>
  </si>
  <si>
    <t>Leoberto Leal</t>
  </si>
  <si>
    <t>Pedra do Anta</t>
  </si>
  <si>
    <t>Dona Francisca</t>
  </si>
  <si>
    <t>Arapuã</t>
  </si>
  <si>
    <t>Princesa</t>
  </si>
  <si>
    <t>São Pedro do Butiá</t>
  </si>
  <si>
    <t>Santa Mercedes</t>
  </si>
  <si>
    <t>Damolândia</t>
  </si>
  <si>
    <t>Lagoa Bonita do Sul</t>
  </si>
  <si>
    <t>Nova Iguaçu de Goiás</t>
  </si>
  <si>
    <t>Tamboril do Piauí</t>
  </si>
  <si>
    <t>Vila Nova do Piauí</t>
  </si>
  <si>
    <t>Ângulo</t>
  </si>
  <si>
    <t>Santa Tereza do Tocantins</t>
  </si>
  <si>
    <t>Castanheiras</t>
  </si>
  <si>
    <t>São Félix do Piauí</t>
  </si>
  <si>
    <t>Serra Grande</t>
  </si>
  <si>
    <t>Brejo Alegre</t>
  </si>
  <si>
    <t>Planalto Alegre</t>
  </si>
  <si>
    <t>Galinhos</t>
  </si>
  <si>
    <t>Pindoba</t>
  </si>
  <si>
    <t>Rancho Queimado</t>
  </si>
  <si>
    <t>Cruzmaltina</t>
  </si>
  <si>
    <t>Ipiranga de Goiás</t>
  </si>
  <si>
    <t>Morrinhos do Sul</t>
  </si>
  <si>
    <t>Morro Grande</t>
  </si>
  <si>
    <t>Floreal</t>
  </si>
  <si>
    <t>Sulina</t>
  </si>
  <si>
    <t>Rio dos Bois</t>
  </si>
  <si>
    <t>Sede Nova</t>
  </si>
  <si>
    <t>Lagoinha do Piauí</t>
  </si>
  <si>
    <t>Desterro do Melo</t>
  </si>
  <si>
    <t>Vista Gaúcha</t>
  </si>
  <si>
    <t>Garruchos</t>
  </si>
  <si>
    <t>Godoy Moreira</t>
  </si>
  <si>
    <t>Esperança do Sul</t>
  </si>
  <si>
    <t>Jaupaci</t>
  </si>
  <si>
    <t>Victor Graeff</t>
  </si>
  <si>
    <t>Cristal do Sul</t>
  </si>
  <si>
    <t>Camacho</t>
  </si>
  <si>
    <t>Arapuá</t>
  </si>
  <si>
    <t>Novo Itacolomi</t>
  </si>
  <si>
    <t>Talismã</t>
  </si>
  <si>
    <t>Três Ranchos</t>
  </si>
  <si>
    <t>Olímpio Noronha</t>
  </si>
  <si>
    <t>Uirapuru</t>
  </si>
  <si>
    <t>São José do Mantimento</t>
  </si>
  <si>
    <t>Cumari</t>
  </si>
  <si>
    <t>Taquaral</t>
  </si>
  <si>
    <t>Conceição das Pedras</t>
  </si>
  <si>
    <t>São Jorge</t>
  </si>
  <si>
    <t>Indiavaí</t>
  </si>
  <si>
    <t>Cândido Rodrigues</t>
  </si>
  <si>
    <t>Francisco Dantas</t>
  </si>
  <si>
    <t>Porto Estrela</t>
  </si>
  <si>
    <t>Quevedos</t>
  </si>
  <si>
    <t>São Bonifácio</t>
  </si>
  <si>
    <t>Ingaí</t>
  </si>
  <si>
    <t>Tupiratins</t>
  </si>
  <si>
    <t>Zacarias</t>
  </si>
  <si>
    <t>Santa Cruz de Goiás</t>
  </si>
  <si>
    <t>Barra do Jacaré</t>
  </si>
  <si>
    <t>Tanque do Piauí</t>
  </si>
  <si>
    <t>Arantina</t>
  </si>
  <si>
    <t>Gabriel Monteiro</t>
  </si>
  <si>
    <t>Novo Brasil</t>
  </si>
  <si>
    <t>Anahy</t>
  </si>
  <si>
    <t>Boa Vista do Sul</t>
  </si>
  <si>
    <t>Mateiros</t>
  </si>
  <si>
    <t>Israelândia</t>
  </si>
  <si>
    <t>Capitão</t>
  </si>
  <si>
    <t>Novo Jardim</t>
  </si>
  <si>
    <t>Senador Salgado Filho</t>
  </si>
  <si>
    <t>Reserva do Cabaçal</t>
  </si>
  <si>
    <t>Toropi</t>
  </si>
  <si>
    <t>Camargo</t>
  </si>
  <si>
    <t>Fagundes Varela</t>
  </si>
  <si>
    <t>Pugmil</t>
  </si>
  <si>
    <t>São João da Mata</t>
  </si>
  <si>
    <t>Pinhal de São Bento</t>
  </si>
  <si>
    <t>Salvador das Missões</t>
  </si>
  <si>
    <t>Peritiba</t>
  </si>
  <si>
    <t>São Valério do Sul</t>
  </si>
  <si>
    <t>Lagoa de Velhos</t>
  </si>
  <si>
    <t>Coxilha</t>
  </si>
  <si>
    <t>Porto Alegre do Piauí</t>
  </si>
  <si>
    <t>Vista Alegre</t>
  </si>
  <si>
    <t>Entre Rios do Sul</t>
  </si>
  <si>
    <t>Piau</t>
  </si>
  <si>
    <t>Derrubadas</t>
  </si>
  <si>
    <t>Jacuizinho</t>
  </si>
  <si>
    <t>Carrapateira</t>
  </si>
  <si>
    <t>Borebi</t>
  </si>
  <si>
    <t>Maratá</t>
  </si>
  <si>
    <t>Galvão</t>
  </si>
  <si>
    <t>Flórida</t>
  </si>
  <si>
    <t>Celso Ramos</t>
  </si>
  <si>
    <t>Marmelópolis</t>
  </si>
  <si>
    <t>Santa Cruz do Xingu</t>
  </si>
  <si>
    <t>Itaúna do Sul</t>
  </si>
  <si>
    <t>Santana do Seridó</t>
  </si>
  <si>
    <t>Lastro</t>
  </si>
  <si>
    <t>Primavera de Rondônia</t>
  </si>
  <si>
    <t>Córrego Novo</t>
  </si>
  <si>
    <t>São Bento do Norte</t>
  </si>
  <si>
    <t>Argirita</t>
  </si>
  <si>
    <t>Nova Candelária</t>
  </si>
  <si>
    <t>Carmésia</t>
  </si>
  <si>
    <t>Alagoa</t>
  </si>
  <si>
    <t>Chiador</t>
  </si>
  <si>
    <t>João Dias</t>
  </si>
  <si>
    <t>São Luis do Piauí</t>
  </si>
  <si>
    <t>Timburi</t>
  </si>
  <si>
    <t>São Domingos do Cariri</t>
  </si>
  <si>
    <t>Três Forquilhas</t>
  </si>
  <si>
    <t>Joca Claudino</t>
  </si>
  <si>
    <t>Planalto da Serra</t>
  </si>
  <si>
    <t>Florínea</t>
  </si>
  <si>
    <t>Rio Doce</t>
  </si>
  <si>
    <t>Boa Vista do Incra</t>
  </si>
  <si>
    <t>Carmolândia</t>
  </si>
  <si>
    <t>Lutécia</t>
  </si>
  <si>
    <t>Uniflor</t>
  </si>
  <si>
    <t>Simão Pereira</t>
  </si>
  <si>
    <t>Três Arroios</t>
  </si>
  <si>
    <t>Bandeirante</t>
  </si>
  <si>
    <t>Tabocão</t>
  </si>
  <si>
    <t>Santo Antônio do Caiuá</t>
  </si>
  <si>
    <t>Abreulândia</t>
  </si>
  <si>
    <t>Taboleiro Grande</t>
  </si>
  <si>
    <t>Oscar Bressane</t>
  </si>
  <si>
    <t>Rancho Alegre D'Oeste</t>
  </si>
  <si>
    <t>Sagrada Família</t>
  </si>
  <si>
    <t>Jardim de Angicos</t>
  </si>
  <si>
    <t>Saldanha Marinho</t>
  </si>
  <si>
    <t>Santa Margarida do Sul</t>
  </si>
  <si>
    <t>Panamá</t>
  </si>
  <si>
    <t>Algodão de Jandaíra</t>
  </si>
  <si>
    <t>Umburatiba</t>
  </si>
  <si>
    <t>Pinhal</t>
  </si>
  <si>
    <t>Sem-Peixe</t>
  </si>
  <si>
    <t>Pontes Gestal</t>
  </si>
  <si>
    <t>Mimoso de Goiás</t>
  </si>
  <si>
    <t>Rio dos Índios</t>
  </si>
  <si>
    <t>Lajeado do Bugre</t>
  </si>
  <si>
    <t>Barra Funda</t>
  </si>
  <si>
    <t>Nova Pádua</t>
  </si>
  <si>
    <t>Floresta do Piauí</t>
  </si>
  <si>
    <t>Coronel Martins</t>
  </si>
  <si>
    <t>Pedra Dourada</t>
  </si>
  <si>
    <t>São João das Duas Pontes</t>
  </si>
  <si>
    <t>Porto Rico</t>
  </si>
  <si>
    <t>Aroeiras do Itaim</t>
  </si>
  <si>
    <t>Pedro Laurentino</t>
  </si>
  <si>
    <t>Mato Castelhano</t>
  </si>
  <si>
    <t>São João do Polêsine</t>
  </si>
  <si>
    <t>Abdon Batista</t>
  </si>
  <si>
    <t>Santa Terezinha do Tocantins</t>
  </si>
  <si>
    <t>Coronel Barros</t>
  </si>
  <si>
    <t>Brasilândia do Sul</t>
  </si>
  <si>
    <t>Dom Pedro de Alcântara</t>
  </si>
  <si>
    <t>Adelândia</t>
  </si>
  <si>
    <t>Monte Belo do Sul</t>
  </si>
  <si>
    <t>Curral Velho</t>
  </si>
  <si>
    <t>Jesúpolis</t>
  </si>
  <si>
    <t>Santana do Garambéu</t>
  </si>
  <si>
    <t>São José das Missões</t>
  </si>
  <si>
    <t>Cássia dos Coqueiros</t>
  </si>
  <si>
    <t>Rio Rufino</t>
  </si>
  <si>
    <t>Biquinhas</t>
  </si>
  <si>
    <t>Formosa do Sul</t>
  </si>
  <si>
    <t>Diorama</t>
  </si>
  <si>
    <t>Olho D'Água do Piauí</t>
  </si>
  <si>
    <t>Santa Rita d'Oeste</t>
  </si>
  <si>
    <t>Aparecida do Rio Doce</t>
  </si>
  <si>
    <t>Pedranópolis</t>
  </si>
  <si>
    <t>Capão Alto</t>
  </si>
  <si>
    <t>Boa Vista do Cadeado</t>
  </si>
  <si>
    <t>São José do Sul</t>
  </si>
  <si>
    <t>Buriti de Goiás</t>
  </si>
  <si>
    <t>Arenópolis</t>
  </si>
  <si>
    <t>São Miguel da Baixa Grande</t>
  </si>
  <si>
    <t>Urupema</t>
  </si>
  <si>
    <t>Arapeí</t>
  </si>
  <si>
    <t>Óleo</t>
  </si>
  <si>
    <t>Embaúba</t>
  </si>
  <si>
    <t>Manfrinópolis</t>
  </si>
  <si>
    <t>Matos Costa</t>
  </si>
  <si>
    <t>Ribeirãozinho</t>
  </si>
  <si>
    <t>Boa Esperança do Iguaçu</t>
  </si>
  <si>
    <t>Torre de Pedra</t>
  </si>
  <si>
    <t>Sagres</t>
  </si>
  <si>
    <t>Timbaúba dos Batistas</t>
  </si>
  <si>
    <t>Morro da Garça</t>
  </si>
  <si>
    <t>Lucianópolis</t>
  </si>
  <si>
    <t>Itaporã do Tocantins</t>
  </si>
  <si>
    <t>Santa Rita do Tocantins</t>
  </si>
  <si>
    <t>Avelinópolis</t>
  </si>
  <si>
    <t>Forquetinha</t>
  </si>
  <si>
    <t>Amparo do São Francisco</t>
  </si>
  <si>
    <t>Sul Brasil</t>
  </si>
  <si>
    <t>Maetinga</t>
  </si>
  <si>
    <t>Palmelo</t>
  </si>
  <si>
    <t>Itati</t>
  </si>
  <si>
    <t>Fama</t>
  </si>
  <si>
    <t>Silveira Martins</t>
  </si>
  <si>
    <t>União do Oeste</t>
  </si>
  <si>
    <t>Nova América</t>
  </si>
  <si>
    <t>Araçaí</t>
  </si>
  <si>
    <t>Mairipotaba</t>
  </si>
  <si>
    <t>Painel</t>
  </si>
  <si>
    <t>Águas Frias</t>
  </si>
  <si>
    <t>Rochedo de Minas</t>
  </si>
  <si>
    <t>Nova Guataporanga</t>
  </si>
  <si>
    <t>Porto Mauá</t>
  </si>
  <si>
    <t>Novo Alegre</t>
  </si>
  <si>
    <t>Dezesseis de Novembro</t>
  </si>
  <si>
    <t>Travesseiro</t>
  </si>
  <si>
    <t>Brunópolis</t>
  </si>
  <si>
    <t>Santa Terezinha do Progresso</t>
  </si>
  <si>
    <t>Monte Santo do Tocantins</t>
  </si>
  <si>
    <t>Eugênio de Castro</t>
  </si>
  <si>
    <t>Estrela Dalva</t>
  </si>
  <si>
    <t>Unistalda</t>
  </si>
  <si>
    <t>Paulo Bento</t>
  </si>
  <si>
    <t>Ivolândia</t>
  </si>
  <si>
    <t>São Vendelino</t>
  </si>
  <si>
    <t>Santo Expedito do Sul</t>
  </si>
  <si>
    <t>Cerro Grande</t>
  </si>
  <si>
    <t>Presidente Nereu</t>
  </si>
  <si>
    <t>Monções</t>
  </si>
  <si>
    <t>Rolador</t>
  </si>
  <si>
    <t>Zabelê</t>
  </si>
  <si>
    <t>Coqueiros do Sul</t>
  </si>
  <si>
    <t>Silveirânia</t>
  </si>
  <si>
    <t>São Pedro do Paraná</t>
  </si>
  <si>
    <t>Ipueira</t>
  </si>
  <si>
    <t>Marzagão</t>
  </si>
  <si>
    <t>São Sebastião do Rio Verde</t>
  </si>
  <si>
    <t>Mirim Doce</t>
  </si>
  <si>
    <t>Faxinalzinho</t>
  </si>
  <si>
    <t>Córrego do Ouro</t>
  </si>
  <si>
    <t>Casa Grande</t>
  </si>
  <si>
    <t>Lacerdópolis</t>
  </si>
  <si>
    <t>São Valentim do Sul</t>
  </si>
  <si>
    <t>Guaporema</t>
  </si>
  <si>
    <t>São Bernardino</t>
  </si>
  <si>
    <t>Arvoredo</t>
  </si>
  <si>
    <t>Ribeirão dos Índios</t>
  </si>
  <si>
    <t>Brasilândia do Tocantins</t>
  </si>
  <si>
    <t>Morro Agudo de Goiás</t>
  </si>
  <si>
    <t>Iracema do Oeste</t>
  </si>
  <si>
    <t>Rio da Conceição</t>
  </si>
  <si>
    <t>Inhacorá</t>
  </si>
  <si>
    <t>Pirapó</t>
  </si>
  <si>
    <t>Santa Rosa de Goiás</t>
  </si>
  <si>
    <t>Nova Ramada</t>
  </si>
  <si>
    <t>Novo Tiradentes</t>
  </si>
  <si>
    <t>Monjolos</t>
  </si>
  <si>
    <t>Taipas do Tocantins</t>
  </si>
  <si>
    <t>Parisi</t>
  </si>
  <si>
    <t>Juarina</t>
  </si>
  <si>
    <t>Santo Antônio dos Milagres</t>
  </si>
  <si>
    <t>Bodó</t>
  </si>
  <si>
    <t>Santa Cruz da Esperança</t>
  </si>
  <si>
    <t>São Manoel do Paraná</t>
  </si>
  <si>
    <t>Bom Jesus do Oeste</t>
  </si>
  <si>
    <t>Pilar de Goiás</t>
  </si>
  <si>
    <t>Vanini</t>
  </si>
  <si>
    <t>Oliveira Fortes</t>
  </si>
  <si>
    <t>Pimenteiras do Oeste</t>
  </si>
  <si>
    <t>Santo Antônio do Palma</t>
  </si>
  <si>
    <t>Santa Clara d'Oeste</t>
  </si>
  <si>
    <t>Dolcinópolis</t>
  </si>
  <si>
    <t>Poço das Antas</t>
  </si>
  <si>
    <t>Areia de Baraúnas</t>
  </si>
  <si>
    <t>Marinópolis</t>
  </si>
  <si>
    <t>Bozano</t>
  </si>
  <si>
    <t>São João do Pau d'Alho</t>
  </si>
  <si>
    <t>Boa Vista das Missões</t>
  </si>
  <si>
    <t>Jupiá</t>
  </si>
  <si>
    <t>Vila Lângaro</t>
  </si>
  <si>
    <t>Relvado</t>
  </si>
  <si>
    <t>Monte das Gameleiras</t>
  </si>
  <si>
    <t>Ermo</t>
  </si>
  <si>
    <t>Aracitaba</t>
  </si>
  <si>
    <t>São José do Inhacorá</t>
  </si>
  <si>
    <t>São Patrício</t>
  </si>
  <si>
    <t>Itapuca</t>
  </si>
  <si>
    <t>Gramado dos Loureiros</t>
  </si>
  <si>
    <t>Luciara</t>
  </si>
  <si>
    <t>Santo Antônio do Paraíso</t>
  </si>
  <si>
    <t>Itambé do Mato Dentro</t>
  </si>
  <si>
    <t>Ariranha do Ivaí</t>
  </si>
  <si>
    <t>São Pedro das Missões</t>
  </si>
  <si>
    <t>Turiúba</t>
  </si>
  <si>
    <t>Passa Vinte</t>
  </si>
  <si>
    <t>Cruzália</t>
  </si>
  <si>
    <t>Santo Antônio do Planalto</t>
  </si>
  <si>
    <t>Sucupira</t>
  </si>
  <si>
    <t>Senador Cortes</t>
  </si>
  <si>
    <t>Riacho de Santo Antônio</t>
  </si>
  <si>
    <t>Guarani d'Oeste</t>
  </si>
  <si>
    <t>Dois Irmãos das Missões</t>
  </si>
  <si>
    <t>Mariano Moro</t>
  </si>
  <si>
    <t>Água Comprida</t>
  </si>
  <si>
    <t>Lavandeira</t>
  </si>
  <si>
    <t>Aloândia</t>
  </si>
  <si>
    <t>Cunhataí</t>
  </si>
  <si>
    <t>Doutor Ricardo</t>
  </si>
  <si>
    <t>Ubiretama</t>
  </si>
  <si>
    <t>Ibiam</t>
  </si>
  <si>
    <t>Tupirama</t>
  </si>
  <si>
    <t>Serranos</t>
  </si>
  <si>
    <t>Coxixola</t>
  </si>
  <si>
    <t>Queluzito</t>
  </si>
  <si>
    <t>São João de Iracema</t>
  </si>
  <si>
    <t>Almirante Tamandaré do Sul</t>
  </si>
  <si>
    <t>Sete de Setembro</t>
  </si>
  <si>
    <t>Protásio Alves</t>
  </si>
  <si>
    <t>Pedras Altas</t>
  </si>
  <si>
    <t>Benjamin Constant do Sul</t>
  </si>
  <si>
    <t>Frei Rogério</t>
  </si>
  <si>
    <t>São José do Herval</t>
  </si>
  <si>
    <t>Alto Bela Vista</t>
  </si>
  <si>
    <t>Douradoquara</t>
  </si>
  <si>
    <t>Guaraíta</t>
  </si>
  <si>
    <t>Mesópolis</t>
  </si>
  <si>
    <t>Muliterno</t>
  </si>
  <si>
    <t>Pinhal da Serra</t>
  </si>
  <si>
    <t>Sério</t>
  </si>
  <si>
    <t>União Paulista</t>
  </si>
  <si>
    <t>Ipiranga do Sul</t>
  </si>
  <si>
    <t>Quatro Irmãos</t>
  </si>
  <si>
    <t>Bom Progresso</t>
  </si>
  <si>
    <t>Seritinga</t>
  </si>
  <si>
    <t>Ivorá</t>
  </si>
  <si>
    <t>Vitória Brasil</t>
  </si>
  <si>
    <t>Paulistânia</t>
  </si>
  <si>
    <t>Nova Canaã Paulista</t>
  </si>
  <si>
    <t>São José do Brejo do Cruz</t>
  </si>
  <si>
    <t>Aspásia</t>
  </si>
  <si>
    <t>Água Limpa</t>
  </si>
  <si>
    <t>Dirce Reis</t>
  </si>
  <si>
    <t>Pedro Teixeira</t>
  </si>
  <si>
    <t>São Miguel da Boa Vista</t>
  </si>
  <si>
    <t>Miraselva</t>
  </si>
  <si>
    <t>Consolação</t>
  </si>
  <si>
    <t>Vespasiano Corrêa</t>
  </si>
  <si>
    <t>Cruzaltense</t>
  </si>
  <si>
    <t>Macieira</t>
  </si>
  <si>
    <t>Santo Antônio do Rio Abaixo</t>
  </si>
  <si>
    <t>Arco-Íris</t>
  </si>
  <si>
    <t>Trabiju</t>
  </si>
  <si>
    <t>Crixás do Tocantins</t>
  </si>
  <si>
    <t>Parari</t>
  </si>
  <si>
    <t>Severiano Melo</t>
  </si>
  <si>
    <t>Fernão</t>
  </si>
  <si>
    <t>Nova Boa Vista</t>
  </si>
  <si>
    <t>Linha Nova</t>
  </si>
  <si>
    <t>Santa Tereza</t>
  </si>
  <si>
    <t>Floriano Peixoto</t>
  </si>
  <si>
    <t>Serra Nova Dourada</t>
  </si>
  <si>
    <t>Novo Xingu</t>
  </si>
  <si>
    <t>Marema</t>
  </si>
  <si>
    <t>Olaria</t>
  </si>
  <si>
    <t>Canudos do Vale</t>
  </si>
  <si>
    <t>Guarinos</t>
  </si>
  <si>
    <t>Nicolau Vergueiro</t>
  </si>
  <si>
    <t>Esperança Nova</t>
  </si>
  <si>
    <t>Santa Cecília do Sul</t>
  </si>
  <si>
    <t>Capão Bonito do Sul</t>
  </si>
  <si>
    <t>Barra do Rio Azul</t>
  </si>
  <si>
    <t>Gentil</t>
  </si>
  <si>
    <t>Passabém</t>
  </si>
  <si>
    <t>Mato Queimado</t>
  </si>
  <si>
    <t>São Félix do Tocantins</t>
  </si>
  <si>
    <t>Tigrinhos</t>
  </si>
  <si>
    <t>Lagoa dos Três Cantos</t>
  </si>
  <si>
    <t>Coronel Pilar</t>
  </si>
  <si>
    <t>Pouso Novo</t>
  </si>
  <si>
    <t>Antônio Prado de Minas</t>
  </si>
  <si>
    <t>Flor do Sertão</t>
  </si>
  <si>
    <t>Nova Aliança do Ivaí</t>
  </si>
  <si>
    <t>Santa Salete</t>
  </si>
  <si>
    <t>Vista Alegre do Prata</t>
  </si>
  <si>
    <t>Doresópolis</t>
  </si>
  <si>
    <t>Presidente Castello Branco</t>
  </si>
  <si>
    <t>Campos Verdes</t>
  </si>
  <si>
    <t>Ponte Branca</t>
  </si>
  <si>
    <t>Paiva</t>
  </si>
  <si>
    <t>Ponte Preta</t>
  </si>
  <si>
    <t>Coqueiro Baixo</t>
  </si>
  <si>
    <t>Guabiju</t>
  </si>
  <si>
    <t>São Sebastião do Rio Preto</t>
  </si>
  <si>
    <t>Moiporá</t>
  </si>
  <si>
    <t>Santana da Ponte Pensa</t>
  </si>
  <si>
    <t>Tupanci do Sul</t>
  </si>
  <si>
    <t>Paial</t>
  </si>
  <si>
    <t>Montauri</t>
  </si>
  <si>
    <t>Altamira do Paraná</t>
  </si>
  <si>
    <t>Senador José Bento</t>
  </si>
  <si>
    <t>Chapada de Areia</t>
  </si>
  <si>
    <t>Lajeado Grande</t>
  </si>
  <si>
    <t>Flora Rica</t>
  </si>
  <si>
    <t>Grupiara</t>
  </si>
  <si>
    <t>André da Rocha</t>
  </si>
  <si>
    <t>Cachoeira de Goiás</t>
  </si>
  <si>
    <t>Carlos Gomes</t>
  </si>
  <si>
    <t>São João da Paraúna</t>
  </si>
  <si>
    <t>Jardim Olinda</t>
  </si>
  <si>
    <t>Nova Castilho</t>
  </si>
  <si>
    <t>Porto Vera Cruz</t>
  </si>
  <si>
    <t>Miguel Leão</t>
  </si>
  <si>
    <t>Santiago do Sul</t>
  </si>
  <si>
    <t>Anhanguera</t>
  </si>
  <si>
    <t>Cedro do Abaeté</t>
  </si>
  <si>
    <t>Uru</t>
  </si>
  <si>
    <t>Oliveira de Fátima</t>
  </si>
  <si>
    <t>União da Serra</t>
  </si>
  <si>
    <t>Engenho Velho</t>
  </si>
  <si>
    <t>Araguainha</t>
  </si>
  <si>
    <t>Borá</t>
  </si>
  <si>
    <t>Serra da Saudade</t>
  </si>
  <si>
    <t>Unnamed: 4</t>
  </si>
  <si>
    <t>Rio BrancoAC</t>
  </si>
  <si>
    <t>ArapiracaAL</t>
  </si>
  <si>
    <t>MaceióAL</t>
  </si>
  <si>
    <t>MacapáAP</t>
  </si>
  <si>
    <t>ManausAM</t>
  </si>
  <si>
    <t>SalvadorBA</t>
  </si>
  <si>
    <t>CamaçariBA</t>
  </si>
  <si>
    <t>BarreirasBA</t>
  </si>
  <si>
    <t>Feira de SantanaBA</t>
  </si>
  <si>
    <t>GuanambiBA</t>
  </si>
  <si>
    <t>IlhéusBA</t>
  </si>
  <si>
    <t>ItapetingaBA</t>
  </si>
  <si>
    <t>JequiéBA</t>
  </si>
  <si>
    <t>JuazeiroBA</t>
  </si>
  <si>
    <t>Lauro de FreitasBA</t>
  </si>
  <si>
    <t>Paulo AfonsoBA</t>
  </si>
  <si>
    <t>Senhor do BonfimBA</t>
  </si>
  <si>
    <t>SerrinhaBA</t>
  </si>
  <si>
    <t>Teixeira de FreitasBA</t>
  </si>
  <si>
    <t>Vitória da ConquistaBA</t>
  </si>
  <si>
    <t>FortalezaCE</t>
  </si>
  <si>
    <t>CaucaiaCE</t>
  </si>
  <si>
    <t>IguatuCE</t>
  </si>
  <si>
    <t>Juazeiro do NorteCE</t>
  </si>
  <si>
    <t>MaracanaúCE</t>
  </si>
  <si>
    <t>SobralCE</t>
  </si>
  <si>
    <t>BrasíliaDF</t>
  </si>
  <si>
    <t>AnápolisGO</t>
  </si>
  <si>
    <t>Caldas NovasGO</t>
  </si>
  <si>
    <t>GoiâniaGO</t>
  </si>
  <si>
    <t>Rio VerdeGO</t>
  </si>
  <si>
    <t>Valparaíso de GoiásGO</t>
  </si>
  <si>
    <t>São LuísMA</t>
  </si>
  <si>
    <t>ImperatrizMA</t>
  </si>
  <si>
    <t>CuiabáMT</t>
  </si>
  <si>
    <t>Várzea GrandeMT</t>
  </si>
  <si>
    <t>RondonópolisMT</t>
  </si>
  <si>
    <t>SinopMT</t>
  </si>
  <si>
    <t>Campo GrandeMS</t>
  </si>
  <si>
    <t>DouradosMS</t>
  </si>
  <si>
    <t>Belo HorizonteMG</t>
  </si>
  <si>
    <t>BetimMG</t>
  </si>
  <si>
    <t>ContagemMG</t>
  </si>
  <si>
    <t>IpatingaMG</t>
  </si>
  <si>
    <t>Sete LagoasMG</t>
  </si>
  <si>
    <t>UberlândiaMG</t>
  </si>
  <si>
    <t>AnanindeuaPA</t>
  </si>
  <si>
    <t>BelémPA</t>
  </si>
  <si>
    <t>CastanhalPA</t>
  </si>
  <si>
    <t>ParauapebasPA</t>
  </si>
  <si>
    <t>SantarémPA</t>
  </si>
  <si>
    <t>CabedeloPB</t>
  </si>
  <si>
    <t>Campina GrandePB</t>
  </si>
  <si>
    <t>João PessoaPB</t>
  </si>
  <si>
    <t>CuritibaPR</t>
  </si>
  <si>
    <t>LondrinaPR</t>
  </si>
  <si>
    <t>MaringáPR</t>
  </si>
  <si>
    <t>RecifePE</t>
  </si>
  <si>
    <t>Cabo de Santo AgostinhoPE</t>
  </si>
  <si>
    <t>CamaragibePE</t>
  </si>
  <si>
    <t>CaruaruPE</t>
  </si>
  <si>
    <t>GaranhunsPE</t>
  </si>
  <si>
    <t>Jaboatão dos GuararapesPE</t>
  </si>
  <si>
    <t>PaulistaPE</t>
  </si>
  <si>
    <t>PetrolinaPE</t>
  </si>
  <si>
    <t>Serra TalhadaPE</t>
  </si>
  <si>
    <t>ParnaíbaPI</t>
  </si>
  <si>
    <t>PicosPI</t>
  </si>
  <si>
    <t>TeresinaPI</t>
  </si>
  <si>
    <t>Rio de JaneiroRJ</t>
  </si>
  <si>
    <t>São GonçaloRJ</t>
  </si>
  <si>
    <t>AraruamaRJ</t>
  </si>
  <si>
    <t>Cabo FrioRJ</t>
  </si>
  <si>
    <t>Campos dos GoytacazesRJ</t>
  </si>
  <si>
    <t>Duque de CaxiasRJ</t>
  </si>
  <si>
    <t>MacaéRJ</t>
  </si>
  <si>
    <t>NilópolisRJ</t>
  </si>
  <si>
    <t>NiteróiRJ</t>
  </si>
  <si>
    <t>Nova IguaçuRJ</t>
  </si>
  <si>
    <t>PetrópolisRJ</t>
  </si>
  <si>
    <t>MesquitaRJ</t>
  </si>
  <si>
    <t>São João de MeritiRJ</t>
  </si>
  <si>
    <t>ParnamirimRN</t>
  </si>
  <si>
    <t>NatalRN</t>
  </si>
  <si>
    <t>Porto VelhoRO</t>
  </si>
  <si>
    <t>Boa VistaRR</t>
  </si>
  <si>
    <t>Mogi das CruzesSP</t>
  </si>
  <si>
    <t>ItaquaquecetubaSP</t>
  </si>
  <si>
    <t>SuzanoSP</t>
  </si>
  <si>
    <t>São PauloSP</t>
  </si>
  <si>
    <t>São Bernardo do CampoSP</t>
  </si>
  <si>
    <t>Santo AndréSP</t>
  </si>
  <si>
    <t>CarapicuíbaSP</t>
  </si>
  <si>
    <t>CotiaSP</t>
  </si>
  <si>
    <t>DiademaSP</t>
  </si>
  <si>
    <t>Embu das ArtesSP</t>
  </si>
  <si>
    <t>Franco da RochaSP</t>
  </si>
  <si>
    <t>GuarulhosSP</t>
  </si>
  <si>
    <t>JandiraSP</t>
  </si>
  <si>
    <t>OsascoSP</t>
  </si>
  <si>
    <t>Taboão da SerraSP</t>
  </si>
  <si>
    <t>Ribeirão PiresSP</t>
  </si>
  <si>
    <t>MauáSP</t>
  </si>
  <si>
    <t>São Caetano do SulSP</t>
  </si>
  <si>
    <t>CampinasSP</t>
  </si>
  <si>
    <t>AraraquaraSP</t>
  </si>
  <si>
    <t>AraçatubaSP</t>
  </si>
  <si>
    <t>BauruSP</t>
  </si>
  <si>
    <t>HortolândiaSP</t>
  </si>
  <si>
    <t>IndaiatubaSP</t>
  </si>
  <si>
    <t>ItatibaSP</t>
  </si>
  <si>
    <t>JundiaíSP</t>
  </si>
  <si>
    <t>LimeiraSP</t>
  </si>
  <si>
    <t>PaulíniaSP</t>
  </si>
  <si>
    <t>PiracicabaSP</t>
  </si>
  <si>
    <t>Presidente PrudenteSP</t>
  </si>
  <si>
    <t>Ribeirão PretoSP</t>
  </si>
  <si>
    <t>Rio ClaroSP</t>
  </si>
  <si>
    <t>Santa Bárbara D'OesteSP</t>
  </si>
  <si>
    <t>SorocabaSP</t>
  </si>
  <si>
    <t>São José dos CamposSP</t>
  </si>
  <si>
    <t>TaubatéSP</t>
  </si>
  <si>
    <t>CaraguatatubaSP</t>
  </si>
  <si>
    <t>Praia GrandeSP</t>
  </si>
  <si>
    <t>SantosSP</t>
  </si>
  <si>
    <t>São VicenteSP</t>
  </si>
  <si>
    <t>ItabaianaSE</t>
  </si>
  <si>
    <t>AracajuSE</t>
  </si>
  <si>
    <t>Nossa Senhora do SocorroSE</t>
  </si>
  <si>
    <t>PalmasTO</t>
  </si>
  <si>
    <t>Rodovia BR 316 KM 9, 1.760 - Centro, Ananindeua - PA, 67030-007</t>
  </si>
  <si>
    <t>BR-101, 5.800 - Artur Lundgren II, Paulista - PE, 53416-710</t>
  </si>
  <si>
    <t>Qnt Lojas Assaí</t>
  </si>
  <si>
    <t>Assaí Marginal Tietê Tatuapé</t>
  </si>
  <si>
    <t>Assaí Iguatu</t>
  </si>
  <si>
    <t>Assai Itabaiana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</si>
</sst>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General\ &quot;pessoas&quot;"/>
    <numFmt numFmtId="165" formatCode="0.00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858483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Calibri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4" fillId="0" borderId="0"/>
  </cellStyleXfs>
  <cellXfs count="28">
    <xf numFmtId="0" fontId="0" fillId="0" borderId="0" xfId="0"/>
    <xf numFmtId="0" fontId="4" fillId="0" borderId="0" xfId="1"/>
    <xf numFmtId="0" fontId="4" fillId="0" borderId="0" xfId="1" applyAlignment="1">
      <alignment horizontal="center" vertical="center"/>
    </xf>
    <xf numFmtId="0" fontId="4" fillId="0" borderId="0" xfId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 vertical="center"/>
    </xf>
    <xf numFmtId="0" fontId="5" fillId="0" borderId="3" xfId="0" applyFont="1" applyBorder="1" applyAlignment="1">
      <alignment horizontal="center" vertical="top"/>
    </xf>
    <xf numFmtId="0" fontId="0" fillId="0" borderId="4" xfId="0" applyBorder="1"/>
    <xf numFmtId="0" fontId="0" fillId="0" borderId="6" xfId="0" applyBorder="1"/>
    <xf numFmtId="0" fontId="2" fillId="0" borderId="7" xfId="0" applyFont="1" applyBorder="1"/>
    <xf numFmtId="0" fontId="0" fillId="0" borderId="7" xfId="0" applyBorder="1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5" fillId="0" borderId="2" xfId="0" applyFont="1" applyBorder="1" applyAlignment="1">
      <alignment horizontal="center" vertical="top"/>
    </xf>
    <xf numFmtId="0" fontId="0" fillId="0" borderId="9" xfId="0" applyBorder="1"/>
    <xf numFmtId="0" fontId="2" fillId="0" borderId="10" xfId="0" applyFont="1" applyBorder="1"/>
    <xf numFmtId="0" fontId="0" fillId="0" borderId="10" xfId="0" applyBorder="1"/>
    <xf numFmtId="0" fontId="0" fillId="0" borderId="11" xfId="0" applyBorder="1"/>
    <xf numFmtId="0" fontId="2" fillId="0" borderId="0" xfId="0" applyFont="1"/>
    <xf numFmtId="0" fontId="0" fillId="0" borderId="5" xfId="0" applyBorder="1"/>
    <xf numFmtId="0" fontId="2" fillId="0" borderId="0" xfId="0" applyFont="1" applyAlignment="1">
      <alignment vertical="center" wrapText="1"/>
    </xf>
    <xf numFmtId="0" fontId="0" fillId="0" borderId="8" xfId="0" applyBorder="1"/>
    <xf numFmtId="0" fontId="0" fillId="0" borderId="0" xfId="0" applyAlignment="1">
      <alignment vertic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28"/>
  <sheetViews>
    <sheetView tabSelected="1" topLeftCell="A114" workbookViewId="0">
      <selection activeCell="H133" sqref="G133:H133"/>
    </sheetView>
  </sheetViews>
  <sheetFormatPr defaultRowHeight="15" x14ac:dyDescent="0.25"/>
  <cols>
    <col min="1" max="1" width="35.85546875" bestFit="1" customWidth="1"/>
    <col min="2" max="2" width="138.140625" bestFit="1" customWidth="1"/>
    <col min="3" max="3" width="24.7109375" bestFit="1" customWidth="1"/>
    <col min="4" max="4" width="9" customWidth="1"/>
    <col min="5" max="5" width="0.140625" hidden="1" customWidth="1"/>
    <col min="6" max="6" width="18.28515625" bestFit="1" customWidth="1"/>
  </cols>
  <sheetData>
    <row r="1" spans="1:8" ht="16.5" customHeight="1" thickBot="1" x14ac:dyDescent="0.3">
      <c r="A1" s="15" t="s">
        <v>0</v>
      </c>
      <c r="B1" s="16" t="s">
        <v>1</v>
      </c>
      <c r="C1" s="16" t="s">
        <v>2</v>
      </c>
      <c r="D1" s="16" t="s">
        <v>3</v>
      </c>
      <c r="E1" s="17" t="s">
        <v>5874</v>
      </c>
      <c r="F1" s="18" t="s">
        <v>4</v>
      </c>
      <c r="G1" s="18" t="s">
        <v>681</v>
      </c>
      <c r="H1" s="10" t="s">
        <v>682</v>
      </c>
    </row>
    <row r="2" spans="1:8" x14ac:dyDescent="0.25">
      <c r="A2" s="19" t="s">
        <v>5</v>
      </c>
      <c r="B2" s="20" t="s">
        <v>6</v>
      </c>
      <c r="C2" s="21" t="s">
        <v>7</v>
      </c>
      <c r="D2" s="21" t="s">
        <v>8</v>
      </c>
      <c r="E2" s="21" t="s">
        <v>5875</v>
      </c>
      <c r="F2" s="21">
        <v>1200401</v>
      </c>
      <c r="G2" s="21">
        <v>-9.9835815999999991</v>
      </c>
      <c r="H2" s="22">
        <v>-67.847235200000014</v>
      </c>
    </row>
    <row r="3" spans="1:8" x14ac:dyDescent="0.25">
      <c r="A3" s="11" t="s">
        <v>9</v>
      </c>
      <c r="B3" s="23" t="s">
        <v>10</v>
      </c>
      <c r="C3" t="s">
        <v>11</v>
      </c>
      <c r="D3" t="s">
        <v>12</v>
      </c>
      <c r="E3" t="s">
        <v>5876</v>
      </c>
      <c r="F3">
        <v>2700300</v>
      </c>
      <c r="G3">
        <v>-9.7298241000000001</v>
      </c>
      <c r="H3" s="24">
        <v>-36.659858900000003</v>
      </c>
    </row>
    <row r="4" spans="1:8" x14ac:dyDescent="0.25">
      <c r="A4" s="11" t="s">
        <v>13</v>
      </c>
      <c r="B4" s="23" t="s">
        <v>14</v>
      </c>
      <c r="C4" t="s">
        <v>15</v>
      </c>
      <c r="D4" t="s">
        <v>12</v>
      </c>
      <c r="E4" t="s">
        <v>5877</v>
      </c>
      <c r="F4">
        <v>2704302</v>
      </c>
      <c r="G4">
        <v>-9.6127488999999997</v>
      </c>
      <c r="H4" s="24">
        <v>-35.738982</v>
      </c>
    </row>
    <row r="5" spans="1:8" x14ac:dyDescent="0.25">
      <c r="A5" s="11" t="s">
        <v>16</v>
      </c>
      <c r="B5" s="23" t="s">
        <v>17</v>
      </c>
      <c r="C5" t="s">
        <v>15</v>
      </c>
      <c r="D5" t="s">
        <v>12</v>
      </c>
      <c r="E5" t="s">
        <v>5877</v>
      </c>
      <c r="F5">
        <v>2704302</v>
      </c>
      <c r="G5">
        <v>-9.6458648</v>
      </c>
      <c r="H5" s="24">
        <v>-35.7148556</v>
      </c>
    </row>
    <row r="6" spans="1:8" x14ac:dyDescent="0.25">
      <c r="A6" s="11" t="s">
        <v>18</v>
      </c>
      <c r="B6" s="23" t="s">
        <v>19</v>
      </c>
      <c r="C6" t="s">
        <v>15</v>
      </c>
      <c r="D6" t="s">
        <v>12</v>
      </c>
      <c r="E6" t="s">
        <v>5877</v>
      </c>
      <c r="F6">
        <v>2704302</v>
      </c>
      <c r="G6">
        <v>-9.5968903000000001</v>
      </c>
      <c r="H6" s="24">
        <v>-35.723536199999998</v>
      </c>
    </row>
    <row r="7" spans="1:8" x14ac:dyDescent="0.25">
      <c r="A7" s="11" t="s">
        <v>20</v>
      </c>
      <c r="B7" s="23" t="s">
        <v>21</v>
      </c>
      <c r="C7" t="s">
        <v>15</v>
      </c>
      <c r="D7" t="s">
        <v>12</v>
      </c>
      <c r="E7" t="s">
        <v>5877</v>
      </c>
      <c r="F7">
        <v>2704302</v>
      </c>
      <c r="G7">
        <v>-9.5853090999999999</v>
      </c>
      <c r="H7" s="24">
        <v>-35.763793100000001</v>
      </c>
    </row>
    <row r="8" spans="1:8" x14ac:dyDescent="0.25">
      <c r="A8" s="11" t="s">
        <v>22</v>
      </c>
      <c r="B8" s="23" t="s">
        <v>23</v>
      </c>
      <c r="C8" t="s">
        <v>24</v>
      </c>
      <c r="D8" t="s">
        <v>25</v>
      </c>
      <c r="E8" t="s">
        <v>5878</v>
      </c>
      <c r="F8">
        <v>1600303</v>
      </c>
      <c r="G8">
        <v>5.8598999999999986E-3</v>
      </c>
      <c r="H8" s="24">
        <v>-51.068242400000003</v>
      </c>
    </row>
    <row r="9" spans="1:8" x14ac:dyDescent="0.25">
      <c r="A9" s="11" t="s">
        <v>26</v>
      </c>
      <c r="B9" s="23" t="s">
        <v>27</v>
      </c>
      <c r="C9" t="s">
        <v>28</v>
      </c>
      <c r="D9" t="s">
        <v>29</v>
      </c>
      <c r="E9" t="s">
        <v>5879</v>
      </c>
      <c r="F9">
        <v>1302603</v>
      </c>
      <c r="G9">
        <v>-3.035056</v>
      </c>
      <c r="H9" s="24">
        <v>-59.939342199999999</v>
      </c>
    </row>
    <row r="10" spans="1:8" x14ac:dyDescent="0.25">
      <c r="A10" s="11" t="s">
        <v>30</v>
      </c>
      <c r="B10" s="23" t="s">
        <v>31</v>
      </c>
      <c r="C10" t="s">
        <v>28</v>
      </c>
      <c r="D10" t="s">
        <v>29</v>
      </c>
      <c r="E10" t="s">
        <v>5879</v>
      </c>
      <c r="F10">
        <v>1302603</v>
      </c>
      <c r="G10">
        <v>-3.0870245999999999</v>
      </c>
      <c r="H10" s="24">
        <v>-60.004268799999998</v>
      </c>
    </row>
    <row r="11" spans="1:8" x14ac:dyDescent="0.25">
      <c r="A11" s="11" t="s">
        <v>32</v>
      </c>
      <c r="B11" s="23" t="s">
        <v>33</v>
      </c>
      <c r="C11" t="s">
        <v>28</v>
      </c>
      <c r="D11" t="s">
        <v>29</v>
      </c>
      <c r="E11" t="s">
        <v>5879</v>
      </c>
      <c r="F11">
        <v>1302603</v>
      </c>
      <c r="G11">
        <v>-3.0506351</v>
      </c>
      <c r="H11" s="24">
        <v>-60.024994599999992</v>
      </c>
    </row>
    <row r="12" spans="1:8" x14ac:dyDescent="0.25">
      <c r="A12" s="11" t="s">
        <v>34</v>
      </c>
      <c r="B12" s="23" t="s">
        <v>35</v>
      </c>
      <c r="C12" t="s">
        <v>36</v>
      </c>
      <c r="D12" t="s">
        <v>37</v>
      </c>
      <c r="E12" t="s">
        <v>5880</v>
      </c>
      <c r="F12">
        <v>2927408</v>
      </c>
      <c r="G12">
        <v>-12.985416799999999</v>
      </c>
      <c r="H12" s="24">
        <v>-38.515548600000002</v>
      </c>
    </row>
    <row r="13" spans="1:8" x14ac:dyDescent="0.25">
      <c r="A13" s="11" t="s">
        <v>38</v>
      </c>
      <c r="B13" s="23" t="s">
        <v>39</v>
      </c>
      <c r="C13" t="s">
        <v>36</v>
      </c>
      <c r="D13" t="s">
        <v>37</v>
      </c>
      <c r="E13" t="s">
        <v>5880</v>
      </c>
      <c r="F13">
        <v>2927408</v>
      </c>
      <c r="G13">
        <v>-12.961529000000001</v>
      </c>
      <c r="H13" s="24">
        <v>-38.469518899999997</v>
      </c>
    </row>
    <row r="14" spans="1:8" x14ac:dyDescent="0.25">
      <c r="A14" s="11" t="s">
        <v>40</v>
      </c>
      <c r="B14" s="23" t="s">
        <v>41</v>
      </c>
      <c r="C14" t="s">
        <v>42</v>
      </c>
      <c r="D14" t="s">
        <v>37</v>
      </c>
      <c r="E14" t="s">
        <v>5881</v>
      </c>
      <c r="F14">
        <v>2905701</v>
      </c>
      <c r="G14">
        <v>-12.7086381</v>
      </c>
      <c r="H14" s="24">
        <v>-38.307073099999997</v>
      </c>
    </row>
    <row r="15" spans="1:8" x14ac:dyDescent="0.25">
      <c r="A15" s="11" t="s">
        <v>43</v>
      </c>
      <c r="B15" s="23" t="s">
        <v>44</v>
      </c>
      <c r="C15" t="s">
        <v>36</v>
      </c>
      <c r="D15" t="s">
        <v>37</v>
      </c>
      <c r="E15" t="s">
        <v>5880</v>
      </c>
      <c r="F15">
        <v>2927408</v>
      </c>
      <c r="G15">
        <v>-12.9407602</v>
      </c>
      <c r="H15" s="24">
        <v>-38.4961202</v>
      </c>
    </row>
    <row r="16" spans="1:8" x14ac:dyDescent="0.25">
      <c r="A16" s="11" t="s">
        <v>45</v>
      </c>
      <c r="B16" s="23" t="s">
        <v>46</v>
      </c>
      <c r="C16" t="s">
        <v>36</v>
      </c>
      <c r="D16" t="s">
        <v>37</v>
      </c>
      <c r="E16" t="s">
        <v>5880</v>
      </c>
      <c r="F16">
        <v>2927408</v>
      </c>
      <c r="G16">
        <v>-12.9093087</v>
      </c>
      <c r="H16" s="24">
        <v>-38.449234699999998</v>
      </c>
    </row>
    <row r="17" spans="1:8" x14ac:dyDescent="0.25">
      <c r="A17" s="11" t="s">
        <v>47</v>
      </c>
      <c r="B17" s="23" t="s">
        <v>48</v>
      </c>
      <c r="C17" t="s">
        <v>36</v>
      </c>
      <c r="D17" t="s">
        <v>37</v>
      </c>
      <c r="E17" t="s">
        <v>5880</v>
      </c>
      <c r="F17">
        <v>2927408</v>
      </c>
      <c r="G17">
        <v>-12.8452667</v>
      </c>
      <c r="H17" s="24">
        <v>-38.471044900000003</v>
      </c>
    </row>
    <row r="18" spans="1:8" x14ac:dyDescent="0.25">
      <c r="A18" s="11" t="s">
        <v>49</v>
      </c>
      <c r="B18" s="23" t="s">
        <v>50</v>
      </c>
      <c r="C18" t="s">
        <v>36</v>
      </c>
      <c r="D18" t="s">
        <v>37</v>
      </c>
      <c r="E18" t="s">
        <v>5880</v>
      </c>
      <c r="F18">
        <v>2927408</v>
      </c>
      <c r="G18">
        <v>-12.9863868</v>
      </c>
      <c r="H18" s="24">
        <v>-38.467247899999997</v>
      </c>
    </row>
    <row r="19" spans="1:8" x14ac:dyDescent="0.25">
      <c r="A19" s="11" t="s">
        <v>51</v>
      </c>
      <c r="B19" s="23" t="s">
        <v>52</v>
      </c>
      <c r="C19" t="s">
        <v>36</v>
      </c>
      <c r="D19" t="s">
        <v>37</v>
      </c>
      <c r="E19" t="s">
        <v>5880</v>
      </c>
      <c r="F19">
        <v>2927408</v>
      </c>
      <c r="G19">
        <v>-12.915688100000001</v>
      </c>
      <c r="H19" s="24">
        <v>-38.3664007</v>
      </c>
    </row>
    <row r="20" spans="1:8" x14ac:dyDescent="0.25">
      <c r="A20" s="11" t="s">
        <v>53</v>
      </c>
      <c r="B20" s="23" t="s">
        <v>54</v>
      </c>
      <c r="C20" t="s">
        <v>36</v>
      </c>
      <c r="D20" t="s">
        <v>37</v>
      </c>
      <c r="E20" t="s">
        <v>5880</v>
      </c>
      <c r="F20">
        <v>2927408</v>
      </c>
      <c r="G20">
        <v>-12.9991001</v>
      </c>
      <c r="H20" s="24">
        <v>-38.490212499999998</v>
      </c>
    </row>
    <row r="21" spans="1:8" x14ac:dyDescent="0.25">
      <c r="A21" s="11" t="s">
        <v>55</v>
      </c>
      <c r="B21" s="23" t="s">
        <v>56</v>
      </c>
      <c r="C21" t="s">
        <v>57</v>
      </c>
      <c r="D21" t="s">
        <v>37</v>
      </c>
      <c r="E21" t="s">
        <v>5882</v>
      </c>
      <c r="F21">
        <v>2903201</v>
      </c>
      <c r="G21">
        <v>-12.1423507</v>
      </c>
      <c r="H21" s="24">
        <v>-44.9804873</v>
      </c>
    </row>
    <row r="22" spans="1:8" x14ac:dyDescent="0.25">
      <c r="A22" s="11" t="s">
        <v>58</v>
      </c>
      <c r="B22" s="23" t="s">
        <v>59</v>
      </c>
      <c r="C22" t="s">
        <v>60</v>
      </c>
      <c r="D22" t="s">
        <v>37</v>
      </c>
      <c r="E22" t="s">
        <v>5883</v>
      </c>
      <c r="F22">
        <v>2910800</v>
      </c>
      <c r="G22">
        <v>-12.2331638</v>
      </c>
      <c r="H22" s="24">
        <v>-38.973686200000003</v>
      </c>
    </row>
    <row r="23" spans="1:8" x14ac:dyDescent="0.25">
      <c r="A23" s="11" t="s">
        <v>61</v>
      </c>
      <c r="B23" s="23" t="s">
        <v>62</v>
      </c>
      <c r="C23" t="s">
        <v>63</v>
      </c>
      <c r="D23" t="s">
        <v>37</v>
      </c>
      <c r="E23" t="s">
        <v>5884</v>
      </c>
      <c r="F23">
        <v>2911709</v>
      </c>
      <c r="G23">
        <v>-14.1993168323815</v>
      </c>
      <c r="H23" s="24">
        <v>-42.7509823217326</v>
      </c>
    </row>
    <row r="24" spans="1:8" x14ac:dyDescent="0.25">
      <c r="A24" s="11" t="s">
        <v>64</v>
      </c>
      <c r="B24" s="23" t="s">
        <v>65</v>
      </c>
      <c r="C24" t="s">
        <v>66</v>
      </c>
      <c r="D24" t="s">
        <v>37</v>
      </c>
      <c r="E24" t="s">
        <v>5885</v>
      </c>
      <c r="F24">
        <v>2913606</v>
      </c>
      <c r="G24">
        <v>-14.812520299999999</v>
      </c>
      <c r="H24" s="24">
        <v>-39.026408699999998</v>
      </c>
    </row>
    <row r="25" spans="1:8" x14ac:dyDescent="0.25">
      <c r="A25" s="11" t="s">
        <v>67</v>
      </c>
      <c r="B25" s="23" t="s">
        <v>68</v>
      </c>
      <c r="C25" t="s">
        <v>69</v>
      </c>
      <c r="D25" t="s">
        <v>37</v>
      </c>
      <c r="E25" t="s">
        <v>5886</v>
      </c>
      <c r="F25">
        <v>2916401</v>
      </c>
      <c r="G25">
        <v>-15.2560284</v>
      </c>
      <c r="H25" s="24">
        <v>-40.255965499999988</v>
      </c>
    </row>
    <row r="26" spans="1:8" x14ac:dyDescent="0.25">
      <c r="A26" s="11" t="s">
        <v>70</v>
      </c>
      <c r="B26" s="23" t="s">
        <v>71</v>
      </c>
      <c r="C26" t="s">
        <v>72</v>
      </c>
      <c r="D26" t="s">
        <v>37</v>
      </c>
      <c r="E26" t="s">
        <v>5887</v>
      </c>
      <c r="F26">
        <v>2918001</v>
      </c>
      <c r="G26">
        <v>-13.850885999999999</v>
      </c>
      <c r="H26" s="24">
        <v>-40.072593300000001</v>
      </c>
    </row>
    <row r="27" spans="1:8" x14ac:dyDescent="0.25">
      <c r="A27" s="11" t="s">
        <v>73</v>
      </c>
      <c r="B27" s="23" t="s">
        <v>74</v>
      </c>
      <c r="C27" t="s">
        <v>75</v>
      </c>
      <c r="D27" t="s">
        <v>37</v>
      </c>
      <c r="E27" t="s">
        <v>5888</v>
      </c>
      <c r="F27">
        <v>2918407</v>
      </c>
      <c r="G27">
        <v>-9.4283541</v>
      </c>
      <c r="H27" s="24">
        <v>-40.507595299999998</v>
      </c>
    </row>
    <row r="28" spans="1:8" x14ac:dyDescent="0.25">
      <c r="A28" s="11" t="s">
        <v>76</v>
      </c>
      <c r="B28" s="23" t="s">
        <v>77</v>
      </c>
      <c r="C28" t="s">
        <v>78</v>
      </c>
      <c r="D28" t="s">
        <v>37</v>
      </c>
      <c r="E28" t="s">
        <v>5889</v>
      </c>
      <c r="F28">
        <v>2919207</v>
      </c>
      <c r="G28">
        <v>-12.8787495</v>
      </c>
      <c r="H28" s="24">
        <v>-38.310938899999996</v>
      </c>
    </row>
    <row r="29" spans="1:8" x14ac:dyDescent="0.25">
      <c r="A29" s="11" t="s">
        <v>79</v>
      </c>
      <c r="B29" s="23" t="s">
        <v>80</v>
      </c>
      <c r="C29" t="s">
        <v>81</v>
      </c>
      <c r="D29" t="s">
        <v>37</v>
      </c>
      <c r="E29" t="s">
        <v>5890</v>
      </c>
      <c r="F29">
        <v>2924009</v>
      </c>
      <c r="G29">
        <v>-9.4001992999999988</v>
      </c>
      <c r="H29" s="24">
        <v>-38.239353999999999</v>
      </c>
    </row>
    <row r="30" spans="1:8" x14ac:dyDescent="0.25">
      <c r="A30" s="11" t="s">
        <v>82</v>
      </c>
      <c r="B30" s="23" t="s">
        <v>83</v>
      </c>
      <c r="C30" t="s">
        <v>84</v>
      </c>
      <c r="D30" t="s">
        <v>37</v>
      </c>
      <c r="E30" t="s">
        <v>5891</v>
      </c>
      <c r="F30">
        <v>2930105</v>
      </c>
      <c r="G30">
        <v>-10.465026791043</v>
      </c>
      <c r="H30" s="24">
        <v>-40.175437931006996</v>
      </c>
    </row>
    <row r="31" spans="1:8" x14ac:dyDescent="0.25">
      <c r="A31" s="11" t="s">
        <v>85</v>
      </c>
      <c r="B31" s="23" t="s">
        <v>86</v>
      </c>
      <c r="C31" t="s">
        <v>87</v>
      </c>
      <c r="D31" t="s">
        <v>37</v>
      </c>
      <c r="E31" t="s">
        <v>5892</v>
      </c>
      <c r="F31">
        <v>2930501</v>
      </c>
      <c r="G31">
        <v>-11.6756499</v>
      </c>
      <c r="H31" s="24">
        <v>-38.9959475</v>
      </c>
    </row>
    <row r="32" spans="1:8" x14ac:dyDescent="0.25">
      <c r="A32" s="11" t="s">
        <v>88</v>
      </c>
      <c r="B32" s="23" t="s">
        <v>89</v>
      </c>
      <c r="C32" t="s">
        <v>90</v>
      </c>
      <c r="D32" t="s">
        <v>37</v>
      </c>
      <c r="E32" t="s">
        <v>5893</v>
      </c>
      <c r="F32">
        <v>2931350</v>
      </c>
      <c r="G32">
        <v>-17.540030699999999</v>
      </c>
      <c r="H32" s="24">
        <v>-39.742181299999999</v>
      </c>
    </row>
    <row r="33" spans="1:8" x14ac:dyDescent="0.25">
      <c r="A33" s="11" t="s">
        <v>91</v>
      </c>
      <c r="B33" s="23" t="s">
        <v>92</v>
      </c>
      <c r="C33" t="s">
        <v>60</v>
      </c>
      <c r="D33" t="s">
        <v>37</v>
      </c>
      <c r="E33" t="s">
        <v>5883</v>
      </c>
      <c r="F33">
        <v>2910800</v>
      </c>
      <c r="G33">
        <v>-12.287191099999999</v>
      </c>
      <c r="H33" s="24">
        <v>-38.957673399999997</v>
      </c>
    </row>
    <row r="34" spans="1:8" x14ac:dyDescent="0.25">
      <c r="A34" s="11" t="s">
        <v>93</v>
      </c>
      <c r="B34" s="23" t="s">
        <v>94</v>
      </c>
      <c r="C34" t="s">
        <v>95</v>
      </c>
      <c r="D34" t="s">
        <v>37</v>
      </c>
      <c r="E34" t="s">
        <v>5894</v>
      </c>
      <c r="F34">
        <v>2933307</v>
      </c>
      <c r="G34">
        <v>-14.8492991</v>
      </c>
      <c r="H34" s="24">
        <v>-40.8842037</v>
      </c>
    </row>
    <row r="35" spans="1:8" x14ac:dyDescent="0.25">
      <c r="A35" s="11" t="s">
        <v>96</v>
      </c>
      <c r="B35" s="23" t="s">
        <v>97</v>
      </c>
      <c r="C35" t="s">
        <v>98</v>
      </c>
      <c r="D35" t="s">
        <v>99</v>
      </c>
      <c r="E35" t="s">
        <v>5895</v>
      </c>
      <c r="F35">
        <v>2304400</v>
      </c>
      <c r="G35">
        <v>-3.731208399999999</v>
      </c>
      <c r="H35" s="24">
        <v>-38.541284300000001</v>
      </c>
    </row>
    <row r="36" spans="1:8" x14ac:dyDescent="0.25">
      <c r="A36" s="11" t="s">
        <v>100</v>
      </c>
      <c r="B36" s="23" t="s">
        <v>101</v>
      </c>
      <c r="C36" t="s">
        <v>102</v>
      </c>
      <c r="D36" t="s">
        <v>99</v>
      </c>
      <c r="E36" t="s">
        <v>5896</v>
      </c>
      <c r="F36">
        <v>2303709</v>
      </c>
      <c r="G36">
        <v>-3.7430599999999998</v>
      </c>
      <c r="H36" s="24">
        <v>-38.614175000000003</v>
      </c>
    </row>
    <row r="37" spans="1:8" x14ac:dyDescent="0.25">
      <c r="A37" s="11" t="s">
        <v>103</v>
      </c>
      <c r="B37" s="23" t="s">
        <v>104</v>
      </c>
      <c r="C37" t="s">
        <v>98</v>
      </c>
      <c r="D37" t="s">
        <v>99</v>
      </c>
      <c r="E37" t="s">
        <v>5895</v>
      </c>
      <c r="F37">
        <v>2304400</v>
      </c>
      <c r="G37">
        <v>-3.7747014000000001</v>
      </c>
      <c r="H37" s="24">
        <v>-38.515915900000003</v>
      </c>
    </row>
    <row r="38" spans="1:8" x14ac:dyDescent="0.25">
      <c r="A38" s="11" t="s">
        <v>6009</v>
      </c>
      <c r="B38" s="23" t="s">
        <v>105</v>
      </c>
      <c r="C38" t="s">
        <v>106</v>
      </c>
      <c r="D38" t="s">
        <v>99</v>
      </c>
      <c r="E38" t="s">
        <v>5897</v>
      </c>
      <c r="F38">
        <v>2305506</v>
      </c>
      <c r="G38">
        <v>-6.3525460000000002</v>
      </c>
      <c r="H38" s="24">
        <v>-39.306753999999998</v>
      </c>
    </row>
    <row r="39" spans="1:8" x14ac:dyDescent="0.25">
      <c r="A39" s="11" t="s">
        <v>107</v>
      </c>
      <c r="B39" s="23" t="s">
        <v>108</v>
      </c>
      <c r="C39" t="s">
        <v>98</v>
      </c>
      <c r="D39" t="s">
        <v>99</v>
      </c>
      <c r="E39" t="s">
        <v>5895</v>
      </c>
      <c r="F39">
        <v>2304400</v>
      </c>
      <c r="G39">
        <v>-3.7688822000000002</v>
      </c>
      <c r="H39" s="24">
        <v>-38.572814999999999</v>
      </c>
    </row>
    <row r="40" spans="1:8" x14ac:dyDescent="0.25">
      <c r="A40" s="11" t="s">
        <v>109</v>
      </c>
      <c r="B40" s="23" t="s">
        <v>110</v>
      </c>
      <c r="C40" t="s">
        <v>111</v>
      </c>
      <c r="D40" t="s">
        <v>99</v>
      </c>
      <c r="E40" t="s">
        <v>5898</v>
      </c>
      <c r="F40">
        <v>2307304</v>
      </c>
      <c r="G40">
        <v>-7.2271102000000003</v>
      </c>
      <c r="H40" s="24">
        <v>-39.344838000000003</v>
      </c>
    </row>
    <row r="41" spans="1:8" x14ac:dyDescent="0.25">
      <c r="A41" s="11" t="s">
        <v>112</v>
      </c>
      <c r="B41" s="23" t="s">
        <v>113</v>
      </c>
      <c r="C41" t="s">
        <v>98</v>
      </c>
      <c r="D41" t="s">
        <v>99</v>
      </c>
      <c r="E41" t="s">
        <v>5895</v>
      </c>
      <c r="F41">
        <v>2304400</v>
      </c>
      <c r="G41">
        <v>-3.7279483999999989</v>
      </c>
      <c r="H41" s="24">
        <v>-38.568286100000002</v>
      </c>
    </row>
    <row r="42" spans="1:8" x14ac:dyDescent="0.25">
      <c r="A42" s="11" t="s">
        <v>114</v>
      </c>
      <c r="B42" s="23" t="s">
        <v>115</v>
      </c>
      <c r="C42" t="s">
        <v>116</v>
      </c>
      <c r="D42" t="s">
        <v>99</v>
      </c>
      <c r="E42" t="s">
        <v>5899</v>
      </c>
      <c r="F42">
        <v>2307650</v>
      </c>
      <c r="G42">
        <v>-3.850746</v>
      </c>
      <c r="H42" s="24">
        <v>-38.589053499999999</v>
      </c>
    </row>
    <row r="43" spans="1:8" x14ac:dyDescent="0.25">
      <c r="A43" s="11" t="s">
        <v>117</v>
      </c>
      <c r="B43" s="23" t="s">
        <v>118</v>
      </c>
      <c r="C43" t="s">
        <v>98</v>
      </c>
      <c r="D43" t="s">
        <v>99</v>
      </c>
      <c r="E43" t="s">
        <v>5895</v>
      </c>
      <c r="F43">
        <v>2304400</v>
      </c>
      <c r="G43">
        <v>-3.7363914</v>
      </c>
      <c r="H43" s="24">
        <v>-38.582656999999998</v>
      </c>
    </row>
    <row r="44" spans="1:8" x14ac:dyDescent="0.25">
      <c r="A44" s="11" t="s">
        <v>119</v>
      </c>
      <c r="B44" s="23" t="s">
        <v>120</v>
      </c>
      <c r="C44" t="s">
        <v>98</v>
      </c>
      <c r="D44" t="s">
        <v>99</v>
      </c>
      <c r="E44" t="s">
        <v>5895</v>
      </c>
      <c r="F44">
        <v>2304400</v>
      </c>
      <c r="G44">
        <v>-3.7782000999999998</v>
      </c>
      <c r="H44" s="24">
        <v>-38.564612199999999</v>
      </c>
    </row>
    <row r="45" spans="1:8" x14ac:dyDescent="0.25">
      <c r="A45" s="11" t="s">
        <v>121</v>
      </c>
      <c r="B45" s="23" t="s">
        <v>122</v>
      </c>
      <c r="C45" t="s">
        <v>123</v>
      </c>
      <c r="D45" t="s">
        <v>99</v>
      </c>
      <c r="E45" t="s">
        <v>5900</v>
      </c>
      <c r="F45">
        <v>2312908</v>
      </c>
      <c r="G45">
        <v>-3.7069002000000002</v>
      </c>
      <c r="H45" s="24">
        <v>-40.355109599999999</v>
      </c>
    </row>
    <row r="46" spans="1:8" x14ac:dyDescent="0.25">
      <c r="A46" s="11" t="s">
        <v>124</v>
      </c>
      <c r="B46" s="23" t="s">
        <v>125</v>
      </c>
      <c r="C46" t="s">
        <v>98</v>
      </c>
      <c r="D46" t="s">
        <v>99</v>
      </c>
      <c r="E46" t="s">
        <v>5895</v>
      </c>
      <c r="F46">
        <v>2304400</v>
      </c>
      <c r="G46">
        <v>-3.8406308999999998</v>
      </c>
      <c r="H46" s="24">
        <v>-38.480869599999998</v>
      </c>
    </row>
    <row r="47" spans="1:8" x14ac:dyDescent="0.25">
      <c r="A47" s="11" t="s">
        <v>126</v>
      </c>
      <c r="B47" s="23" t="s">
        <v>127</v>
      </c>
      <c r="C47" t="s">
        <v>98</v>
      </c>
      <c r="D47" t="s">
        <v>99</v>
      </c>
      <c r="E47" t="s">
        <v>5895</v>
      </c>
      <c r="F47">
        <v>2304400</v>
      </c>
      <c r="G47">
        <v>-3.8075154000000002</v>
      </c>
      <c r="H47" s="24">
        <v>-38.479056399999997</v>
      </c>
    </row>
    <row r="48" spans="1:8" x14ac:dyDescent="0.25">
      <c r="A48" s="11" t="s">
        <v>128</v>
      </c>
      <c r="B48" s="23" t="s">
        <v>129</v>
      </c>
      <c r="C48" t="s">
        <v>130</v>
      </c>
      <c r="D48" t="s">
        <v>131</v>
      </c>
      <c r="E48" t="s">
        <v>5901</v>
      </c>
      <c r="F48">
        <v>5300108</v>
      </c>
      <c r="G48">
        <v>-15.732298399999999</v>
      </c>
      <c r="H48" s="24">
        <v>-47.902794100000001</v>
      </c>
    </row>
    <row r="49" spans="1:8" x14ac:dyDescent="0.25">
      <c r="A49" s="11" t="s">
        <v>132</v>
      </c>
      <c r="B49" s="23" t="s">
        <v>133</v>
      </c>
      <c r="C49" t="s">
        <v>130</v>
      </c>
      <c r="D49" t="s">
        <v>131</v>
      </c>
      <c r="E49" t="s">
        <v>5901</v>
      </c>
      <c r="F49">
        <v>5300108</v>
      </c>
      <c r="G49">
        <v>-15.834148600000001</v>
      </c>
      <c r="H49" s="24">
        <v>-47.950584499999998</v>
      </c>
    </row>
    <row r="50" spans="1:8" x14ac:dyDescent="0.25">
      <c r="A50" s="11" t="s">
        <v>134</v>
      </c>
      <c r="B50" s="23" t="s">
        <v>135</v>
      </c>
      <c r="C50" t="s">
        <v>130</v>
      </c>
      <c r="D50" t="s">
        <v>131</v>
      </c>
      <c r="E50" t="s">
        <v>5901</v>
      </c>
      <c r="F50">
        <v>5300108</v>
      </c>
      <c r="G50">
        <v>-15.791978500000001</v>
      </c>
      <c r="H50" s="24">
        <v>-47.947101600000003</v>
      </c>
    </row>
    <row r="51" spans="1:8" x14ac:dyDescent="0.25">
      <c r="A51" s="11" t="s">
        <v>136</v>
      </c>
      <c r="B51" s="23" t="s">
        <v>137</v>
      </c>
      <c r="C51" t="s">
        <v>130</v>
      </c>
      <c r="D51" t="s">
        <v>131</v>
      </c>
      <c r="E51" t="s">
        <v>5901</v>
      </c>
      <c r="F51">
        <v>5300108</v>
      </c>
      <c r="G51">
        <v>-15.8185561</v>
      </c>
      <c r="H51" s="24">
        <v>-48.102664599999997</v>
      </c>
    </row>
    <row r="52" spans="1:8" x14ac:dyDescent="0.25">
      <c r="A52" s="11" t="s">
        <v>138</v>
      </c>
      <c r="B52" s="23" t="s">
        <v>139</v>
      </c>
      <c r="C52" t="s">
        <v>130</v>
      </c>
      <c r="D52" t="s">
        <v>131</v>
      </c>
      <c r="E52" t="s">
        <v>5901</v>
      </c>
      <c r="F52">
        <v>5300108</v>
      </c>
      <c r="G52">
        <v>-15.876525000000001</v>
      </c>
      <c r="H52" s="24">
        <v>-47.9937817</v>
      </c>
    </row>
    <row r="53" spans="1:8" x14ac:dyDescent="0.25">
      <c r="A53" s="11" t="s">
        <v>140</v>
      </c>
      <c r="B53" s="23" t="s">
        <v>141</v>
      </c>
      <c r="C53" t="s">
        <v>130</v>
      </c>
      <c r="D53" t="s">
        <v>131</v>
      </c>
      <c r="E53" t="s">
        <v>5901</v>
      </c>
      <c r="F53">
        <v>5300108</v>
      </c>
      <c r="G53">
        <v>-15.873256700000001</v>
      </c>
      <c r="H53" s="24">
        <v>-48.028736599999988</v>
      </c>
    </row>
    <row r="54" spans="1:8" x14ac:dyDescent="0.25">
      <c r="A54" s="11" t="s">
        <v>142</v>
      </c>
      <c r="B54" s="23" t="s">
        <v>143</v>
      </c>
      <c r="C54" t="s">
        <v>144</v>
      </c>
      <c r="D54" t="s">
        <v>145</v>
      </c>
      <c r="E54" t="s">
        <v>5902</v>
      </c>
      <c r="F54">
        <v>5201108</v>
      </c>
      <c r="G54">
        <v>-16.313990700000002</v>
      </c>
      <c r="H54" s="24">
        <v>-48.950604499999997</v>
      </c>
    </row>
    <row r="55" spans="1:8" x14ac:dyDescent="0.25">
      <c r="A55" s="11" t="s">
        <v>146</v>
      </c>
      <c r="B55" s="23" t="s">
        <v>147</v>
      </c>
      <c r="C55" t="s">
        <v>148</v>
      </c>
      <c r="D55" t="s">
        <v>145</v>
      </c>
      <c r="E55" t="s">
        <v>5903</v>
      </c>
      <c r="F55">
        <v>5204508</v>
      </c>
      <c r="G55">
        <v>-17.7306347</v>
      </c>
      <c r="H55" s="24">
        <v>-48.625332999999998</v>
      </c>
    </row>
    <row r="56" spans="1:8" x14ac:dyDescent="0.25">
      <c r="A56" s="11" t="s">
        <v>149</v>
      </c>
      <c r="B56" s="23" t="s">
        <v>150</v>
      </c>
      <c r="C56" t="s">
        <v>151</v>
      </c>
      <c r="D56" t="s">
        <v>145</v>
      </c>
      <c r="E56" t="s">
        <v>5904</v>
      </c>
      <c r="F56">
        <v>5208707</v>
      </c>
      <c r="G56">
        <v>-16.734265199999999</v>
      </c>
      <c r="H56" s="24">
        <v>-49.287652799999996</v>
      </c>
    </row>
    <row r="57" spans="1:8" x14ac:dyDescent="0.25">
      <c r="A57" s="11" t="s">
        <v>152</v>
      </c>
      <c r="B57" s="23" t="s">
        <v>153</v>
      </c>
      <c r="C57" t="s">
        <v>151</v>
      </c>
      <c r="D57" t="s">
        <v>145</v>
      </c>
      <c r="E57" t="s">
        <v>5904</v>
      </c>
      <c r="F57">
        <v>5208707</v>
      </c>
      <c r="G57">
        <v>-16.645319900000001</v>
      </c>
      <c r="H57" s="24">
        <v>-49.308033999999999</v>
      </c>
    </row>
    <row r="58" spans="1:8" x14ac:dyDescent="0.25">
      <c r="A58" s="11" t="s">
        <v>154</v>
      </c>
      <c r="B58" s="23" t="s">
        <v>155</v>
      </c>
      <c r="C58" t="s">
        <v>151</v>
      </c>
      <c r="D58" t="s">
        <v>145</v>
      </c>
      <c r="E58" t="s">
        <v>5904</v>
      </c>
      <c r="F58">
        <v>5208707</v>
      </c>
      <c r="G58">
        <v>-16.692575399999999</v>
      </c>
      <c r="H58" s="24">
        <v>-49.270143699999998</v>
      </c>
    </row>
    <row r="59" spans="1:8" x14ac:dyDescent="0.25">
      <c r="A59" s="11" t="s">
        <v>156</v>
      </c>
      <c r="B59" s="23" t="s">
        <v>157</v>
      </c>
      <c r="C59" t="s">
        <v>151</v>
      </c>
      <c r="D59" t="s">
        <v>145</v>
      </c>
      <c r="E59" t="s">
        <v>5904</v>
      </c>
      <c r="F59">
        <v>5208707</v>
      </c>
      <c r="G59">
        <v>-16.709218100000001</v>
      </c>
      <c r="H59" s="24">
        <v>-49.320125300000001</v>
      </c>
    </row>
    <row r="60" spans="1:8" x14ac:dyDescent="0.25">
      <c r="A60" s="11" t="s">
        <v>158</v>
      </c>
      <c r="B60" s="23" t="s">
        <v>159</v>
      </c>
      <c r="C60" t="s">
        <v>151</v>
      </c>
      <c r="D60" t="s">
        <v>145</v>
      </c>
      <c r="E60" t="s">
        <v>5904</v>
      </c>
      <c r="F60">
        <v>5208707</v>
      </c>
      <c r="G60">
        <v>-16.664361299999999</v>
      </c>
      <c r="H60" s="24">
        <v>-49.261500699999999</v>
      </c>
    </row>
    <row r="61" spans="1:8" x14ac:dyDescent="0.25">
      <c r="A61" s="11" t="s">
        <v>160</v>
      </c>
      <c r="B61" s="23" t="s">
        <v>161</v>
      </c>
      <c r="C61" t="s">
        <v>162</v>
      </c>
      <c r="D61" t="s">
        <v>145</v>
      </c>
      <c r="E61" t="s">
        <v>5905</v>
      </c>
      <c r="F61">
        <v>5218805</v>
      </c>
      <c r="G61">
        <v>-17.8032219</v>
      </c>
      <c r="H61" s="24">
        <v>-50.920977100000002</v>
      </c>
    </row>
    <row r="62" spans="1:8" x14ac:dyDescent="0.25">
      <c r="A62" s="11" t="s">
        <v>163</v>
      </c>
      <c r="B62" s="23" t="s">
        <v>164</v>
      </c>
      <c r="C62" t="s">
        <v>165</v>
      </c>
      <c r="D62" t="s">
        <v>145</v>
      </c>
      <c r="E62" t="s">
        <v>5906</v>
      </c>
      <c r="F62">
        <v>5221858</v>
      </c>
      <c r="G62">
        <v>-16.0759075</v>
      </c>
      <c r="H62" s="24">
        <v>-47.985691000000003</v>
      </c>
    </row>
    <row r="63" spans="1:8" x14ac:dyDescent="0.25">
      <c r="A63" s="11" t="s">
        <v>166</v>
      </c>
      <c r="B63" s="23" t="s">
        <v>167</v>
      </c>
      <c r="C63" t="s">
        <v>168</v>
      </c>
      <c r="D63" t="s">
        <v>169</v>
      </c>
      <c r="E63" t="s">
        <v>5907</v>
      </c>
      <c r="F63">
        <v>2111300</v>
      </c>
      <c r="G63">
        <v>-2.5627745000000002</v>
      </c>
      <c r="H63" s="24">
        <v>-44.226755199999999</v>
      </c>
    </row>
    <row r="64" spans="1:8" x14ac:dyDescent="0.25">
      <c r="A64" s="11" t="s">
        <v>170</v>
      </c>
      <c r="B64" s="23" t="s">
        <v>171</v>
      </c>
      <c r="C64" t="s">
        <v>172</v>
      </c>
      <c r="D64" t="s">
        <v>169</v>
      </c>
      <c r="E64" t="s">
        <v>5908</v>
      </c>
      <c r="F64">
        <v>2105302</v>
      </c>
      <c r="G64">
        <v>-5.5333882999999986</v>
      </c>
      <c r="H64" s="24">
        <v>-47.471320400000003</v>
      </c>
    </row>
    <row r="65" spans="1:8" x14ac:dyDescent="0.25">
      <c r="A65" s="11" t="s">
        <v>173</v>
      </c>
      <c r="B65" s="23" t="s">
        <v>174</v>
      </c>
      <c r="C65" t="s">
        <v>168</v>
      </c>
      <c r="D65" t="s">
        <v>169</v>
      </c>
      <c r="E65" t="s">
        <v>5907</v>
      </c>
      <c r="F65">
        <v>2111300</v>
      </c>
      <c r="G65">
        <v>-2.497582</v>
      </c>
      <c r="H65" s="24">
        <v>-44.229283899999999</v>
      </c>
    </row>
    <row r="66" spans="1:8" x14ac:dyDescent="0.25">
      <c r="A66" s="11" t="s">
        <v>175</v>
      </c>
      <c r="B66" s="23" t="s">
        <v>176</v>
      </c>
      <c r="C66" t="s">
        <v>177</v>
      </c>
      <c r="D66" t="s">
        <v>178</v>
      </c>
      <c r="E66" t="s">
        <v>5909</v>
      </c>
      <c r="F66">
        <v>5103403</v>
      </c>
      <c r="G66">
        <v>-15.625814200000001</v>
      </c>
      <c r="H66" s="24">
        <v>-56.059436900000001</v>
      </c>
    </row>
    <row r="67" spans="1:8" x14ac:dyDescent="0.25">
      <c r="A67" s="11" t="s">
        <v>179</v>
      </c>
      <c r="B67" s="23" t="s">
        <v>180</v>
      </c>
      <c r="C67" t="s">
        <v>181</v>
      </c>
      <c r="D67" t="s">
        <v>178</v>
      </c>
      <c r="E67" t="s">
        <v>5910</v>
      </c>
      <c r="F67">
        <v>5108402</v>
      </c>
      <c r="G67">
        <v>-15.641673000000001</v>
      </c>
      <c r="H67" s="24">
        <v>-56.1013989</v>
      </c>
    </row>
    <row r="68" spans="1:8" x14ac:dyDescent="0.25">
      <c r="A68" s="11" t="s">
        <v>182</v>
      </c>
      <c r="B68" s="23" t="s">
        <v>183</v>
      </c>
      <c r="C68" t="s">
        <v>177</v>
      </c>
      <c r="D68" t="s">
        <v>178</v>
      </c>
      <c r="E68" t="s">
        <v>5909</v>
      </c>
      <c r="F68">
        <v>5103403</v>
      </c>
      <c r="G68">
        <v>-15.6089132</v>
      </c>
      <c r="H68" s="24">
        <v>-56.079175499999998</v>
      </c>
    </row>
    <row r="69" spans="1:8" x14ac:dyDescent="0.25">
      <c r="A69" s="11" t="s">
        <v>184</v>
      </c>
      <c r="B69" s="23" t="s">
        <v>185</v>
      </c>
      <c r="C69" t="s">
        <v>186</v>
      </c>
      <c r="D69" t="s">
        <v>178</v>
      </c>
      <c r="E69" t="s">
        <v>5911</v>
      </c>
      <c r="F69">
        <v>5107602</v>
      </c>
      <c r="G69">
        <v>-16.4676112</v>
      </c>
      <c r="H69" s="24">
        <v>-54.644145600000002</v>
      </c>
    </row>
    <row r="70" spans="1:8" x14ac:dyDescent="0.25">
      <c r="A70" s="11" t="s">
        <v>187</v>
      </c>
      <c r="B70" s="23" t="s">
        <v>188</v>
      </c>
      <c r="C70" t="s">
        <v>186</v>
      </c>
      <c r="D70" t="s">
        <v>178</v>
      </c>
      <c r="E70" t="s">
        <v>5911</v>
      </c>
      <c r="F70">
        <v>5107602</v>
      </c>
      <c r="G70">
        <v>-16.449152000000002</v>
      </c>
      <c r="H70" s="24">
        <v>-54.622354999999999</v>
      </c>
    </row>
    <row r="71" spans="1:8" x14ac:dyDescent="0.25">
      <c r="A71" s="11" t="s">
        <v>189</v>
      </c>
      <c r="B71" s="23" t="s">
        <v>190</v>
      </c>
      <c r="C71" t="s">
        <v>191</v>
      </c>
      <c r="D71" t="s">
        <v>178</v>
      </c>
      <c r="E71" t="s">
        <v>5912</v>
      </c>
      <c r="F71">
        <v>5107909</v>
      </c>
      <c r="G71">
        <v>-11.8527755</v>
      </c>
      <c r="H71" s="24">
        <v>-55.496350900000003</v>
      </c>
    </row>
    <row r="72" spans="1:8" x14ac:dyDescent="0.25">
      <c r="A72" s="11" t="s">
        <v>192</v>
      </c>
      <c r="B72" s="23" t="s">
        <v>193</v>
      </c>
      <c r="C72" t="s">
        <v>194</v>
      </c>
      <c r="D72" t="s">
        <v>195</v>
      </c>
      <c r="E72" t="s">
        <v>5913</v>
      </c>
      <c r="F72">
        <v>5002704</v>
      </c>
      <c r="G72">
        <v>-20.487159999999999</v>
      </c>
      <c r="H72" s="24">
        <v>-54.6221009</v>
      </c>
    </row>
    <row r="73" spans="1:8" x14ac:dyDescent="0.25">
      <c r="A73" s="11" t="s">
        <v>196</v>
      </c>
      <c r="B73" s="23" t="s">
        <v>197</v>
      </c>
      <c r="C73" t="s">
        <v>194</v>
      </c>
      <c r="D73" t="s">
        <v>195</v>
      </c>
      <c r="E73" t="s">
        <v>5913</v>
      </c>
      <c r="F73">
        <v>5002704</v>
      </c>
      <c r="G73">
        <v>-20.4617024</v>
      </c>
      <c r="H73" s="24">
        <v>-54.654867000000003</v>
      </c>
    </row>
    <row r="74" spans="1:8" x14ac:dyDescent="0.25">
      <c r="A74" s="11" t="s">
        <v>198</v>
      </c>
      <c r="B74" s="23" t="s">
        <v>199</v>
      </c>
      <c r="C74" t="s">
        <v>194</v>
      </c>
      <c r="D74" t="s">
        <v>195</v>
      </c>
      <c r="E74" t="s">
        <v>5913</v>
      </c>
      <c r="F74">
        <v>5002704</v>
      </c>
      <c r="G74">
        <v>-20.420545499999999</v>
      </c>
      <c r="H74" s="24">
        <v>-54.582022000000002</v>
      </c>
    </row>
    <row r="75" spans="1:8" x14ac:dyDescent="0.25">
      <c r="A75" s="11" t="s">
        <v>200</v>
      </c>
      <c r="B75" s="23" t="s">
        <v>201</v>
      </c>
      <c r="C75" t="s">
        <v>202</v>
      </c>
      <c r="D75" t="s">
        <v>195</v>
      </c>
      <c r="E75" t="s">
        <v>5914</v>
      </c>
      <c r="F75">
        <v>5003702</v>
      </c>
      <c r="G75">
        <v>-22.2467747</v>
      </c>
      <c r="H75" s="24">
        <v>-54.786870299999997</v>
      </c>
    </row>
    <row r="76" spans="1:8" x14ac:dyDescent="0.25">
      <c r="A76" s="11" t="s">
        <v>203</v>
      </c>
      <c r="B76" s="23" t="s">
        <v>204</v>
      </c>
      <c r="C76" t="s">
        <v>205</v>
      </c>
      <c r="D76" t="s">
        <v>206</v>
      </c>
      <c r="E76" t="s">
        <v>5915</v>
      </c>
      <c r="F76">
        <v>3106200</v>
      </c>
      <c r="G76">
        <v>-19.9743797</v>
      </c>
      <c r="H76" s="24">
        <v>-43.948049500000003</v>
      </c>
    </row>
    <row r="77" spans="1:8" x14ac:dyDescent="0.25">
      <c r="A77" s="11" t="s">
        <v>207</v>
      </c>
      <c r="B77" s="23" t="s">
        <v>208</v>
      </c>
      <c r="C77" t="s">
        <v>209</v>
      </c>
      <c r="D77" t="s">
        <v>206</v>
      </c>
      <c r="E77" t="s">
        <v>5916</v>
      </c>
      <c r="F77">
        <v>3106705</v>
      </c>
      <c r="G77">
        <v>-19.957610599999999</v>
      </c>
      <c r="H77" s="24">
        <v>-44.172754099999999</v>
      </c>
    </row>
    <row r="78" spans="1:8" x14ac:dyDescent="0.25">
      <c r="A78" s="11" t="s">
        <v>210</v>
      </c>
      <c r="B78" s="23" t="s">
        <v>211</v>
      </c>
      <c r="C78" t="s">
        <v>212</v>
      </c>
      <c r="D78" t="s">
        <v>206</v>
      </c>
      <c r="E78" t="s">
        <v>5917</v>
      </c>
      <c r="F78">
        <v>3118601</v>
      </c>
      <c r="G78">
        <v>-19.938742900000001</v>
      </c>
      <c r="H78" s="24">
        <v>-44.053857899999997</v>
      </c>
    </row>
    <row r="79" spans="1:8" x14ac:dyDescent="0.25">
      <c r="A79" s="11" t="s">
        <v>213</v>
      </c>
      <c r="B79" s="23" t="s">
        <v>214</v>
      </c>
      <c r="C79" t="s">
        <v>215</v>
      </c>
      <c r="D79" t="s">
        <v>206</v>
      </c>
      <c r="E79" t="s">
        <v>5918</v>
      </c>
      <c r="F79">
        <v>3131307</v>
      </c>
      <c r="G79">
        <v>-19.4852022</v>
      </c>
      <c r="H79" s="24">
        <v>-42.556590399999997</v>
      </c>
    </row>
    <row r="80" spans="1:8" x14ac:dyDescent="0.25">
      <c r="A80" s="11" t="s">
        <v>216</v>
      </c>
      <c r="B80" s="23" t="s">
        <v>217</v>
      </c>
      <c r="C80" t="s">
        <v>218</v>
      </c>
      <c r="D80" t="s">
        <v>206</v>
      </c>
      <c r="E80" t="s">
        <v>5919</v>
      </c>
      <c r="F80">
        <v>3167202</v>
      </c>
      <c r="G80">
        <v>-19.464600999999998</v>
      </c>
      <c r="H80" s="24">
        <v>-44.231778800000001</v>
      </c>
    </row>
    <row r="81" spans="1:8" x14ac:dyDescent="0.25">
      <c r="A81" s="11" t="s">
        <v>219</v>
      </c>
      <c r="B81" s="23" t="s">
        <v>220</v>
      </c>
      <c r="C81" t="s">
        <v>221</v>
      </c>
      <c r="D81" t="s">
        <v>206</v>
      </c>
      <c r="E81" t="s">
        <v>5920</v>
      </c>
      <c r="F81">
        <v>3170206</v>
      </c>
      <c r="G81">
        <v>-18.929833800000001</v>
      </c>
      <c r="H81" s="24">
        <v>-48.284622400000003</v>
      </c>
    </row>
    <row r="82" spans="1:8" x14ac:dyDescent="0.25">
      <c r="A82" s="11" t="s">
        <v>222</v>
      </c>
      <c r="B82" s="23" t="s">
        <v>6005</v>
      </c>
      <c r="C82" t="s">
        <v>223</v>
      </c>
      <c r="D82" t="s">
        <v>224</v>
      </c>
      <c r="E82" t="s">
        <v>5921</v>
      </c>
      <c r="F82">
        <v>1500800</v>
      </c>
      <c r="G82">
        <v>-1.36756404610448</v>
      </c>
      <c r="H82" s="24">
        <v>-48.368568508196503</v>
      </c>
    </row>
    <row r="83" spans="1:8" x14ac:dyDescent="0.25">
      <c r="A83" s="11" t="s">
        <v>225</v>
      </c>
      <c r="B83" s="23" t="s">
        <v>226</v>
      </c>
      <c r="C83" t="s">
        <v>227</v>
      </c>
      <c r="D83" t="s">
        <v>224</v>
      </c>
      <c r="E83" t="s">
        <v>5922</v>
      </c>
      <c r="F83">
        <v>1501402</v>
      </c>
      <c r="G83">
        <v>-1.4585408</v>
      </c>
      <c r="H83" s="24">
        <v>-48.490188400000001</v>
      </c>
    </row>
    <row r="84" spans="1:8" x14ac:dyDescent="0.25">
      <c r="A84" s="11" t="s">
        <v>228</v>
      </c>
      <c r="B84" s="23" t="s">
        <v>229</v>
      </c>
      <c r="C84" t="s">
        <v>227</v>
      </c>
      <c r="D84" t="s">
        <v>224</v>
      </c>
      <c r="E84" t="s">
        <v>5922</v>
      </c>
      <c r="F84">
        <v>1501402</v>
      </c>
      <c r="G84">
        <v>-1.3588138571944599</v>
      </c>
      <c r="H84" s="24">
        <v>-48.429497504839397</v>
      </c>
    </row>
    <row r="85" spans="1:8" x14ac:dyDescent="0.25">
      <c r="A85" s="11" t="s">
        <v>230</v>
      </c>
      <c r="B85" s="23" t="s">
        <v>231</v>
      </c>
      <c r="C85" t="s">
        <v>227</v>
      </c>
      <c r="D85" t="s">
        <v>224</v>
      </c>
      <c r="E85" t="s">
        <v>5922</v>
      </c>
      <c r="F85">
        <v>1501402</v>
      </c>
      <c r="G85">
        <v>-1.4087187999999999</v>
      </c>
      <c r="H85" s="24">
        <v>-48.437362800000002</v>
      </c>
    </row>
    <row r="86" spans="1:8" x14ac:dyDescent="0.25">
      <c r="A86" s="11" t="s">
        <v>232</v>
      </c>
      <c r="B86" s="23" t="s">
        <v>233</v>
      </c>
      <c r="C86" t="s">
        <v>234</v>
      </c>
      <c r="D86" t="s">
        <v>224</v>
      </c>
      <c r="E86" t="s">
        <v>5923</v>
      </c>
      <c r="F86">
        <v>1502400</v>
      </c>
      <c r="G86">
        <v>-1.2955201000000001</v>
      </c>
      <c r="H86" s="24">
        <v>-47.906430499999999</v>
      </c>
    </row>
    <row r="87" spans="1:8" x14ac:dyDescent="0.25">
      <c r="A87" s="11" t="s">
        <v>235</v>
      </c>
      <c r="B87" s="23" t="s">
        <v>236</v>
      </c>
      <c r="C87" t="s">
        <v>237</v>
      </c>
      <c r="D87" t="s">
        <v>224</v>
      </c>
      <c r="E87" t="s">
        <v>5924</v>
      </c>
      <c r="F87">
        <v>1505536</v>
      </c>
      <c r="G87">
        <v>-6.0779578000000001</v>
      </c>
      <c r="H87" s="24">
        <v>-50.130276799999997</v>
      </c>
    </row>
    <row r="88" spans="1:8" x14ac:dyDescent="0.25">
      <c r="A88" s="11" t="s">
        <v>238</v>
      </c>
      <c r="B88" s="23" t="s">
        <v>239</v>
      </c>
      <c r="C88" t="s">
        <v>240</v>
      </c>
      <c r="D88" t="s">
        <v>224</v>
      </c>
      <c r="E88" t="s">
        <v>5925</v>
      </c>
      <c r="F88">
        <v>1506807</v>
      </c>
      <c r="G88">
        <v>-2.4429460000000001</v>
      </c>
      <c r="H88" s="24">
        <v>-54.739722700000002</v>
      </c>
    </row>
    <row r="89" spans="1:8" x14ac:dyDescent="0.25">
      <c r="A89" s="11" t="s">
        <v>241</v>
      </c>
      <c r="B89" s="23" t="s">
        <v>242</v>
      </c>
      <c r="C89" t="s">
        <v>243</v>
      </c>
      <c r="D89" t="s">
        <v>244</v>
      </c>
      <c r="E89" t="s">
        <v>5926</v>
      </c>
      <c r="F89">
        <v>2503209</v>
      </c>
      <c r="G89">
        <v>-7.0319058999999999</v>
      </c>
      <c r="H89" s="24">
        <v>-34.841106099999998</v>
      </c>
    </row>
    <row r="90" spans="1:8" x14ac:dyDescent="0.25">
      <c r="A90" s="11" t="s">
        <v>245</v>
      </c>
      <c r="B90" s="23" t="s">
        <v>246</v>
      </c>
      <c r="C90" t="s">
        <v>247</v>
      </c>
      <c r="D90" t="s">
        <v>244</v>
      </c>
      <c r="E90" t="s">
        <v>5927</v>
      </c>
      <c r="F90">
        <v>2504009</v>
      </c>
      <c r="G90">
        <v>-7.2368601000000004</v>
      </c>
      <c r="H90" s="24">
        <v>-35.888527400000001</v>
      </c>
    </row>
    <row r="91" spans="1:8" x14ac:dyDescent="0.25">
      <c r="A91" s="11" t="s">
        <v>248</v>
      </c>
      <c r="B91" s="23" t="s">
        <v>249</v>
      </c>
      <c r="C91" t="s">
        <v>247</v>
      </c>
      <c r="D91" t="s">
        <v>244</v>
      </c>
      <c r="E91" t="s">
        <v>5927</v>
      </c>
      <c r="F91">
        <v>2504009</v>
      </c>
      <c r="G91">
        <v>-7.2341285000000006</v>
      </c>
      <c r="H91" s="24">
        <v>-35.867355199999999</v>
      </c>
    </row>
    <row r="92" spans="1:8" x14ac:dyDescent="0.25">
      <c r="A92" s="11" t="s">
        <v>250</v>
      </c>
      <c r="B92" s="25" t="s">
        <v>251</v>
      </c>
      <c r="C92" t="s">
        <v>252</v>
      </c>
      <c r="D92" t="s">
        <v>244</v>
      </c>
      <c r="E92" t="s">
        <v>5928</v>
      </c>
      <c r="F92">
        <v>2507507</v>
      </c>
      <c r="G92">
        <v>-7.1191712999999996</v>
      </c>
      <c r="H92" s="24">
        <v>-34.858484900000001</v>
      </c>
    </row>
    <row r="93" spans="1:8" x14ac:dyDescent="0.25">
      <c r="A93" s="11" t="s">
        <v>253</v>
      </c>
      <c r="B93" s="23" t="s">
        <v>254</v>
      </c>
      <c r="C93" t="s">
        <v>252</v>
      </c>
      <c r="D93" t="s">
        <v>244</v>
      </c>
      <c r="E93" t="s">
        <v>5928</v>
      </c>
      <c r="F93">
        <v>2507507</v>
      </c>
      <c r="G93">
        <v>-7.1711998000000001</v>
      </c>
      <c r="H93" s="24">
        <v>-34.868834999999997</v>
      </c>
    </row>
    <row r="94" spans="1:8" x14ac:dyDescent="0.25">
      <c r="A94" s="11" t="s">
        <v>255</v>
      </c>
      <c r="B94" s="23" t="s">
        <v>256</v>
      </c>
      <c r="C94" t="s">
        <v>257</v>
      </c>
      <c r="D94" t="s">
        <v>258</v>
      </c>
      <c r="E94" t="s">
        <v>5929</v>
      </c>
      <c r="F94">
        <v>4106902</v>
      </c>
      <c r="G94">
        <v>-25.3909503</v>
      </c>
      <c r="H94" s="24">
        <v>-49.207298199999997</v>
      </c>
    </row>
    <row r="95" spans="1:8" x14ac:dyDescent="0.25">
      <c r="A95" s="11" t="s">
        <v>259</v>
      </c>
      <c r="B95" s="23" t="s">
        <v>260</v>
      </c>
      <c r="C95" t="s">
        <v>257</v>
      </c>
      <c r="D95" t="s">
        <v>258</v>
      </c>
      <c r="E95" t="s">
        <v>5929</v>
      </c>
      <c r="F95">
        <v>4106902</v>
      </c>
      <c r="G95">
        <v>-25.450284100000001</v>
      </c>
      <c r="H95" s="24">
        <v>-49.228406199999988</v>
      </c>
    </row>
    <row r="96" spans="1:8" x14ac:dyDescent="0.25">
      <c r="A96" s="11" t="s">
        <v>261</v>
      </c>
      <c r="B96" s="23" t="s">
        <v>262</v>
      </c>
      <c r="C96" t="s">
        <v>257</v>
      </c>
      <c r="D96" t="s">
        <v>258</v>
      </c>
      <c r="E96" t="s">
        <v>5929</v>
      </c>
      <c r="F96">
        <v>4106902</v>
      </c>
      <c r="G96">
        <v>-25.4302511</v>
      </c>
      <c r="H96" s="24">
        <v>-49.241225100000001</v>
      </c>
    </row>
    <row r="97" spans="1:8" x14ac:dyDescent="0.25">
      <c r="A97" s="11" t="s">
        <v>263</v>
      </c>
      <c r="B97" s="23" t="s">
        <v>264</v>
      </c>
      <c r="C97" t="s">
        <v>257</v>
      </c>
      <c r="D97" t="s">
        <v>258</v>
      </c>
      <c r="E97" t="s">
        <v>5929</v>
      </c>
      <c r="F97">
        <v>4106902</v>
      </c>
      <c r="G97">
        <v>-25.454457399999999</v>
      </c>
      <c r="H97" s="24">
        <v>-49.360727300000001</v>
      </c>
    </row>
    <row r="98" spans="1:8" x14ac:dyDescent="0.25">
      <c r="A98" s="11" t="s">
        <v>265</v>
      </c>
      <c r="B98" s="23" t="s">
        <v>266</v>
      </c>
      <c r="C98" t="s">
        <v>257</v>
      </c>
      <c r="D98" t="s">
        <v>258</v>
      </c>
      <c r="E98" t="s">
        <v>5929</v>
      </c>
      <c r="F98">
        <v>4106902</v>
      </c>
      <c r="G98">
        <v>-25.4577016</v>
      </c>
      <c r="H98" s="24">
        <v>-49.270850600000003</v>
      </c>
    </row>
    <row r="99" spans="1:8" x14ac:dyDescent="0.25">
      <c r="A99" s="11" t="s">
        <v>267</v>
      </c>
      <c r="B99" s="23" t="s">
        <v>268</v>
      </c>
      <c r="C99" t="s">
        <v>269</v>
      </c>
      <c r="D99" t="s">
        <v>258</v>
      </c>
      <c r="E99" t="s">
        <v>5930</v>
      </c>
      <c r="F99">
        <v>4113700</v>
      </c>
      <c r="G99">
        <v>-23.291943100000001</v>
      </c>
      <c r="H99" s="24">
        <v>-51.212030599999999</v>
      </c>
    </row>
    <row r="100" spans="1:8" x14ac:dyDescent="0.25">
      <c r="A100" s="11" t="s">
        <v>270</v>
      </c>
      <c r="B100" s="23" t="s">
        <v>271</v>
      </c>
      <c r="C100" t="s">
        <v>269</v>
      </c>
      <c r="D100" t="s">
        <v>258</v>
      </c>
      <c r="E100" t="s">
        <v>5930</v>
      </c>
      <c r="F100">
        <v>4113700</v>
      </c>
      <c r="G100">
        <v>-23.260903599999999</v>
      </c>
      <c r="H100" s="24">
        <v>-51.166126599999998</v>
      </c>
    </row>
    <row r="101" spans="1:8" x14ac:dyDescent="0.25">
      <c r="A101" s="11" t="s">
        <v>272</v>
      </c>
      <c r="B101" s="23" t="s">
        <v>273</v>
      </c>
      <c r="C101" t="s">
        <v>274</v>
      </c>
      <c r="D101" t="s">
        <v>258</v>
      </c>
      <c r="E101" t="s">
        <v>5931</v>
      </c>
      <c r="F101">
        <v>4115200</v>
      </c>
      <c r="G101">
        <v>-23.4230631</v>
      </c>
      <c r="H101" s="24">
        <v>-51.900002299999997</v>
      </c>
    </row>
    <row r="102" spans="1:8" x14ac:dyDescent="0.25">
      <c r="A102" s="11" t="s">
        <v>275</v>
      </c>
      <c r="B102" s="23" t="s">
        <v>276</v>
      </c>
      <c r="C102" t="s">
        <v>274</v>
      </c>
      <c r="D102" t="s">
        <v>258</v>
      </c>
      <c r="E102" t="s">
        <v>5931</v>
      </c>
      <c r="F102">
        <v>4115200</v>
      </c>
      <c r="G102">
        <v>-23.432745799999999</v>
      </c>
      <c r="H102" s="24">
        <v>-51.886344200000003</v>
      </c>
    </row>
    <row r="103" spans="1:8" x14ac:dyDescent="0.25">
      <c r="A103" s="11" t="s">
        <v>277</v>
      </c>
      <c r="B103" s="23" t="s">
        <v>278</v>
      </c>
      <c r="C103" t="s">
        <v>279</v>
      </c>
      <c r="D103" t="s">
        <v>280</v>
      </c>
      <c r="E103" t="s">
        <v>5932</v>
      </c>
      <c r="F103">
        <v>2611606</v>
      </c>
      <c r="G103">
        <v>-8.0772572</v>
      </c>
      <c r="H103" s="24">
        <v>-34.935732799999997</v>
      </c>
    </row>
    <row r="104" spans="1:8" x14ac:dyDescent="0.25">
      <c r="A104" s="11" t="s">
        <v>281</v>
      </c>
      <c r="B104" s="23" t="s">
        <v>282</v>
      </c>
      <c r="C104" t="s">
        <v>279</v>
      </c>
      <c r="D104" t="s">
        <v>280</v>
      </c>
      <c r="E104" t="s">
        <v>5932</v>
      </c>
      <c r="F104">
        <v>2611606</v>
      </c>
      <c r="G104">
        <v>-8.1046548000000023</v>
      </c>
      <c r="H104" s="24">
        <v>-34.889833400000008</v>
      </c>
    </row>
    <row r="105" spans="1:8" x14ac:dyDescent="0.25">
      <c r="A105" s="11" t="s">
        <v>283</v>
      </c>
      <c r="B105" s="23" t="s">
        <v>284</v>
      </c>
      <c r="C105" t="s">
        <v>285</v>
      </c>
      <c r="D105" t="s">
        <v>280</v>
      </c>
      <c r="E105" t="s">
        <v>5933</v>
      </c>
      <c r="F105">
        <v>2602902</v>
      </c>
      <c r="G105">
        <v>-8.2907948999999999</v>
      </c>
      <c r="H105" s="24">
        <v>-35.025564799999998</v>
      </c>
    </row>
    <row r="106" spans="1:8" x14ac:dyDescent="0.25">
      <c r="A106" s="11" t="s">
        <v>286</v>
      </c>
      <c r="B106" s="23" t="s">
        <v>287</v>
      </c>
      <c r="C106" t="s">
        <v>288</v>
      </c>
      <c r="D106" t="s">
        <v>280</v>
      </c>
      <c r="E106" t="s">
        <v>5934</v>
      </c>
      <c r="F106">
        <v>2603454</v>
      </c>
      <c r="G106">
        <v>-8.0199689000000003</v>
      </c>
      <c r="H106" s="24">
        <v>-34.971504000000003</v>
      </c>
    </row>
    <row r="107" spans="1:8" x14ac:dyDescent="0.25">
      <c r="A107" s="11" t="s">
        <v>289</v>
      </c>
      <c r="B107" s="23" t="s">
        <v>290</v>
      </c>
      <c r="C107" t="s">
        <v>291</v>
      </c>
      <c r="D107" t="s">
        <v>280</v>
      </c>
      <c r="E107" t="s">
        <v>5935</v>
      </c>
      <c r="F107">
        <v>2604106</v>
      </c>
      <c r="G107">
        <v>-8.2835280000000004</v>
      </c>
      <c r="H107" s="24">
        <v>-35.966858600000002</v>
      </c>
    </row>
    <row r="108" spans="1:8" x14ac:dyDescent="0.25">
      <c r="A108" s="11" t="s">
        <v>292</v>
      </c>
      <c r="B108" s="23" t="s">
        <v>293</v>
      </c>
      <c r="C108" t="s">
        <v>291</v>
      </c>
      <c r="D108" t="s">
        <v>280</v>
      </c>
      <c r="E108" t="s">
        <v>5935</v>
      </c>
      <c r="F108">
        <v>2604106</v>
      </c>
      <c r="G108">
        <v>-8.2955690000000004</v>
      </c>
      <c r="H108" s="24">
        <v>-35.971590900000002</v>
      </c>
    </row>
    <row r="109" spans="1:8" x14ac:dyDescent="0.25">
      <c r="A109" s="11" t="s">
        <v>294</v>
      </c>
      <c r="B109" s="23" t="s">
        <v>295</v>
      </c>
      <c r="C109" t="s">
        <v>296</v>
      </c>
      <c r="D109" t="s">
        <v>280</v>
      </c>
      <c r="E109" t="s">
        <v>5936</v>
      </c>
      <c r="F109">
        <v>2606002</v>
      </c>
      <c r="G109">
        <v>-8.8752344000000001</v>
      </c>
      <c r="H109" s="24">
        <v>-36.462093000000003</v>
      </c>
    </row>
    <row r="110" spans="1:8" x14ac:dyDescent="0.25">
      <c r="A110" s="11" t="s">
        <v>297</v>
      </c>
      <c r="B110" s="23" t="s">
        <v>298</v>
      </c>
      <c r="C110" t="s">
        <v>279</v>
      </c>
      <c r="D110" t="s">
        <v>280</v>
      </c>
      <c r="E110" t="s">
        <v>5932</v>
      </c>
      <c r="F110">
        <v>2611606</v>
      </c>
      <c r="G110">
        <v>-8.1063624999999995</v>
      </c>
      <c r="H110" s="24">
        <v>-34.911455699999998</v>
      </c>
    </row>
    <row r="111" spans="1:8" x14ac:dyDescent="0.25">
      <c r="A111" s="11" t="s">
        <v>299</v>
      </c>
      <c r="B111" s="23" t="s">
        <v>300</v>
      </c>
      <c r="C111" t="s">
        <v>301</v>
      </c>
      <c r="D111" t="s">
        <v>280</v>
      </c>
      <c r="E111" t="s">
        <v>5937</v>
      </c>
      <c r="F111">
        <v>2607901</v>
      </c>
      <c r="G111">
        <v>-8.1706922999999989</v>
      </c>
      <c r="H111" s="24">
        <v>-34.918885500000002</v>
      </c>
    </row>
    <row r="112" spans="1:8" x14ac:dyDescent="0.25">
      <c r="A112" s="11" t="s">
        <v>302</v>
      </c>
      <c r="B112" s="23" t="s">
        <v>6006</v>
      </c>
      <c r="C112" t="s">
        <v>303</v>
      </c>
      <c r="D112" t="s">
        <v>280</v>
      </c>
      <c r="E112" t="s">
        <v>5938</v>
      </c>
      <c r="F112">
        <v>2610707</v>
      </c>
      <c r="G112">
        <v>-7.9179235279086697</v>
      </c>
      <c r="H112" s="24">
        <v>-34.894862696705502</v>
      </c>
    </row>
    <row r="113" spans="1:8" x14ac:dyDescent="0.25">
      <c r="A113" s="11" t="s">
        <v>304</v>
      </c>
      <c r="B113" s="23" t="s">
        <v>305</v>
      </c>
      <c r="C113" t="s">
        <v>306</v>
      </c>
      <c r="D113" t="s">
        <v>280</v>
      </c>
      <c r="E113" t="s">
        <v>5939</v>
      </c>
      <c r="F113">
        <v>2611101</v>
      </c>
      <c r="G113">
        <v>-9.3792527000000003</v>
      </c>
      <c r="H113" s="24">
        <v>-40.507819900000001</v>
      </c>
    </row>
    <row r="114" spans="1:8" x14ac:dyDescent="0.25">
      <c r="A114" s="11" t="s">
        <v>307</v>
      </c>
      <c r="B114" s="23" t="s">
        <v>308</v>
      </c>
      <c r="C114" t="s">
        <v>309</v>
      </c>
      <c r="D114" t="s">
        <v>280</v>
      </c>
      <c r="E114" t="s">
        <v>5940</v>
      </c>
      <c r="F114">
        <v>2613909</v>
      </c>
      <c r="G114">
        <v>-7.9846912999999997</v>
      </c>
      <c r="H114" s="24">
        <v>-38.301140400000001</v>
      </c>
    </row>
    <row r="115" spans="1:8" x14ac:dyDescent="0.25">
      <c r="A115" s="11" t="s">
        <v>310</v>
      </c>
      <c r="B115" s="23" t="s">
        <v>311</v>
      </c>
      <c r="C115" t="s">
        <v>312</v>
      </c>
      <c r="D115" t="s">
        <v>313</v>
      </c>
      <c r="E115" t="s">
        <v>5941</v>
      </c>
      <c r="F115">
        <v>2207702</v>
      </c>
      <c r="G115">
        <v>-2.9249793999999998</v>
      </c>
      <c r="H115" s="24">
        <v>-41.753768899999997</v>
      </c>
    </row>
    <row r="116" spans="1:8" x14ac:dyDescent="0.25">
      <c r="A116" s="11" t="s">
        <v>314</v>
      </c>
      <c r="B116" s="23" t="s">
        <v>315</v>
      </c>
      <c r="C116" t="s">
        <v>316</v>
      </c>
      <c r="D116" t="s">
        <v>313</v>
      </c>
      <c r="E116" t="s">
        <v>5942</v>
      </c>
      <c r="F116">
        <v>2208007</v>
      </c>
      <c r="G116">
        <v>-7.0777020999999998</v>
      </c>
      <c r="H116" s="24">
        <v>-41.496890100000002</v>
      </c>
    </row>
    <row r="117" spans="1:8" x14ac:dyDescent="0.25">
      <c r="A117" s="11" t="s">
        <v>317</v>
      </c>
      <c r="B117" s="23" t="s">
        <v>318</v>
      </c>
      <c r="C117" t="s">
        <v>319</v>
      </c>
      <c r="D117" t="s">
        <v>313</v>
      </c>
      <c r="E117" t="s">
        <v>5943</v>
      </c>
      <c r="F117">
        <v>2211001</v>
      </c>
      <c r="G117">
        <v>-5.0600867999999997</v>
      </c>
      <c r="H117" s="24">
        <v>-42.805661000000001</v>
      </c>
    </row>
    <row r="118" spans="1:8" x14ac:dyDescent="0.25">
      <c r="A118" s="11" t="s">
        <v>320</v>
      </c>
      <c r="B118" s="23" t="s">
        <v>321</v>
      </c>
      <c r="C118" t="s">
        <v>319</v>
      </c>
      <c r="D118" t="s">
        <v>313</v>
      </c>
      <c r="E118" t="s">
        <v>5943</v>
      </c>
      <c r="F118">
        <v>2211001</v>
      </c>
      <c r="G118">
        <v>-5.1055071000000014</v>
      </c>
      <c r="H118" s="24">
        <v>-42.7691132</v>
      </c>
    </row>
    <row r="119" spans="1:8" x14ac:dyDescent="0.25">
      <c r="A119" s="11" t="s">
        <v>322</v>
      </c>
      <c r="B119" s="23" t="s">
        <v>323</v>
      </c>
      <c r="C119" t="s">
        <v>319</v>
      </c>
      <c r="D119" t="s">
        <v>313</v>
      </c>
      <c r="E119" t="s">
        <v>5943</v>
      </c>
      <c r="F119">
        <v>2211001</v>
      </c>
      <c r="G119">
        <v>-5.0783382000000001</v>
      </c>
      <c r="H119" s="24">
        <v>-42.774269500000003</v>
      </c>
    </row>
    <row r="120" spans="1:8" x14ac:dyDescent="0.25">
      <c r="A120" s="11" t="s">
        <v>326</v>
      </c>
      <c r="B120" s="23" t="s">
        <v>327</v>
      </c>
      <c r="C120" t="s">
        <v>324</v>
      </c>
      <c r="D120" t="s">
        <v>325</v>
      </c>
      <c r="E120" t="s">
        <v>5944</v>
      </c>
      <c r="F120">
        <v>3304557</v>
      </c>
      <c r="G120">
        <v>-22.969360699999999</v>
      </c>
      <c r="H120" s="24">
        <v>-43.359937100000003</v>
      </c>
    </row>
    <row r="121" spans="1:8" x14ac:dyDescent="0.25">
      <c r="A121" s="11" t="s">
        <v>328</v>
      </c>
      <c r="B121" s="23" t="s">
        <v>329</v>
      </c>
      <c r="C121" t="s">
        <v>324</v>
      </c>
      <c r="D121" t="s">
        <v>325</v>
      </c>
      <c r="E121" t="s">
        <v>5944</v>
      </c>
      <c r="F121">
        <v>3304557</v>
      </c>
      <c r="G121">
        <v>-22.8795565</v>
      </c>
      <c r="H121" s="24">
        <v>-43.457214100000002</v>
      </c>
    </row>
    <row r="122" spans="1:8" x14ac:dyDescent="0.25">
      <c r="A122" s="11" t="s">
        <v>330</v>
      </c>
      <c r="B122" s="23" t="s">
        <v>331</v>
      </c>
      <c r="C122" t="s">
        <v>324</v>
      </c>
      <c r="D122" t="s">
        <v>325</v>
      </c>
      <c r="E122" t="s">
        <v>5944</v>
      </c>
      <c r="F122">
        <v>3304557</v>
      </c>
      <c r="G122">
        <v>-23.001890599999999</v>
      </c>
      <c r="H122" s="24">
        <v>-43.323279100000001</v>
      </c>
    </row>
    <row r="123" spans="1:8" x14ac:dyDescent="0.25">
      <c r="A123" s="11" t="s">
        <v>332</v>
      </c>
      <c r="B123" s="23" t="s">
        <v>333</v>
      </c>
      <c r="C123" t="s">
        <v>324</v>
      </c>
      <c r="D123" t="s">
        <v>325</v>
      </c>
      <c r="E123" t="s">
        <v>5944</v>
      </c>
      <c r="F123">
        <v>3304557</v>
      </c>
      <c r="G123">
        <v>-22.8813095</v>
      </c>
      <c r="H123" s="24">
        <v>-43.3425601</v>
      </c>
    </row>
    <row r="124" spans="1:8" x14ac:dyDescent="0.25">
      <c r="A124" s="11" t="s">
        <v>334</v>
      </c>
      <c r="B124" s="23" t="s">
        <v>335</v>
      </c>
      <c r="C124" t="s">
        <v>324</v>
      </c>
      <c r="D124" t="s">
        <v>325</v>
      </c>
      <c r="E124" t="s">
        <v>5944</v>
      </c>
      <c r="F124">
        <v>3304557</v>
      </c>
      <c r="G124">
        <v>-22.849869300000002</v>
      </c>
      <c r="H124" s="24">
        <v>-43.311400300000003</v>
      </c>
    </row>
    <row r="125" spans="1:8" x14ac:dyDescent="0.25">
      <c r="A125" s="11" t="s">
        <v>336</v>
      </c>
      <c r="B125" s="23" t="s">
        <v>337</v>
      </c>
      <c r="C125" t="s">
        <v>324</v>
      </c>
      <c r="D125" t="s">
        <v>325</v>
      </c>
      <c r="E125" t="s">
        <v>5944</v>
      </c>
      <c r="F125">
        <v>3304557</v>
      </c>
      <c r="G125">
        <v>-22.823039999999999</v>
      </c>
      <c r="H125" s="24">
        <v>-43.327910500000002</v>
      </c>
    </row>
    <row r="126" spans="1:8" x14ac:dyDescent="0.25">
      <c r="A126" s="11" t="s">
        <v>338</v>
      </c>
      <c r="B126" s="23" t="s">
        <v>339</v>
      </c>
      <c r="C126" t="s">
        <v>324</v>
      </c>
      <c r="D126" t="s">
        <v>325</v>
      </c>
      <c r="E126" t="s">
        <v>5944</v>
      </c>
      <c r="F126">
        <v>3304557</v>
      </c>
      <c r="G126">
        <v>-22.906592799999999</v>
      </c>
      <c r="H126" s="24">
        <v>-43.5645509</v>
      </c>
    </row>
    <row r="127" spans="1:8" x14ac:dyDescent="0.25">
      <c r="A127" s="11" t="s">
        <v>340</v>
      </c>
      <c r="B127" s="23" t="s">
        <v>341</v>
      </c>
      <c r="C127" t="s">
        <v>324</v>
      </c>
      <c r="D127" t="s">
        <v>325</v>
      </c>
      <c r="E127" t="s">
        <v>5944</v>
      </c>
      <c r="F127">
        <v>3304557</v>
      </c>
      <c r="G127">
        <v>-22.8181145</v>
      </c>
      <c r="H127" s="24">
        <v>-43.287785</v>
      </c>
    </row>
    <row r="128" spans="1:8" x14ac:dyDescent="0.25">
      <c r="A128" s="11" t="s">
        <v>342</v>
      </c>
      <c r="B128" s="23" t="s">
        <v>343</v>
      </c>
      <c r="C128" t="s">
        <v>324</v>
      </c>
      <c r="D128" t="s">
        <v>325</v>
      </c>
      <c r="E128" t="s">
        <v>5944</v>
      </c>
      <c r="F128">
        <v>3304557</v>
      </c>
      <c r="G128">
        <v>-22.947425899999999</v>
      </c>
      <c r="H128" s="24">
        <v>-43.3396702</v>
      </c>
    </row>
    <row r="129" spans="1:8" x14ac:dyDescent="0.25">
      <c r="A129" s="11" t="s">
        <v>344</v>
      </c>
      <c r="B129" s="23" t="s">
        <v>345</v>
      </c>
      <c r="C129" t="s">
        <v>324</v>
      </c>
      <c r="D129" t="s">
        <v>325</v>
      </c>
      <c r="E129" t="s">
        <v>5944</v>
      </c>
      <c r="F129">
        <v>3304557</v>
      </c>
      <c r="G129">
        <v>-22.803241499999999</v>
      </c>
      <c r="H129" s="24">
        <v>-43.2026714</v>
      </c>
    </row>
    <row r="130" spans="1:8" x14ac:dyDescent="0.25">
      <c r="A130" s="11" t="s">
        <v>346</v>
      </c>
      <c r="B130" s="23" t="s">
        <v>347</v>
      </c>
      <c r="C130" t="s">
        <v>324</v>
      </c>
      <c r="D130" t="s">
        <v>325</v>
      </c>
      <c r="E130" t="s">
        <v>5944</v>
      </c>
      <c r="F130">
        <v>3304557</v>
      </c>
      <c r="G130">
        <v>-22.865366000000002</v>
      </c>
      <c r="H130" s="24">
        <v>-43.550455700000001</v>
      </c>
    </row>
    <row r="131" spans="1:8" x14ac:dyDescent="0.25">
      <c r="A131" s="11" t="s">
        <v>348</v>
      </c>
      <c r="B131" s="23" t="s">
        <v>349</v>
      </c>
      <c r="C131" t="s">
        <v>324</v>
      </c>
      <c r="D131" t="s">
        <v>325</v>
      </c>
      <c r="E131" t="s">
        <v>5944</v>
      </c>
      <c r="F131">
        <v>3304557</v>
      </c>
      <c r="G131">
        <v>-22.9045551</v>
      </c>
      <c r="H131" s="24">
        <v>-43.286330599999999</v>
      </c>
    </row>
    <row r="132" spans="1:8" x14ac:dyDescent="0.25">
      <c r="A132" s="11" t="s">
        <v>350</v>
      </c>
      <c r="B132" s="23" t="s">
        <v>351</v>
      </c>
      <c r="C132" t="s">
        <v>324</v>
      </c>
      <c r="D132" t="s">
        <v>325</v>
      </c>
      <c r="E132" t="s">
        <v>5944</v>
      </c>
      <c r="F132">
        <v>3304557</v>
      </c>
      <c r="G132">
        <v>-22.882110999999998</v>
      </c>
      <c r="H132" s="24">
        <v>-43.285121599999997</v>
      </c>
    </row>
    <row r="133" spans="1:8" x14ac:dyDescent="0.25">
      <c r="A133" s="11" t="s">
        <v>352</v>
      </c>
      <c r="B133" s="23" t="s">
        <v>353</v>
      </c>
      <c r="C133" t="s">
        <v>324</v>
      </c>
      <c r="D133" t="s">
        <v>325</v>
      </c>
      <c r="E133" t="s">
        <v>5944</v>
      </c>
      <c r="F133">
        <v>3304557</v>
      </c>
      <c r="G133">
        <v>-22.885380999999999</v>
      </c>
      <c r="H133" s="24">
        <v>-43.226627999999998</v>
      </c>
    </row>
    <row r="134" spans="1:8" x14ac:dyDescent="0.25">
      <c r="A134" s="11" t="s">
        <v>354</v>
      </c>
      <c r="B134" s="23" t="s">
        <v>355</v>
      </c>
      <c r="C134" t="s">
        <v>324</v>
      </c>
      <c r="D134" t="s">
        <v>325</v>
      </c>
      <c r="E134" t="s">
        <v>5944</v>
      </c>
      <c r="F134">
        <v>3304557</v>
      </c>
      <c r="G134">
        <v>-22.891387000000002</v>
      </c>
      <c r="H134" s="24">
        <v>-43.6761591</v>
      </c>
    </row>
    <row r="135" spans="1:8" x14ac:dyDescent="0.25">
      <c r="A135" s="11" t="s">
        <v>356</v>
      </c>
      <c r="B135" s="23" t="s">
        <v>357</v>
      </c>
      <c r="C135" t="s">
        <v>324</v>
      </c>
      <c r="D135" t="s">
        <v>325</v>
      </c>
      <c r="E135" t="s">
        <v>5944</v>
      </c>
      <c r="F135">
        <v>3304557</v>
      </c>
      <c r="G135">
        <v>-22.9293625</v>
      </c>
      <c r="H135" s="24">
        <v>-43.2414068</v>
      </c>
    </row>
    <row r="136" spans="1:8" x14ac:dyDescent="0.25">
      <c r="A136" s="11" t="s">
        <v>358</v>
      </c>
      <c r="B136" s="23" t="s">
        <v>359</v>
      </c>
      <c r="C136" t="s">
        <v>360</v>
      </c>
      <c r="D136" t="s">
        <v>325</v>
      </c>
      <c r="E136" t="s">
        <v>5945</v>
      </c>
      <c r="F136">
        <v>3304904</v>
      </c>
      <c r="G136">
        <v>-22.819908699999999</v>
      </c>
      <c r="H136" s="24">
        <v>-43.003935200000001</v>
      </c>
    </row>
    <row r="137" spans="1:8" x14ac:dyDescent="0.25">
      <c r="A137" s="11" t="s">
        <v>361</v>
      </c>
      <c r="B137" s="23" t="s">
        <v>362</v>
      </c>
      <c r="C137" t="s">
        <v>363</v>
      </c>
      <c r="D137" t="s">
        <v>325</v>
      </c>
      <c r="E137" t="s">
        <v>5946</v>
      </c>
      <c r="F137">
        <v>3300209</v>
      </c>
      <c r="G137">
        <v>-22.859082000000001</v>
      </c>
      <c r="H137" s="24">
        <v>-42.327973999999998</v>
      </c>
    </row>
    <row r="138" spans="1:8" x14ac:dyDescent="0.25">
      <c r="A138" s="11" t="s">
        <v>364</v>
      </c>
      <c r="B138" s="23" t="s">
        <v>365</v>
      </c>
      <c r="C138" t="s">
        <v>366</v>
      </c>
      <c r="D138" t="s">
        <v>325</v>
      </c>
      <c r="E138" t="s">
        <v>5947</v>
      </c>
      <c r="F138">
        <v>3300704</v>
      </c>
      <c r="G138">
        <v>-22.890080699999999</v>
      </c>
      <c r="H138" s="24">
        <v>-42.048410799999999</v>
      </c>
    </row>
    <row r="139" spans="1:8" x14ac:dyDescent="0.25">
      <c r="A139" s="11" t="s">
        <v>367</v>
      </c>
      <c r="B139" s="23" t="s">
        <v>368</v>
      </c>
      <c r="C139" t="s">
        <v>369</v>
      </c>
      <c r="D139" t="s">
        <v>325</v>
      </c>
      <c r="E139" t="s">
        <v>5948</v>
      </c>
      <c r="F139">
        <v>3301009</v>
      </c>
      <c r="G139">
        <v>-21.766129599999999</v>
      </c>
      <c r="H139" s="24">
        <v>-41.346094000000008</v>
      </c>
    </row>
    <row r="140" spans="1:8" x14ac:dyDescent="0.25">
      <c r="A140" s="11" t="s">
        <v>370</v>
      </c>
      <c r="B140" s="23" t="s">
        <v>371</v>
      </c>
      <c r="C140" t="s">
        <v>372</v>
      </c>
      <c r="D140" t="s">
        <v>325</v>
      </c>
      <c r="E140" t="s">
        <v>5949</v>
      </c>
      <c r="F140">
        <v>3301702</v>
      </c>
      <c r="G140">
        <v>-22.771555299999999</v>
      </c>
      <c r="H140" s="24">
        <v>-43.306736399999998</v>
      </c>
    </row>
    <row r="141" spans="1:8" x14ac:dyDescent="0.25">
      <c r="A141" s="11" t="s">
        <v>373</v>
      </c>
      <c r="B141" s="23" t="s">
        <v>374</v>
      </c>
      <c r="C141" t="s">
        <v>375</v>
      </c>
      <c r="D141" t="s">
        <v>325</v>
      </c>
      <c r="E141" t="s">
        <v>5950</v>
      </c>
      <c r="F141">
        <v>3302403</v>
      </c>
      <c r="G141">
        <v>-22.3187797</v>
      </c>
      <c r="H141" s="24">
        <v>-41.750610299999998</v>
      </c>
    </row>
    <row r="142" spans="1:8" x14ac:dyDescent="0.25">
      <c r="A142" s="11" t="s">
        <v>376</v>
      </c>
      <c r="B142" s="23" t="s">
        <v>377</v>
      </c>
      <c r="C142" t="s">
        <v>378</v>
      </c>
      <c r="D142" t="s">
        <v>325</v>
      </c>
      <c r="E142" t="s">
        <v>5951</v>
      </c>
      <c r="F142">
        <v>3303203</v>
      </c>
      <c r="G142">
        <v>-22.807952499999999</v>
      </c>
      <c r="H142" s="24">
        <v>-43.415790999999999</v>
      </c>
    </row>
    <row r="143" spans="1:8" x14ac:dyDescent="0.25">
      <c r="A143" s="11" t="s">
        <v>379</v>
      </c>
      <c r="B143" s="23" t="s">
        <v>380</v>
      </c>
      <c r="C143" t="s">
        <v>381</v>
      </c>
      <c r="D143" t="s">
        <v>325</v>
      </c>
      <c r="E143" t="s">
        <v>5952</v>
      </c>
      <c r="F143">
        <v>3303302</v>
      </c>
      <c r="G143">
        <v>-22.8769481</v>
      </c>
      <c r="H143" s="24">
        <v>-43.1100493</v>
      </c>
    </row>
    <row r="144" spans="1:8" x14ac:dyDescent="0.25">
      <c r="A144" s="11" t="s">
        <v>382</v>
      </c>
      <c r="B144" s="23" t="s">
        <v>383</v>
      </c>
      <c r="C144" t="s">
        <v>384</v>
      </c>
      <c r="D144" t="s">
        <v>325</v>
      </c>
      <c r="E144" t="s">
        <v>5953</v>
      </c>
      <c r="F144">
        <v>3303500</v>
      </c>
      <c r="G144">
        <v>-22.759768000000001</v>
      </c>
      <c r="H144" s="24">
        <v>-43.451613299999998</v>
      </c>
    </row>
    <row r="145" spans="1:8" x14ac:dyDescent="0.25">
      <c r="A145" s="11" t="s">
        <v>385</v>
      </c>
      <c r="B145" s="23" t="s">
        <v>386</v>
      </c>
      <c r="C145" t="s">
        <v>387</v>
      </c>
      <c r="D145" t="s">
        <v>325</v>
      </c>
      <c r="E145" t="s">
        <v>5954</v>
      </c>
      <c r="F145">
        <v>3303906</v>
      </c>
      <c r="G145">
        <v>-22.468476899999999</v>
      </c>
      <c r="H145" s="24">
        <v>-43.148751999999988</v>
      </c>
    </row>
    <row r="146" spans="1:8" x14ac:dyDescent="0.25">
      <c r="A146" s="11" t="s">
        <v>388</v>
      </c>
      <c r="B146" s="23" t="s">
        <v>389</v>
      </c>
      <c r="C146" t="s">
        <v>390</v>
      </c>
      <c r="D146" t="s">
        <v>325</v>
      </c>
      <c r="E146" t="s">
        <v>5955</v>
      </c>
      <c r="F146">
        <v>3302858</v>
      </c>
      <c r="G146">
        <v>-22.771443399999999</v>
      </c>
      <c r="H146" s="24">
        <v>-43.4073688</v>
      </c>
    </row>
    <row r="147" spans="1:8" x14ac:dyDescent="0.25">
      <c r="A147" s="11" t="s">
        <v>391</v>
      </c>
      <c r="B147" s="23" t="s">
        <v>392</v>
      </c>
      <c r="C147" t="s">
        <v>360</v>
      </c>
      <c r="D147" t="s">
        <v>325</v>
      </c>
      <c r="E147" t="s">
        <v>5945</v>
      </c>
      <c r="F147">
        <v>3304904</v>
      </c>
      <c r="G147">
        <v>-22.845074799999999</v>
      </c>
      <c r="H147" s="24">
        <v>-43.090985699999997</v>
      </c>
    </row>
    <row r="148" spans="1:8" x14ac:dyDescent="0.25">
      <c r="A148" s="11" t="s">
        <v>393</v>
      </c>
      <c r="B148" s="23" t="s">
        <v>394</v>
      </c>
      <c r="C148" t="s">
        <v>360</v>
      </c>
      <c r="D148" t="s">
        <v>325</v>
      </c>
      <c r="E148" t="s">
        <v>5945</v>
      </c>
      <c r="F148">
        <v>3304904</v>
      </c>
      <c r="G148">
        <v>-22.8263687</v>
      </c>
      <c r="H148" s="24">
        <v>-43.0521861</v>
      </c>
    </row>
    <row r="149" spans="1:8" x14ac:dyDescent="0.25">
      <c r="A149" s="11" t="s">
        <v>395</v>
      </c>
      <c r="B149" s="23" t="s">
        <v>396</v>
      </c>
      <c r="C149" t="s">
        <v>397</v>
      </c>
      <c r="D149" t="s">
        <v>325</v>
      </c>
      <c r="E149" t="s">
        <v>5956</v>
      </c>
      <c r="F149">
        <v>3305109</v>
      </c>
      <c r="G149">
        <v>-22.798941500000002</v>
      </c>
      <c r="H149" s="24">
        <v>-43.3575236</v>
      </c>
    </row>
    <row r="150" spans="1:8" x14ac:dyDescent="0.25">
      <c r="A150" s="11" t="s">
        <v>398</v>
      </c>
      <c r="B150" s="23" t="s">
        <v>399</v>
      </c>
      <c r="C150" t="s">
        <v>360</v>
      </c>
      <c r="D150" t="s">
        <v>325</v>
      </c>
      <c r="E150" t="s">
        <v>5945</v>
      </c>
      <c r="F150">
        <v>3304904</v>
      </c>
      <c r="G150">
        <v>-22.854588499999998</v>
      </c>
      <c r="H150" s="24">
        <v>-43.020969899999997</v>
      </c>
    </row>
    <row r="151" spans="1:8" x14ac:dyDescent="0.25">
      <c r="A151" s="11" t="s">
        <v>400</v>
      </c>
      <c r="B151" s="23" t="s">
        <v>401</v>
      </c>
      <c r="C151" t="s">
        <v>402</v>
      </c>
      <c r="D151" t="s">
        <v>403</v>
      </c>
      <c r="E151" t="s">
        <v>5957</v>
      </c>
      <c r="F151">
        <v>2403251</v>
      </c>
      <c r="G151">
        <v>-5.8834130999999994</v>
      </c>
      <c r="H151" s="24">
        <v>-35.212782900000001</v>
      </c>
    </row>
    <row r="152" spans="1:8" x14ac:dyDescent="0.25">
      <c r="A152" s="11" t="s">
        <v>404</v>
      </c>
      <c r="B152" s="23" t="s">
        <v>405</v>
      </c>
      <c r="C152" t="s">
        <v>406</v>
      </c>
      <c r="D152" t="s">
        <v>403</v>
      </c>
      <c r="E152" t="s">
        <v>5958</v>
      </c>
      <c r="F152">
        <v>2408102</v>
      </c>
      <c r="G152">
        <v>-5.8722228999999997</v>
      </c>
      <c r="H152" s="24">
        <v>-35.220026400000002</v>
      </c>
    </row>
    <row r="153" spans="1:8" x14ac:dyDescent="0.25">
      <c r="A153" s="11" t="s">
        <v>407</v>
      </c>
      <c r="B153" s="23" t="s">
        <v>408</v>
      </c>
      <c r="C153" t="s">
        <v>406</v>
      </c>
      <c r="D153" t="s">
        <v>403</v>
      </c>
      <c r="E153" t="s">
        <v>5958</v>
      </c>
      <c r="F153">
        <v>2408102</v>
      </c>
      <c r="G153">
        <v>-5.7720986470723297</v>
      </c>
      <c r="H153" s="24">
        <v>-35.267051423969498</v>
      </c>
    </row>
    <row r="154" spans="1:8" x14ac:dyDescent="0.25">
      <c r="A154" s="11" t="s">
        <v>409</v>
      </c>
      <c r="B154" s="23" t="s">
        <v>410</v>
      </c>
      <c r="C154" t="s">
        <v>411</v>
      </c>
      <c r="D154" t="s">
        <v>412</v>
      </c>
      <c r="E154" t="s">
        <v>5959</v>
      </c>
      <c r="F154">
        <v>1100205</v>
      </c>
      <c r="G154">
        <v>-8.7808551000000001</v>
      </c>
      <c r="H154" s="24">
        <v>-63.865987799999999</v>
      </c>
    </row>
    <row r="155" spans="1:8" x14ac:dyDescent="0.25">
      <c r="A155" s="11" t="s">
        <v>413</v>
      </c>
      <c r="B155" s="23" t="s">
        <v>414</v>
      </c>
      <c r="C155" t="s">
        <v>411</v>
      </c>
      <c r="D155" t="s">
        <v>412</v>
      </c>
      <c r="E155" t="s">
        <v>5959</v>
      </c>
      <c r="F155">
        <v>1100205</v>
      </c>
      <c r="G155">
        <v>-8.7388411999999995</v>
      </c>
      <c r="H155" s="24">
        <v>-63.885855900000003</v>
      </c>
    </row>
    <row r="156" spans="1:8" x14ac:dyDescent="0.25">
      <c r="A156" s="11" t="s">
        <v>415</v>
      </c>
      <c r="B156" s="23" t="s">
        <v>416</v>
      </c>
      <c r="C156" t="s">
        <v>417</v>
      </c>
      <c r="D156" t="s">
        <v>418</v>
      </c>
      <c r="E156" t="s">
        <v>5960</v>
      </c>
      <c r="F156">
        <v>1400100</v>
      </c>
      <c r="G156">
        <v>2.8206338999999998</v>
      </c>
      <c r="H156" s="24">
        <v>-60.673755300000003</v>
      </c>
    </row>
    <row r="157" spans="1:8" x14ac:dyDescent="0.25">
      <c r="A157" s="11" t="s">
        <v>419</v>
      </c>
      <c r="B157" s="23" t="s">
        <v>420</v>
      </c>
      <c r="C157" t="s">
        <v>421</v>
      </c>
      <c r="D157" t="s">
        <v>422</v>
      </c>
      <c r="E157" t="s">
        <v>5961</v>
      </c>
      <c r="F157">
        <v>3530607</v>
      </c>
      <c r="G157">
        <v>-23.5424091</v>
      </c>
      <c r="H157" s="24">
        <v>-46.212311399999997</v>
      </c>
    </row>
    <row r="158" spans="1:8" x14ac:dyDescent="0.25">
      <c r="A158" s="11" t="s">
        <v>423</v>
      </c>
      <c r="B158" s="23" t="s">
        <v>424</v>
      </c>
      <c r="C158" t="s">
        <v>425</v>
      </c>
      <c r="D158" t="s">
        <v>422</v>
      </c>
      <c r="E158" t="s">
        <v>5962</v>
      </c>
      <c r="F158">
        <v>3523107</v>
      </c>
      <c r="G158">
        <v>-23.4863292</v>
      </c>
      <c r="H158" s="24">
        <v>-46.367903400000003</v>
      </c>
    </row>
    <row r="159" spans="1:8" x14ac:dyDescent="0.25">
      <c r="A159" s="11" t="s">
        <v>426</v>
      </c>
      <c r="B159" s="23" t="s">
        <v>427</v>
      </c>
      <c r="C159" t="s">
        <v>421</v>
      </c>
      <c r="D159" t="s">
        <v>422</v>
      </c>
      <c r="E159" t="s">
        <v>5961</v>
      </c>
      <c r="F159">
        <v>3530607</v>
      </c>
      <c r="G159">
        <v>-23.511892</v>
      </c>
      <c r="H159" s="24">
        <v>-46.195121999999998</v>
      </c>
    </row>
    <row r="160" spans="1:8" x14ac:dyDescent="0.25">
      <c r="A160" s="11" t="s">
        <v>428</v>
      </c>
      <c r="B160" s="23" t="s">
        <v>429</v>
      </c>
      <c r="C160" t="s">
        <v>421</v>
      </c>
      <c r="D160" t="s">
        <v>422</v>
      </c>
      <c r="E160" t="s">
        <v>5961</v>
      </c>
      <c r="F160">
        <v>3530607</v>
      </c>
      <c r="G160">
        <v>-23.512546499999999</v>
      </c>
      <c r="H160" s="24">
        <v>-46.188978200000001</v>
      </c>
    </row>
    <row r="161" spans="1:8" x14ac:dyDescent="0.25">
      <c r="A161" s="11" t="s">
        <v>430</v>
      </c>
      <c r="B161" s="23" t="s">
        <v>431</v>
      </c>
      <c r="C161" t="s">
        <v>432</v>
      </c>
      <c r="D161" t="s">
        <v>422</v>
      </c>
      <c r="E161" t="s">
        <v>5963</v>
      </c>
      <c r="F161">
        <v>3552502</v>
      </c>
      <c r="G161">
        <v>-23.534764299999999</v>
      </c>
      <c r="H161" s="24">
        <v>-46.307443599999999</v>
      </c>
    </row>
    <row r="162" spans="1:8" x14ac:dyDescent="0.25">
      <c r="A162" s="11" t="s">
        <v>433</v>
      </c>
      <c r="B162" s="23" t="s">
        <v>434</v>
      </c>
      <c r="C162" t="s">
        <v>435</v>
      </c>
      <c r="D162" t="s">
        <v>422</v>
      </c>
      <c r="E162" t="s">
        <v>5964</v>
      </c>
      <c r="F162">
        <v>3550308</v>
      </c>
      <c r="G162">
        <v>-23.630161399999999</v>
      </c>
      <c r="H162" s="24">
        <v>-46.6681794</v>
      </c>
    </row>
    <row r="163" spans="1:8" x14ac:dyDescent="0.25">
      <c r="A163" s="11" t="s">
        <v>437</v>
      </c>
      <c r="B163" s="23" t="s">
        <v>438</v>
      </c>
      <c r="C163" t="s">
        <v>435</v>
      </c>
      <c r="D163" t="s">
        <v>422</v>
      </c>
      <c r="E163" t="s">
        <v>5964</v>
      </c>
      <c r="F163">
        <v>3550308</v>
      </c>
      <c r="G163">
        <v>-23.5180288</v>
      </c>
      <c r="H163" s="24">
        <v>-46.7260487</v>
      </c>
    </row>
    <row r="164" spans="1:8" x14ac:dyDescent="0.25">
      <c r="A164" s="11" t="s">
        <v>439</v>
      </c>
      <c r="B164" s="23" t="s">
        <v>440</v>
      </c>
      <c r="C164" t="s">
        <v>435</v>
      </c>
      <c r="D164" t="s">
        <v>422</v>
      </c>
      <c r="E164" t="s">
        <v>5964</v>
      </c>
      <c r="F164">
        <v>3550308</v>
      </c>
      <c r="G164">
        <v>-23.555423099999999</v>
      </c>
      <c r="H164" s="24">
        <v>-46.516493800000013</v>
      </c>
    </row>
    <row r="165" spans="1:8" x14ac:dyDescent="0.25">
      <c r="A165" s="11" t="s">
        <v>441</v>
      </c>
      <c r="B165" s="23" t="s">
        <v>442</v>
      </c>
      <c r="C165" t="s">
        <v>443</v>
      </c>
      <c r="D165" t="s">
        <v>422</v>
      </c>
      <c r="E165" t="s">
        <v>5966</v>
      </c>
      <c r="F165">
        <v>3547809</v>
      </c>
      <c r="G165">
        <v>-23.629182499999999</v>
      </c>
      <c r="H165" s="24">
        <v>-46.538819699999998</v>
      </c>
    </row>
    <row r="166" spans="1:8" x14ac:dyDescent="0.25">
      <c r="A166" s="11" t="s">
        <v>444</v>
      </c>
      <c r="B166" s="23" t="s">
        <v>445</v>
      </c>
      <c r="C166" t="s">
        <v>435</v>
      </c>
      <c r="D166" t="s">
        <v>422</v>
      </c>
      <c r="E166" t="s">
        <v>5964</v>
      </c>
      <c r="F166">
        <v>3550308</v>
      </c>
      <c r="G166">
        <v>-23.521457999999999</v>
      </c>
      <c r="H166" s="24">
        <v>-46.666685899999997</v>
      </c>
    </row>
    <row r="167" spans="1:8" x14ac:dyDescent="0.25">
      <c r="A167" s="11" t="s">
        <v>446</v>
      </c>
      <c r="B167" s="23" t="s">
        <v>447</v>
      </c>
      <c r="C167" t="s">
        <v>448</v>
      </c>
      <c r="D167" t="s">
        <v>422</v>
      </c>
      <c r="E167" t="s">
        <v>5967</v>
      </c>
      <c r="F167">
        <v>3510609</v>
      </c>
      <c r="G167">
        <v>-23.523584499999998</v>
      </c>
      <c r="H167" s="24">
        <v>-46.8235192</v>
      </c>
    </row>
    <row r="168" spans="1:8" x14ac:dyDescent="0.25">
      <c r="A168" s="11" t="s">
        <v>449</v>
      </c>
      <c r="B168" s="23" t="s">
        <v>450</v>
      </c>
      <c r="C168" t="s">
        <v>435</v>
      </c>
      <c r="D168" t="s">
        <v>422</v>
      </c>
      <c r="E168" t="s">
        <v>5964</v>
      </c>
      <c r="F168">
        <v>3550308</v>
      </c>
      <c r="G168">
        <v>-23.498487900000001</v>
      </c>
      <c r="H168" s="24">
        <v>-46.664444499999988</v>
      </c>
    </row>
    <row r="169" spans="1:8" x14ac:dyDescent="0.25">
      <c r="A169" s="11" t="s">
        <v>451</v>
      </c>
      <c r="B169" s="23" t="s">
        <v>452</v>
      </c>
      <c r="C169" t="s">
        <v>435</v>
      </c>
      <c r="D169" t="s">
        <v>422</v>
      </c>
      <c r="E169" t="s">
        <v>5964</v>
      </c>
      <c r="F169">
        <v>3550308</v>
      </c>
      <c r="G169">
        <v>-23.712942900000002</v>
      </c>
      <c r="H169" s="24">
        <v>-46.698560000000001</v>
      </c>
    </row>
    <row r="170" spans="1:8" x14ac:dyDescent="0.25">
      <c r="A170" s="11" t="s">
        <v>453</v>
      </c>
      <c r="B170" s="23" t="s">
        <v>454</v>
      </c>
      <c r="C170" t="s">
        <v>455</v>
      </c>
      <c r="D170" t="s">
        <v>422</v>
      </c>
      <c r="E170" t="s">
        <v>5968</v>
      </c>
      <c r="F170">
        <v>3513009</v>
      </c>
      <c r="G170">
        <v>-23.600217099999998</v>
      </c>
      <c r="H170" s="24">
        <v>-46.8590418</v>
      </c>
    </row>
    <row r="171" spans="1:8" x14ac:dyDescent="0.25">
      <c r="A171" s="11" t="s">
        <v>456</v>
      </c>
      <c r="B171" s="23" t="s">
        <v>457</v>
      </c>
      <c r="C171" t="s">
        <v>458</v>
      </c>
      <c r="D171" t="s">
        <v>422</v>
      </c>
      <c r="E171" t="s">
        <v>5969</v>
      </c>
      <c r="F171">
        <v>3513801</v>
      </c>
      <c r="G171">
        <v>-23.689276700000001</v>
      </c>
      <c r="H171" s="24">
        <v>-46.591021900000001</v>
      </c>
    </row>
    <row r="172" spans="1:8" x14ac:dyDescent="0.25">
      <c r="A172" s="11" t="s">
        <v>459</v>
      </c>
      <c r="B172" s="23" t="s">
        <v>460</v>
      </c>
      <c r="C172" t="s">
        <v>461</v>
      </c>
      <c r="D172" t="s">
        <v>422</v>
      </c>
      <c r="E172" t="s">
        <v>5970</v>
      </c>
      <c r="F172">
        <v>3515004</v>
      </c>
      <c r="G172">
        <v>-23.653016699999998</v>
      </c>
      <c r="H172" s="24">
        <v>-46.850948799999998</v>
      </c>
    </row>
    <row r="173" spans="1:8" x14ac:dyDescent="0.25">
      <c r="A173" s="11" t="s">
        <v>462</v>
      </c>
      <c r="B173" s="23" t="s">
        <v>463</v>
      </c>
      <c r="C173" t="s">
        <v>435</v>
      </c>
      <c r="D173" t="s">
        <v>422</v>
      </c>
      <c r="E173" t="s">
        <v>5964</v>
      </c>
      <c r="F173">
        <v>3550308</v>
      </c>
      <c r="G173">
        <v>-23.471822499999998</v>
      </c>
      <c r="H173" s="24">
        <v>-46.5641721</v>
      </c>
    </row>
    <row r="174" spans="1:8" x14ac:dyDescent="0.25">
      <c r="A174" s="11" t="s">
        <v>464</v>
      </c>
      <c r="B174" s="23" t="s">
        <v>465</v>
      </c>
      <c r="C174" t="s">
        <v>466</v>
      </c>
      <c r="D174" t="s">
        <v>422</v>
      </c>
      <c r="E174" t="s">
        <v>5971</v>
      </c>
      <c r="F174">
        <v>3516408</v>
      </c>
      <c r="G174">
        <v>-23.334550448394499</v>
      </c>
      <c r="H174" s="24">
        <v>-46.7370210505469</v>
      </c>
    </row>
    <row r="175" spans="1:8" x14ac:dyDescent="0.25">
      <c r="A175" s="11" t="s">
        <v>467</v>
      </c>
      <c r="B175" s="23" t="s">
        <v>468</v>
      </c>
      <c r="C175" t="s">
        <v>435</v>
      </c>
      <c r="D175" t="s">
        <v>422</v>
      </c>
      <c r="E175" t="s">
        <v>5964</v>
      </c>
      <c r="F175">
        <v>3550308</v>
      </c>
      <c r="G175">
        <v>-23.5054579</v>
      </c>
      <c r="H175" s="24">
        <v>-46.689909100000001</v>
      </c>
    </row>
    <row r="176" spans="1:8" x14ac:dyDescent="0.25">
      <c r="A176" s="11" t="s">
        <v>469</v>
      </c>
      <c r="B176" s="23" t="s">
        <v>470</v>
      </c>
      <c r="C176" t="s">
        <v>443</v>
      </c>
      <c r="D176" t="s">
        <v>422</v>
      </c>
      <c r="E176" t="s">
        <v>5966</v>
      </c>
      <c r="F176">
        <v>3547809</v>
      </c>
      <c r="G176">
        <v>-23.663558999999999</v>
      </c>
      <c r="H176" s="24">
        <v>-46.5023792</v>
      </c>
    </row>
    <row r="177" spans="1:8" x14ac:dyDescent="0.25">
      <c r="A177" s="11" t="s">
        <v>471</v>
      </c>
      <c r="B177" s="23" t="s">
        <v>472</v>
      </c>
      <c r="C177" t="s">
        <v>435</v>
      </c>
      <c r="D177" t="s">
        <v>422</v>
      </c>
      <c r="E177" t="s">
        <v>5964</v>
      </c>
      <c r="F177">
        <v>3550308</v>
      </c>
      <c r="G177">
        <v>-23.526663500000002</v>
      </c>
      <c r="H177" s="24">
        <v>-46.397540599999999</v>
      </c>
    </row>
    <row r="178" spans="1:8" x14ac:dyDescent="0.25">
      <c r="A178" s="11" t="s">
        <v>473</v>
      </c>
      <c r="B178" s="23" t="s">
        <v>474</v>
      </c>
      <c r="C178" t="s">
        <v>435</v>
      </c>
      <c r="D178" t="s">
        <v>422</v>
      </c>
      <c r="E178" t="s">
        <v>5964</v>
      </c>
      <c r="F178">
        <v>3550308</v>
      </c>
      <c r="G178">
        <v>-23.5422361</v>
      </c>
      <c r="H178" s="24">
        <v>-46.423947200000001</v>
      </c>
    </row>
    <row r="179" spans="1:8" x14ac:dyDescent="0.25">
      <c r="A179" s="11" t="s">
        <v>475</v>
      </c>
      <c r="B179" s="23" t="s">
        <v>476</v>
      </c>
      <c r="C179" t="s">
        <v>477</v>
      </c>
      <c r="D179" t="s">
        <v>422</v>
      </c>
      <c r="E179" t="s">
        <v>5972</v>
      </c>
      <c r="F179">
        <v>3518800</v>
      </c>
      <c r="G179">
        <v>-23.454892099999999</v>
      </c>
      <c r="H179" s="24">
        <v>-46.534333699999998</v>
      </c>
    </row>
    <row r="180" spans="1:8" x14ac:dyDescent="0.25">
      <c r="A180" s="11" t="s">
        <v>478</v>
      </c>
      <c r="B180" s="23" t="s">
        <v>479</v>
      </c>
      <c r="C180" t="s">
        <v>477</v>
      </c>
      <c r="D180" t="s">
        <v>422</v>
      </c>
      <c r="E180" t="s">
        <v>5972</v>
      </c>
      <c r="F180">
        <v>3518800</v>
      </c>
      <c r="G180">
        <v>-23.476217900000002</v>
      </c>
      <c r="H180" s="24">
        <v>-46.529778700000001</v>
      </c>
    </row>
    <row r="181" spans="1:8" x14ac:dyDescent="0.25">
      <c r="A181" s="11" t="s">
        <v>480</v>
      </c>
      <c r="B181" s="23" t="s">
        <v>481</v>
      </c>
      <c r="C181" t="s">
        <v>477</v>
      </c>
      <c r="D181" t="s">
        <v>422</v>
      </c>
      <c r="E181" t="s">
        <v>5972</v>
      </c>
      <c r="F181">
        <v>3518800</v>
      </c>
      <c r="G181">
        <v>-23.426828100000002</v>
      </c>
      <c r="H181" s="24">
        <v>-46.497913799999999</v>
      </c>
    </row>
    <row r="182" spans="1:8" x14ac:dyDescent="0.25">
      <c r="A182" s="11" t="s">
        <v>482</v>
      </c>
      <c r="B182" s="23" t="s">
        <v>483</v>
      </c>
      <c r="C182" t="s">
        <v>435</v>
      </c>
      <c r="D182" t="s">
        <v>422</v>
      </c>
      <c r="E182" t="s">
        <v>5964</v>
      </c>
      <c r="F182">
        <v>3550308</v>
      </c>
      <c r="G182">
        <v>-23.663687400000001</v>
      </c>
      <c r="H182" s="24">
        <v>-46.679827600000003</v>
      </c>
    </row>
    <row r="183" spans="1:8" x14ac:dyDescent="0.25">
      <c r="A183" s="11" t="s">
        <v>484</v>
      </c>
      <c r="B183" s="23" t="s">
        <v>485</v>
      </c>
      <c r="C183" t="s">
        <v>802</v>
      </c>
      <c r="D183" t="s">
        <v>422</v>
      </c>
      <c r="E183" t="s">
        <v>5964</v>
      </c>
      <c r="F183">
        <v>3550308</v>
      </c>
      <c r="G183">
        <v>-23.5465479426591</v>
      </c>
      <c r="H183" s="24">
        <v>-46.944728130819001</v>
      </c>
    </row>
    <row r="184" spans="1:8" x14ac:dyDescent="0.25">
      <c r="A184" s="11" t="s">
        <v>486</v>
      </c>
      <c r="B184" s="23" t="s">
        <v>487</v>
      </c>
      <c r="C184" t="s">
        <v>435</v>
      </c>
      <c r="D184" t="s">
        <v>422</v>
      </c>
      <c r="E184" t="s">
        <v>5964</v>
      </c>
      <c r="F184">
        <v>3550308</v>
      </c>
      <c r="G184">
        <v>-23.553541599999999</v>
      </c>
      <c r="H184" s="24">
        <v>-46.488360999999998</v>
      </c>
    </row>
    <row r="185" spans="1:8" x14ac:dyDescent="0.25">
      <c r="A185" s="11" t="s">
        <v>488</v>
      </c>
      <c r="B185" s="23" t="s">
        <v>489</v>
      </c>
      <c r="C185" t="s">
        <v>435</v>
      </c>
      <c r="D185" t="s">
        <v>422</v>
      </c>
      <c r="E185" t="s">
        <v>5964</v>
      </c>
      <c r="F185">
        <v>3550308</v>
      </c>
      <c r="G185">
        <v>-23.641504000000001</v>
      </c>
      <c r="H185" s="24">
        <v>-46.644813999999997</v>
      </c>
    </row>
    <row r="186" spans="1:8" x14ac:dyDescent="0.25">
      <c r="A186" s="11" t="s">
        <v>490</v>
      </c>
      <c r="B186" s="23" t="s">
        <v>491</v>
      </c>
      <c r="C186" t="s">
        <v>435</v>
      </c>
      <c r="D186" t="s">
        <v>422</v>
      </c>
      <c r="E186" t="s">
        <v>5964</v>
      </c>
      <c r="F186">
        <v>3550308</v>
      </c>
      <c r="G186">
        <v>-23.5651878</v>
      </c>
      <c r="H186" s="24">
        <v>-46.448167400000003</v>
      </c>
    </row>
    <row r="187" spans="1:8" x14ac:dyDescent="0.25">
      <c r="A187" s="11" t="s">
        <v>492</v>
      </c>
      <c r="B187" s="23" t="s">
        <v>493</v>
      </c>
      <c r="C187" t="s">
        <v>435</v>
      </c>
      <c r="D187" t="s">
        <v>422</v>
      </c>
      <c r="E187" t="s">
        <v>5964</v>
      </c>
      <c r="F187">
        <v>3550308</v>
      </c>
      <c r="G187">
        <v>-23.551850099999999</v>
      </c>
      <c r="H187" s="24">
        <v>-46.742274399999999</v>
      </c>
    </row>
    <row r="188" spans="1:8" x14ac:dyDescent="0.25">
      <c r="A188" s="11" t="s">
        <v>494</v>
      </c>
      <c r="B188" s="23" t="s">
        <v>495</v>
      </c>
      <c r="C188" t="s">
        <v>435</v>
      </c>
      <c r="D188" t="s">
        <v>422</v>
      </c>
      <c r="E188" t="s">
        <v>5964</v>
      </c>
      <c r="F188">
        <v>3550308</v>
      </c>
      <c r="G188">
        <v>-23.5568746</v>
      </c>
      <c r="H188" s="24">
        <v>-46.748359299999997</v>
      </c>
    </row>
    <row r="189" spans="1:8" x14ac:dyDescent="0.25">
      <c r="A189" s="11" t="s">
        <v>496</v>
      </c>
      <c r="B189" s="23" t="s">
        <v>497</v>
      </c>
      <c r="C189" t="s">
        <v>498</v>
      </c>
      <c r="D189" t="s">
        <v>422</v>
      </c>
      <c r="E189" t="s">
        <v>5973</v>
      </c>
      <c r="F189">
        <v>3525003</v>
      </c>
      <c r="G189">
        <v>-23.527313800000002</v>
      </c>
      <c r="H189" s="24">
        <v>-46.894083999999999</v>
      </c>
    </row>
    <row r="190" spans="1:8" x14ac:dyDescent="0.25">
      <c r="A190" s="11" t="s">
        <v>499</v>
      </c>
      <c r="B190" s="23" t="s">
        <v>500</v>
      </c>
      <c r="C190" t="s">
        <v>435</v>
      </c>
      <c r="D190" t="s">
        <v>422</v>
      </c>
      <c r="E190" t="s">
        <v>5964</v>
      </c>
      <c r="F190">
        <v>3550308</v>
      </c>
      <c r="G190">
        <v>-23.4514718</v>
      </c>
      <c r="H190" s="24">
        <v>-46.7203272</v>
      </c>
    </row>
    <row r="191" spans="1:8" x14ac:dyDescent="0.25">
      <c r="A191" s="11" t="s">
        <v>501</v>
      </c>
      <c r="B191" s="23" t="s">
        <v>502</v>
      </c>
      <c r="C191" t="s">
        <v>435</v>
      </c>
      <c r="D191" t="s">
        <v>422</v>
      </c>
      <c r="E191" t="s">
        <v>5964</v>
      </c>
      <c r="F191">
        <v>3550308</v>
      </c>
      <c r="G191">
        <v>-23.4671795</v>
      </c>
      <c r="H191" s="24">
        <v>-46.584676199999997</v>
      </c>
    </row>
    <row r="192" spans="1:8" x14ac:dyDescent="0.25">
      <c r="A192" s="11" t="s">
        <v>6008</v>
      </c>
      <c r="B192" s="23" t="s">
        <v>503</v>
      </c>
      <c r="C192" t="s">
        <v>435</v>
      </c>
      <c r="D192" t="s">
        <v>422</v>
      </c>
      <c r="E192" t="s">
        <v>5964</v>
      </c>
      <c r="F192">
        <v>3550308</v>
      </c>
      <c r="G192">
        <v>-23.529796399999999</v>
      </c>
      <c r="H192" s="24">
        <v>-46.578482000000001</v>
      </c>
    </row>
    <row r="193" spans="1:8" x14ac:dyDescent="0.25">
      <c r="A193" s="11" t="s">
        <v>504</v>
      </c>
      <c r="B193" s="23" t="s">
        <v>505</v>
      </c>
      <c r="C193" t="s">
        <v>435</v>
      </c>
      <c r="D193" t="s">
        <v>422</v>
      </c>
      <c r="E193" t="s">
        <v>5964</v>
      </c>
      <c r="F193">
        <v>3550308</v>
      </c>
      <c r="G193">
        <v>-23.678797500000002</v>
      </c>
      <c r="H193" s="24">
        <v>-46.695436999999998</v>
      </c>
    </row>
    <row r="194" spans="1:8" x14ac:dyDescent="0.25">
      <c r="A194" s="11" t="s">
        <v>506</v>
      </c>
      <c r="B194" s="23" t="s">
        <v>507</v>
      </c>
      <c r="C194" t="s">
        <v>435</v>
      </c>
      <c r="D194" t="s">
        <v>422</v>
      </c>
      <c r="E194" t="s">
        <v>5964</v>
      </c>
      <c r="F194">
        <v>3550308</v>
      </c>
      <c r="G194">
        <v>-23.4959238</v>
      </c>
      <c r="H194" s="24">
        <v>-46.442301299999997</v>
      </c>
    </row>
    <row r="195" spans="1:8" x14ac:dyDescent="0.25">
      <c r="A195" s="11" t="s">
        <v>508</v>
      </c>
      <c r="B195" s="23" t="s">
        <v>509</v>
      </c>
      <c r="C195" t="s">
        <v>510</v>
      </c>
      <c r="D195" t="s">
        <v>422</v>
      </c>
      <c r="E195" t="s">
        <v>5974</v>
      </c>
      <c r="F195">
        <v>3534401</v>
      </c>
      <c r="G195">
        <v>-23.548237400000001</v>
      </c>
      <c r="H195" s="24">
        <v>-46.760435399999999</v>
      </c>
    </row>
    <row r="196" spans="1:8" x14ac:dyDescent="0.25">
      <c r="A196" s="11" t="s">
        <v>511</v>
      </c>
      <c r="B196" s="23" t="s">
        <v>512</v>
      </c>
      <c r="C196" t="s">
        <v>435</v>
      </c>
      <c r="D196" t="s">
        <v>422</v>
      </c>
      <c r="E196" t="s">
        <v>5964</v>
      </c>
      <c r="F196">
        <v>3550308</v>
      </c>
      <c r="G196">
        <v>-23.520702799999999</v>
      </c>
      <c r="H196" s="24">
        <v>-46.555068400000003</v>
      </c>
    </row>
    <row r="197" spans="1:8" x14ac:dyDescent="0.25">
      <c r="A197" s="11" t="s">
        <v>513</v>
      </c>
      <c r="B197" s="23" t="s">
        <v>514</v>
      </c>
      <c r="C197" t="s">
        <v>435</v>
      </c>
      <c r="D197" t="s">
        <v>422</v>
      </c>
      <c r="E197" t="s">
        <v>5964</v>
      </c>
      <c r="F197">
        <v>3550308</v>
      </c>
      <c r="G197">
        <v>-23.5160573</v>
      </c>
      <c r="H197" s="24">
        <v>-46.518401200000007</v>
      </c>
    </row>
    <row r="198" spans="1:8" x14ac:dyDescent="0.25">
      <c r="A198" s="11" t="s">
        <v>515</v>
      </c>
      <c r="B198" s="23" t="s">
        <v>516</v>
      </c>
      <c r="C198" t="s">
        <v>517</v>
      </c>
      <c r="D198" t="s">
        <v>422</v>
      </c>
      <c r="E198" t="s">
        <v>5975</v>
      </c>
      <c r="F198">
        <v>3552809</v>
      </c>
      <c r="G198">
        <v>-23.641379400000002</v>
      </c>
      <c r="H198" s="24">
        <v>-46.805966700000013</v>
      </c>
    </row>
    <row r="199" spans="1:8" x14ac:dyDescent="0.25">
      <c r="A199" s="11" t="s">
        <v>518</v>
      </c>
      <c r="B199" s="23" t="s">
        <v>519</v>
      </c>
      <c r="C199" t="s">
        <v>435</v>
      </c>
      <c r="D199" t="s">
        <v>422</v>
      </c>
      <c r="E199" t="s">
        <v>5964</v>
      </c>
      <c r="F199">
        <v>3550308</v>
      </c>
      <c r="G199">
        <v>-23.584718200000001</v>
      </c>
      <c r="H199" s="24">
        <v>-46.747022700000002</v>
      </c>
    </row>
    <row r="200" spans="1:8" x14ac:dyDescent="0.25">
      <c r="A200" s="11" t="s">
        <v>520</v>
      </c>
      <c r="B200" s="23" t="s">
        <v>521</v>
      </c>
      <c r="C200" t="s">
        <v>522</v>
      </c>
      <c r="D200" t="s">
        <v>422</v>
      </c>
      <c r="E200" t="s">
        <v>5976</v>
      </c>
      <c r="F200">
        <v>3543303</v>
      </c>
      <c r="G200">
        <v>-23.7016557</v>
      </c>
      <c r="H200" s="24">
        <v>-46.397015799999998</v>
      </c>
    </row>
    <row r="201" spans="1:8" x14ac:dyDescent="0.25">
      <c r="A201" s="11" t="s">
        <v>523</v>
      </c>
      <c r="B201" s="23" t="s">
        <v>524</v>
      </c>
      <c r="C201" t="s">
        <v>435</v>
      </c>
      <c r="D201" t="s">
        <v>422</v>
      </c>
      <c r="E201" t="s">
        <v>5964</v>
      </c>
      <c r="F201">
        <v>3550308</v>
      </c>
      <c r="G201">
        <v>-23.645035</v>
      </c>
      <c r="H201" s="24">
        <v>-46.664654599999999</v>
      </c>
    </row>
    <row r="202" spans="1:8" x14ac:dyDescent="0.25">
      <c r="A202" s="11" t="s">
        <v>525</v>
      </c>
      <c r="B202" s="23" t="s">
        <v>526</v>
      </c>
      <c r="C202" t="s">
        <v>443</v>
      </c>
      <c r="D202" t="s">
        <v>422</v>
      </c>
      <c r="E202" t="s">
        <v>5966</v>
      </c>
      <c r="F202">
        <v>3547809</v>
      </c>
      <c r="G202">
        <v>-23.6521428</v>
      </c>
      <c r="H202" s="24">
        <v>-46.525862400000001</v>
      </c>
    </row>
    <row r="203" spans="1:8" x14ac:dyDescent="0.25">
      <c r="A203" s="11" t="s">
        <v>527</v>
      </c>
      <c r="B203" s="23" t="s">
        <v>528</v>
      </c>
      <c r="C203" t="s">
        <v>443</v>
      </c>
      <c r="D203" t="s">
        <v>422</v>
      </c>
      <c r="E203" t="s">
        <v>5966</v>
      </c>
      <c r="F203">
        <v>3547809</v>
      </c>
      <c r="G203">
        <v>-23.6839014</v>
      </c>
      <c r="H203" s="24">
        <v>-46.546988200000001</v>
      </c>
    </row>
    <row r="204" spans="1:8" x14ac:dyDescent="0.25">
      <c r="A204" s="11" t="s">
        <v>529</v>
      </c>
      <c r="B204" s="23" t="s">
        <v>530</v>
      </c>
      <c r="C204" t="s">
        <v>435</v>
      </c>
      <c r="D204" t="s">
        <v>422</v>
      </c>
      <c r="E204" t="s">
        <v>5964</v>
      </c>
      <c r="F204">
        <v>3550308</v>
      </c>
      <c r="G204">
        <v>-23.606005799999998</v>
      </c>
      <c r="H204" s="24">
        <v>-46.508132500000002</v>
      </c>
    </row>
    <row r="205" spans="1:8" x14ac:dyDescent="0.25">
      <c r="A205" s="11" t="s">
        <v>531</v>
      </c>
      <c r="B205" s="23" t="s">
        <v>532</v>
      </c>
      <c r="C205" t="s">
        <v>435</v>
      </c>
      <c r="D205" t="s">
        <v>422</v>
      </c>
      <c r="E205" t="s">
        <v>5964</v>
      </c>
      <c r="F205">
        <v>3550308</v>
      </c>
      <c r="G205">
        <v>-23.4726766</v>
      </c>
      <c r="H205" s="24">
        <v>-46.608556800000002</v>
      </c>
    </row>
    <row r="206" spans="1:8" x14ac:dyDescent="0.25">
      <c r="A206" s="11" t="s">
        <v>533</v>
      </c>
      <c r="B206" s="23" t="s">
        <v>534</v>
      </c>
      <c r="C206" t="s">
        <v>535</v>
      </c>
      <c r="D206" t="s">
        <v>422</v>
      </c>
      <c r="E206" t="s">
        <v>5977</v>
      </c>
      <c r="F206">
        <v>3529401</v>
      </c>
      <c r="G206">
        <v>-23.662718900000002</v>
      </c>
      <c r="H206" s="24">
        <v>-46.463545799999999</v>
      </c>
    </row>
    <row r="207" spans="1:8" x14ac:dyDescent="0.25">
      <c r="A207" s="11" t="s">
        <v>536</v>
      </c>
      <c r="B207" s="23" t="s">
        <v>537</v>
      </c>
      <c r="C207" t="s">
        <v>436</v>
      </c>
      <c r="D207" t="s">
        <v>422</v>
      </c>
      <c r="E207" t="s">
        <v>5965</v>
      </c>
      <c r="F207">
        <v>3548708</v>
      </c>
      <c r="G207">
        <v>-23.648246</v>
      </c>
      <c r="H207" s="24">
        <v>-46.584449300000003</v>
      </c>
    </row>
    <row r="208" spans="1:8" x14ac:dyDescent="0.25">
      <c r="A208" s="11" t="s">
        <v>538</v>
      </c>
      <c r="B208" s="23" t="s">
        <v>539</v>
      </c>
      <c r="C208" t="s">
        <v>540</v>
      </c>
      <c r="D208" t="s">
        <v>422</v>
      </c>
      <c r="E208" t="s">
        <v>5978</v>
      </c>
      <c r="F208">
        <v>3548807</v>
      </c>
      <c r="G208">
        <v>-23.6144128</v>
      </c>
      <c r="H208" s="24">
        <v>-46.578026399999999</v>
      </c>
    </row>
    <row r="209" spans="1:8" x14ac:dyDescent="0.25">
      <c r="A209" s="11" t="s">
        <v>541</v>
      </c>
      <c r="B209" s="23" t="s">
        <v>542</v>
      </c>
      <c r="C209" t="s">
        <v>435</v>
      </c>
      <c r="D209" t="s">
        <v>422</v>
      </c>
      <c r="E209" t="s">
        <v>5964</v>
      </c>
      <c r="F209">
        <v>3550308</v>
      </c>
      <c r="G209">
        <v>-23.610978899999999</v>
      </c>
      <c r="H209" s="24">
        <v>-46.475046300000002</v>
      </c>
    </row>
    <row r="210" spans="1:8" x14ac:dyDescent="0.25">
      <c r="A210" s="11" t="s">
        <v>543</v>
      </c>
      <c r="B210" s="23" t="s">
        <v>544</v>
      </c>
      <c r="C210" t="s">
        <v>435</v>
      </c>
      <c r="D210" t="s">
        <v>422</v>
      </c>
      <c r="E210" t="s">
        <v>5964</v>
      </c>
      <c r="F210">
        <v>3550308</v>
      </c>
      <c r="G210">
        <v>-23.495681000000001</v>
      </c>
      <c r="H210" s="24">
        <v>-46.433974499999998</v>
      </c>
    </row>
    <row r="211" spans="1:8" x14ac:dyDescent="0.25">
      <c r="A211" s="11" t="s">
        <v>545</v>
      </c>
      <c r="B211" s="23" t="s">
        <v>546</v>
      </c>
      <c r="C211" t="s">
        <v>435</v>
      </c>
      <c r="D211" t="s">
        <v>422</v>
      </c>
      <c r="E211" t="s">
        <v>5964</v>
      </c>
      <c r="F211">
        <v>3550308</v>
      </c>
      <c r="G211">
        <v>-23.506219999999999</v>
      </c>
      <c r="H211" s="24">
        <v>-46.4766367</v>
      </c>
    </row>
    <row r="212" spans="1:8" x14ac:dyDescent="0.25">
      <c r="A212" s="11" t="s">
        <v>547</v>
      </c>
      <c r="B212" s="23" t="s">
        <v>548</v>
      </c>
      <c r="C212" t="s">
        <v>517</v>
      </c>
      <c r="D212" t="s">
        <v>422</v>
      </c>
      <c r="E212" t="s">
        <v>5975</v>
      </c>
      <c r="F212">
        <v>3552809</v>
      </c>
      <c r="G212">
        <v>-23.608467099999999</v>
      </c>
      <c r="H212" s="24">
        <v>-46.752949899999997</v>
      </c>
    </row>
    <row r="213" spans="1:8" x14ac:dyDescent="0.25">
      <c r="A213" s="11" t="s">
        <v>549</v>
      </c>
      <c r="B213" s="23" t="s">
        <v>550</v>
      </c>
      <c r="C213" t="s">
        <v>517</v>
      </c>
      <c r="D213" t="s">
        <v>422</v>
      </c>
      <c r="E213" t="s">
        <v>5975</v>
      </c>
      <c r="F213">
        <v>3552809</v>
      </c>
      <c r="G213">
        <v>-23.612877600000001</v>
      </c>
      <c r="H213" s="24">
        <v>-46.781477799999998</v>
      </c>
    </row>
    <row r="214" spans="1:8" x14ac:dyDescent="0.25">
      <c r="A214" s="11" t="s">
        <v>551</v>
      </c>
      <c r="B214" s="23" t="s">
        <v>552</v>
      </c>
      <c r="C214" t="s">
        <v>435</v>
      </c>
      <c r="D214" t="s">
        <v>422</v>
      </c>
      <c r="E214" t="s">
        <v>5964</v>
      </c>
      <c r="F214">
        <v>3550308</v>
      </c>
      <c r="G214">
        <v>-23.6178241</v>
      </c>
      <c r="H214" s="24">
        <v>-46.6091154</v>
      </c>
    </row>
    <row r="215" spans="1:8" x14ac:dyDescent="0.25">
      <c r="A215" s="11" t="s">
        <v>553</v>
      </c>
      <c r="B215" s="23" t="s">
        <v>554</v>
      </c>
      <c r="C215" t="s">
        <v>435</v>
      </c>
      <c r="D215" t="s">
        <v>422</v>
      </c>
      <c r="E215" t="s">
        <v>5964</v>
      </c>
      <c r="F215">
        <v>3550308</v>
      </c>
      <c r="G215">
        <v>-23.772366699999999</v>
      </c>
      <c r="H215" s="24">
        <v>-46.7197599</v>
      </c>
    </row>
    <row r="216" spans="1:8" x14ac:dyDescent="0.25">
      <c r="A216" s="11" t="s">
        <v>555</v>
      </c>
      <c r="B216" s="23" t="s">
        <v>556</v>
      </c>
      <c r="C216" t="s">
        <v>435</v>
      </c>
      <c r="D216" t="s">
        <v>422</v>
      </c>
      <c r="E216" t="s">
        <v>5964</v>
      </c>
      <c r="F216">
        <v>3550308</v>
      </c>
      <c r="G216">
        <v>-23.550890899999999</v>
      </c>
      <c r="H216" s="24">
        <v>-46.527338099999987</v>
      </c>
    </row>
    <row r="217" spans="1:8" x14ac:dyDescent="0.25">
      <c r="A217" s="11" t="s">
        <v>557</v>
      </c>
      <c r="B217" s="23" t="s">
        <v>558</v>
      </c>
      <c r="C217" t="s">
        <v>443</v>
      </c>
      <c r="D217" t="s">
        <v>422</v>
      </c>
      <c r="E217" t="s">
        <v>5966</v>
      </c>
      <c r="F217">
        <v>3547809</v>
      </c>
      <c r="G217">
        <v>-23.700440100000002</v>
      </c>
      <c r="H217" s="24">
        <v>-46.505623999999997</v>
      </c>
    </row>
    <row r="218" spans="1:8" x14ac:dyDescent="0.25">
      <c r="A218" s="11" t="s">
        <v>559</v>
      </c>
      <c r="B218" s="23" t="s">
        <v>560</v>
      </c>
      <c r="C218" t="s">
        <v>435</v>
      </c>
      <c r="D218" t="s">
        <v>422</v>
      </c>
      <c r="E218" t="s">
        <v>5964</v>
      </c>
      <c r="F218">
        <v>3550308</v>
      </c>
      <c r="G218">
        <v>-23.591995099999998</v>
      </c>
      <c r="H218" s="24">
        <v>-46.7317173</v>
      </c>
    </row>
    <row r="219" spans="1:8" x14ac:dyDescent="0.25">
      <c r="A219" s="11" t="s">
        <v>561</v>
      </c>
      <c r="B219" s="23" t="s">
        <v>562</v>
      </c>
      <c r="C219" t="s">
        <v>435</v>
      </c>
      <c r="D219" t="s">
        <v>422</v>
      </c>
      <c r="E219" t="s">
        <v>5964</v>
      </c>
      <c r="F219">
        <v>3550308</v>
      </c>
      <c r="G219">
        <v>-23.538604400000001</v>
      </c>
      <c r="H219" s="24">
        <v>-46.4798087</v>
      </c>
    </row>
    <row r="220" spans="1:8" x14ac:dyDescent="0.25">
      <c r="A220" s="11" t="s">
        <v>563</v>
      </c>
      <c r="B220" s="23" t="s">
        <v>564</v>
      </c>
      <c r="C220" t="s">
        <v>565</v>
      </c>
      <c r="D220" t="s">
        <v>422</v>
      </c>
      <c r="E220" t="s">
        <v>5979</v>
      </c>
      <c r="F220">
        <v>3509502</v>
      </c>
      <c r="G220">
        <v>-22.938161399999998</v>
      </c>
      <c r="H220" s="24">
        <v>-47.106480500000004</v>
      </c>
    </row>
    <row r="221" spans="1:8" x14ac:dyDescent="0.25">
      <c r="A221" s="11" t="s">
        <v>566</v>
      </c>
      <c r="B221" s="23" t="s">
        <v>567</v>
      </c>
      <c r="C221" t="s">
        <v>568</v>
      </c>
      <c r="D221" t="s">
        <v>422</v>
      </c>
      <c r="E221" t="s">
        <v>5980</v>
      </c>
      <c r="F221">
        <v>3503208</v>
      </c>
      <c r="G221">
        <v>-21.789989599999998</v>
      </c>
      <c r="H221" s="24">
        <v>-48.176720299999999</v>
      </c>
    </row>
    <row r="222" spans="1:8" x14ac:dyDescent="0.25">
      <c r="A222" s="11" t="s">
        <v>569</v>
      </c>
      <c r="B222" s="23" t="s">
        <v>570</v>
      </c>
      <c r="C222" t="s">
        <v>571</v>
      </c>
      <c r="D222" t="s">
        <v>422</v>
      </c>
      <c r="E222" t="s">
        <v>5981</v>
      </c>
      <c r="F222">
        <v>3502804</v>
      </c>
      <c r="G222">
        <v>-21.2001268</v>
      </c>
      <c r="H222" s="24">
        <v>-50.454058200000013</v>
      </c>
    </row>
    <row r="223" spans="1:8" x14ac:dyDescent="0.25">
      <c r="A223" s="11" t="s">
        <v>572</v>
      </c>
      <c r="B223" s="23" t="s">
        <v>573</v>
      </c>
      <c r="C223" t="s">
        <v>574</v>
      </c>
      <c r="D223" t="s">
        <v>422</v>
      </c>
      <c r="E223" t="s">
        <v>5982</v>
      </c>
      <c r="F223">
        <v>3506003</v>
      </c>
      <c r="G223">
        <v>-22.320891100000001</v>
      </c>
      <c r="H223" s="24">
        <v>-49.0676633</v>
      </c>
    </row>
    <row r="224" spans="1:8" x14ac:dyDescent="0.25">
      <c r="A224" s="11" t="s">
        <v>575</v>
      </c>
      <c r="B224" s="23" t="s">
        <v>576</v>
      </c>
      <c r="C224" t="s">
        <v>565</v>
      </c>
      <c r="D224" t="s">
        <v>422</v>
      </c>
      <c r="E224" t="s">
        <v>5979</v>
      </c>
      <c r="F224">
        <v>3509502</v>
      </c>
      <c r="G224">
        <v>-22.904578900000001</v>
      </c>
      <c r="H224" s="24">
        <v>-47.065581999999999</v>
      </c>
    </row>
    <row r="225" spans="1:8" x14ac:dyDescent="0.25">
      <c r="A225" s="11" t="s">
        <v>577</v>
      </c>
      <c r="B225" s="23" t="s">
        <v>578</v>
      </c>
      <c r="C225" t="s">
        <v>565</v>
      </c>
      <c r="D225" t="s">
        <v>422</v>
      </c>
      <c r="E225" t="s">
        <v>5979</v>
      </c>
      <c r="F225">
        <v>3509502</v>
      </c>
      <c r="G225">
        <v>-22.926340400000001</v>
      </c>
      <c r="H225" s="24">
        <v>-47.039754899999998</v>
      </c>
    </row>
    <row r="226" spans="1:8" x14ac:dyDescent="0.25">
      <c r="A226" s="11" t="s">
        <v>579</v>
      </c>
      <c r="B226" s="23" t="s">
        <v>580</v>
      </c>
      <c r="C226" t="s">
        <v>581</v>
      </c>
      <c r="D226" t="s">
        <v>422</v>
      </c>
      <c r="E226" t="s">
        <v>5983</v>
      </c>
      <c r="F226">
        <v>3519071</v>
      </c>
      <c r="G226">
        <v>-22.864213800000002</v>
      </c>
      <c r="H226" s="24">
        <v>-47.2112105</v>
      </c>
    </row>
    <row r="227" spans="1:8" x14ac:dyDescent="0.25">
      <c r="A227" s="11" t="s">
        <v>582</v>
      </c>
      <c r="B227" s="23" t="s">
        <v>583</v>
      </c>
      <c r="C227" t="s">
        <v>584</v>
      </c>
      <c r="D227" t="s">
        <v>422</v>
      </c>
      <c r="E227" t="s">
        <v>5984</v>
      </c>
      <c r="F227">
        <v>3520509</v>
      </c>
      <c r="G227">
        <v>-23.110346100000001</v>
      </c>
      <c r="H227" s="24">
        <v>-47.221715499999988</v>
      </c>
    </row>
    <row r="228" spans="1:8" x14ac:dyDescent="0.25">
      <c r="A228" s="11" t="s">
        <v>585</v>
      </c>
      <c r="B228" s="23" t="s">
        <v>586</v>
      </c>
      <c r="C228" t="s">
        <v>587</v>
      </c>
      <c r="D228" t="s">
        <v>422</v>
      </c>
      <c r="E228" t="s">
        <v>5985</v>
      </c>
      <c r="F228">
        <v>3523404</v>
      </c>
      <c r="G228">
        <v>-23.017121499999998</v>
      </c>
      <c r="H228" s="24">
        <v>-46.840632499999998</v>
      </c>
    </row>
    <row r="229" spans="1:8" x14ac:dyDescent="0.25">
      <c r="A229" s="11" t="s">
        <v>588</v>
      </c>
      <c r="B229" s="23" t="s">
        <v>589</v>
      </c>
      <c r="C229" t="s">
        <v>590</v>
      </c>
      <c r="D229" t="s">
        <v>422</v>
      </c>
      <c r="E229" t="s">
        <v>5986</v>
      </c>
      <c r="F229">
        <v>3525904</v>
      </c>
      <c r="G229">
        <v>-23.191115</v>
      </c>
      <c r="H229" s="24">
        <v>-46.8766769</v>
      </c>
    </row>
    <row r="230" spans="1:8" x14ac:dyDescent="0.25">
      <c r="A230" s="11" t="s">
        <v>591</v>
      </c>
      <c r="B230" s="23" t="s">
        <v>592</v>
      </c>
      <c r="C230" t="s">
        <v>590</v>
      </c>
      <c r="D230" t="s">
        <v>422</v>
      </c>
      <c r="E230" t="s">
        <v>5986</v>
      </c>
      <c r="F230">
        <v>3525904</v>
      </c>
      <c r="G230">
        <v>-23.189983000000002</v>
      </c>
      <c r="H230" s="24">
        <v>-46.876638499999999</v>
      </c>
    </row>
    <row r="231" spans="1:8" x14ac:dyDescent="0.25">
      <c r="A231" s="11" t="s">
        <v>593</v>
      </c>
      <c r="B231" s="23" t="s">
        <v>594</v>
      </c>
      <c r="C231" t="s">
        <v>595</v>
      </c>
      <c r="D231" t="s">
        <v>422</v>
      </c>
      <c r="E231" t="s">
        <v>5987</v>
      </c>
      <c r="F231">
        <v>3526902</v>
      </c>
      <c r="G231">
        <v>-22.564442100000001</v>
      </c>
      <c r="H231" s="24">
        <v>-47.402484800000003</v>
      </c>
    </row>
    <row r="232" spans="1:8" x14ac:dyDescent="0.25">
      <c r="A232" s="11" t="s">
        <v>596</v>
      </c>
      <c r="B232" s="23" t="s">
        <v>597</v>
      </c>
      <c r="C232" t="s">
        <v>598</v>
      </c>
      <c r="D232" t="s">
        <v>422</v>
      </c>
      <c r="E232" t="s">
        <v>5988</v>
      </c>
      <c r="F232">
        <v>3536505</v>
      </c>
      <c r="G232">
        <v>-22.777853400000001</v>
      </c>
      <c r="H232" s="24">
        <v>-47.144160599999999</v>
      </c>
    </row>
    <row r="233" spans="1:8" x14ac:dyDescent="0.25">
      <c r="A233" s="11" t="s">
        <v>599</v>
      </c>
      <c r="B233" s="23" t="s">
        <v>600</v>
      </c>
      <c r="C233" t="s">
        <v>601</v>
      </c>
      <c r="D233" t="s">
        <v>422</v>
      </c>
      <c r="E233" t="s">
        <v>5989</v>
      </c>
      <c r="F233">
        <v>3538709</v>
      </c>
      <c r="G233">
        <v>-22.720768499999998</v>
      </c>
      <c r="H233" s="24">
        <v>-47.646208899999998</v>
      </c>
    </row>
    <row r="234" spans="1:8" x14ac:dyDescent="0.25">
      <c r="A234" s="11" t="s">
        <v>602</v>
      </c>
      <c r="B234" s="23" t="s">
        <v>603</v>
      </c>
      <c r="C234" t="s">
        <v>601</v>
      </c>
      <c r="D234" t="s">
        <v>422</v>
      </c>
      <c r="E234" t="s">
        <v>5989</v>
      </c>
      <c r="F234">
        <v>3538709</v>
      </c>
      <c r="G234">
        <v>-22.7474606</v>
      </c>
      <c r="H234" s="24">
        <v>-47.633496000000001</v>
      </c>
    </row>
    <row r="235" spans="1:8" x14ac:dyDescent="0.25">
      <c r="A235" s="11" t="s">
        <v>604</v>
      </c>
      <c r="B235" s="23" t="s">
        <v>605</v>
      </c>
      <c r="C235" t="s">
        <v>606</v>
      </c>
      <c r="D235" t="s">
        <v>422</v>
      </c>
      <c r="E235" t="s">
        <v>5990</v>
      </c>
      <c r="F235">
        <v>3541406</v>
      </c>
      <c r="G235">
        <v>-22.133151099999999</v>
      </c>
      <c r="H235" s="24">
        <v>-51.419680999999997</v>
      </c>
    </row>
    <row r="236" spans="1:8" x14ac:dyDescent="0.25">
      <c r="A236" s="11" t="s">
        <v>607</v>
      </c>
      <c r="B236" s="23" t="s">
        <v>608</v>
      </c>
      <c r="C236" t="s">
        <v>609</v>
      </c>
      <c r="D236" t="s">
        <v>422</v>
      </c>
      <c r="E236" t="s">
        <v>5991</v>
      </c>
      <c r="F236">
        <v>3543402</v>
      </c>
      <c r="G236">
        <v>-21.201665500000001</v>
      </c>
      <c r="H236" s="24">
        <v>-47.763216999999997</v>
      </c>
    </row>
    <row r="237" spans="1:8" x14ac:dyDescent="0.25">
      <c r="A237" s="11" t="s">
        <v>610</v>
      </c>
      <c r="B237" s="23" t="s">
        <v>611</v>
      </c>
      <c r="C237" t="s">
        <v>609</v>
      </c>
      <c r="D237" t="s">
        <v>422</v>
      </c>
      <c r="E237" t="s">
        <v>5991</v>
      </c>
      <c r="F237">
        <v>3543402</v>
      </c>
      <c r="G237">
        <v>-21.188128800000001</v>
      </c>
      <c r="H237" s="24">
        <v>-47.784815700000003</v>
      </c>
    </row>
    <row r="238" spans="1:8" x14ac:dyDescent="0.25">
      <c r="A238" s="11" t="s">
        <v>612</v>
      </c>
      <c r="B238" s="23" t="s">
        <v>613</v>
      </c>
      <c r="C238" t="s">
        <v>609</v>
      </c>
      <c r="D238" t="s">
        <v>422</v>
      </c>
      <c r="E238" t="s">
        <v>5991</v>
      </c>
      <c r="F238">
        <v>3543402</v>
      </c>
      <c r="G238">
        <v>-21.1752881</v>
      </c>
      <c r="H238" s="24">
        <v>-47.794597499999988</v>
      </c>
    </row>
    <row r="239" spans="1:8" x14ac:dyDescent="0.25">
      <c r="A239" s="11" t="s">
        <v>614</v>
      </c>
      <c r="B239" s="23" t="s">
        <v>615</v>
      </c>
      <c r="C239" t="s">
        <v>609</v>
      </c>
      <c r="D239" t="s">
        <v>422</v>
      </c>
      <c r="E239" t="s">
        <v>5991</v>
      </c>
      <c r="F239">
        <v>3543402</v>
      </c>
      <c r="G239">
        <v>-21.2034859</v>
      </c>
      <c r="H239" s="24">
        <v>-47.808896500000003</v>
      </c>
    </row>
    <row r="240" spans="1:8" x14ac:dyDescent="0.25">
      <c r="A240" s="11" t="s">
        <v>616</v>
      </c>
      <c r="B240" s="23" t="s">
        <v>617</v>
      </c>
      <c r="C240" t="s">
        <v>618</v>
      </c>
      <c r="D240" t="s">
        <v>422</v>
      </c>
      <c r="E240" t="s">
        <v>5992</v>
      </c>
      <c r="F240">
        <v>3543907</v>
      </c>
      <c r="G240">
        <v>-22.415241600000002</v>
      </c>
      <c r="H240" s="24">
        <v>-47.574976700000001</v>
      </c>
    </row>
    <row r="241" spans="1:8" x14ac:dyDescent="0.25">
      <c r="A241" s="11" t="s">
        <v>619</v>
      </c>
      <c r="B241" s="23" t="s">
        <v>620</v>
      </c>
      <c r="C241" t="s">
        <v>621</v>
      </c>
      <c r="D241" t="s">
        <v>422</v>
      </c>
      <c r="E241" t="s">
        <v>5993</v>
      </c>
      <c r="F241">
        <v>3545803</v>
      </c>
      <c r="G241">
        <v>-22.7467921</v>
      </c>
      <c r="H241" s="24">
        <v>-47.366656499999998</v>
      </c>
    </row>
    <row r="242" spans="1:8" x14ac:dyDescent="0.25">
      <c r="A242" s="11" t="s">
        <v>622</v>
      </c>
      <c r="B242" s="23" t="s">
        <v>623</v>
      </c>
      <c r="C242" t="s">
        <v>624</v>
      </c>
      <c r="D242" t="s">
        <v>422</v>
      </c>
      <c r="E242" t="s">
        <v>5994</v>
      </c>
      <c r="F242">
        <v>3552205</v>
      </c>
      <c r="G242">
        <v>-23.461979800000002</v>
      </c>
      <c r="H242" s="24">
        <v>-47.479466799999997</v>
      </c>
    </row>
    <row r="243" spans="1:8" x14ac:dyDescent="0.25">
      <c r="A243" s="11" t="s">
        <v>625</v>
      </c>
      <c r="B243" s="23" t="s">
        <v>626</v>
      </c>
      <c r="C243" t="s">
        <v>624</v>
      </c>
      <c r="D243" t="s">
        <v>422</v>
      </c>
      <c r="E243" t="s">
        <v>5994</v>
      </c>
      <c r="F243">
        <v>3552205</v>
      </c>
      <c r="G243">
        <v>-23.530743000000001</v>
      </c>
      <c r="H243" s="24">
        <v>-47.4636572</v>
      </c>
    </row>
    <row r="244" spans="1:8" x14ac:dyDescent="0.25">
      <c r="A244" s="11" t="s">
        <v>627</v>
      </c>
      <c r="B244" s="23" t="s">
        <v>628</v>
      </c>
      <c r="C244" t="s">
        <v>624</v>
      </c>
      <c r="D244" t="s">
        <v>422</v>
      </c>
      <c r="E244" t="s">
        <v>5994</v>
      </c>
      <c r="F244">
        <v>3552205</v>
      </c>
      <c r="G244">
        <v>-23.4903187</v>
      </c>
      <c r="H244" s="24">
        <v>-47.444903199999999</v>
      </c>
    </row>
    <row r="245" spans="1:8" x14ac:dyDescent="0.25">
      <c r="A245" s="11" t="s">
        <v>629</v>
      </c>
      <c r="B245" s="23" t="s">
        <v>630</v>
      </c>
      <c r="C245" t="s">
        <v>631</v>
      </c>
      <c r="D245" t="s">
        <v>422</v>
      </c>
      <c r="E245" t="s">
        <v>5995</v>
      </c>
      <c r="F245">
        <v>3549904</v>
      </c>
      <c r="G245">
        <v>-23.228694999999998</v>
      </c>
      <c r="H245" s="24">
        <v>-45.9079798</v>
      </c>
    </row>
    <row r="246" spans="1:8" x14ac:dyDescent="0.25">
      <c r="A246" s="11" t="s">
        <v>632</v>
      </c>
      <c r="B246" s="23" t="s">
        <v>633</v>
      </c>
      <c r="C246" t="s">
        <v>634</v>
      </c>
      <c r="D246" t="s">
        <v>422</v>
      </c>
      <c r="E246" t="s">
        <v>5996</v>
      </c>
      <c r="F246">
        <v>3554102</v>
      </c>
      <c r="G246">
        <v>-23.017957299999999</v>
      </c>
      <c r="H246" s="24">
        <v>-45.528882600000003</v>
      </c>
    </row>
    <row r="247" spans="1:8" x14ac:dyDescent="0.25">
      <c r="A247" s="11" t="s">
        <v>635</v>
      </c>
      <c r="B247" s="23" t="s">
        <v>636</v>
      </c>
      <c r="C247" t="s">
        <v>637</v>
      </c>
      <c r="D247" t="s">
        <v>422</v>
      </c>
      <c r="E247" t="s">
        <v>5997</v>
      </c>
      <c r="F247">
        <v>3510500</v>
      </c>
      <c r="G247">
        <v>-23.624130600000001</v>
      </c>
      <c r="H247" s="24">
        <v>-45.421087999999997</v>
      </c>
    </row>
    <row r="248" spans="1:8" x14ac:dyDescent="0.25">
      <c r="A248" s="11" t="s">
        <v>638</v>
      </c>
      <c r="B248" s="23" t="s">
        <v>639</v>
      </c>
      <c r="C248" t="s">
        <v>640</v>
      </c>
      <c r="D248" t="s">
        <v>422</v>
      </c>
      <c r="E248" t="s">
        <v>5998</v>
      </c>
      <c r="F248">
        <v>3541000</v>
      </c>
      <c r="G248">
        <v>-23.993534100000002</v>
      </c>
      <c r="H248" s="24">
        <v>-46.405686299999999</v>
      </c>
    </row>
    <row r="249" spans="1:8" x14ac:dyDescent="0.25">
      <c r="A249" s="11" t="s">
        <v>641</v>
      </c>
      <c r="B249" s="23" t="s">
        <v>642</v>
      </c>
      <c r="C249" t="s">
        <v>640</v>
      </c>
      <c r="D249" t="s">
        <v>422</v>
      </c>
      <c r="E249" t="s">
        <v>5998</v>
      </c>
      <c r="F249">
        <v>3541000</v>
      </c>
      <c r="G249">
        <v>-24.032334800000001</v>
      </c>
      <c r="H249" s="24">
        <v>-46.495282400000001</v>
      </c>
    </row>
    <row r="250" spans="1:8" x14ac:dyDescent="0.25">
      <c r="A250" s="11" t="s">
        <v>643</v>
      </c>
      <c r="B250" s="23" t="s">
        <v>644</v>
      </c>
      <c r="C250" t="s">
        <v>640</v>
      </c>
      <c r="D250" t="s">
        <v>422</v>
      </c>
      <c r="E250" t="s">
        <v>5998</v>
      </c>
      <c r="F250">
        <v>3541000</v>
      </c>
      <c r="G250">
        <v>-24.031065699999999</v>
      </c>
      <c r="H250" s="24">
        <v>-46.506087899999997</v>
      </c>
    </row>
    <row r="251" spans="1:8" x14ac:dyDescent="0.25">
      <c r="A251" s="11" t="s">
        <v>645</v>
      </c>
      <c r="B251" s="23" t="s">
        <v>646</v>
      </c>
      <c r="C251" t="s">
        <v>647</v>
      </c>
      <c r="D251" t="s">
        <v>422</v>
      </c>
      <c r="E251" t="s">
        <v>5999</v>
      </c>
      <c r="F251">
        <v>3548500</v>
      </c>
      <c r="G251">
        <v>-23.9307585</v>
      </c>
      <c r="H251" s="24">
        <v>-46.357157299999997</v>
      </c>
    </row>
    <row r="252" spans="1:8" x14ac:dyDescent="0.25">
      <c r="A252" s="11" t="s">
        <v>648</v>
      </c>
      <c r="B252" s="23" t="s">
        <v>649</v>
      </c>
      <c r="C252" t="s">
        <v>647</v>
      </c>
      <c r="D252" t="s">
        <v>422</v>
      </c>
      <c r="E252" t="s">
        <v>5999</v>
      </c>
      <c r="F252">
        <v>3548500</v>
      </c>
      <c r="G252">
        <v>-23.957794</v>
      </c>
      <c r="H252" s="24">
        <v>-46.331701000000002</v>
      </c>
    </row>
    <row r="253" spans="1:8" x14ac:dyDescent="0.25">
      <c r="A253" s="11" t="s">
        <v>650</v>
      </c>
      <c r="B253" s="23" t="s">
        <v>651</v>
      </c>
      <c r="C253" t="s">
        <v>652</v>
      </c>
      <c r="D253" t="s">
        <v>422</v>
      </c>
      <c r="E253" t="s">
        <v>6000</v>
      </c>
      <c r="F253">
        <v>3551009</v>
      </c>
      <c r="G253">
        <v>-23.961201200000001</v>
      </c>
      <c r="H253" s="24">
        <v>-46.381266799999999</v>
      </c>
    </row>
    <row r="254" spans="1:8" x14ac:dyDescent="0.25">
      <c r="A254" s="27" t="s">
        <v>6010</v>
      </c>
      <c r="B254" s="23" t="s">
        <v>653</v>
      </c>
      <c r="C254" t="s">
        <v>654</v>
      </c>
      <c r="D254" t="s">
        <v>655</v>
      </c>
      <c r="E254" t="s">
        <v>6001</v>
      </c>
      <c r="F254">
        <v>2802908</v>
      </c>
      <c r="G254">
        <v>-10.677205799999999</v>
      </c>
      <c r="H254" s="24">
        <v>-37.442235799999999</v>
      </c>
    </row>
    <row r="255" spans="1:8" x14ac:dyDescent="0.25">
      <c r="A255" s="11" t="s">
        <v>656</v>
      </c>
      <c r="B255" s="23" t="s">
        <v>657</v>
      </c>
      <c r="C255" t="s">
        <v>658</v>
      </c>
      <c r="D255" t="s">
        <v>655</v>
      </c>
      <c r="E255" t="s">
        <v>6002</v>
      </c>
      <c r="F255">
        <v>2800308</v>
      </c>
      <c r="G255">
        <v>-10.948019</v>
      </c>
      <c r="H255" s="24">
        <v>-37.071056700000007</v>
      </c>
    </row>
    <row r="256" spans="1:8" x14ac:dyDescent="0.25">
      <c r="A256" s="11" t="s">
        <v>659</v>
      </c>
      <c r="B256" s="23" t="s">
        <v>660</v>
      </c>
      <c r="C256" t="s">
        <v>658</v>
      </c>
      <c r="D256" t="s">
        <v>655</v>
      </c>
      <c r="E256" t="s">
        <v>6002</v>
      </c>
      <c r="F256">
        <v>2800308</v>
      </c>
      <c r="G256">
        <v>-10.907325999999999</v>
      </c>
      <c r="H256" s="24">
        <v>-37.087547999999998</v>
      </c>
    </row>
    <row r="257" spans="1:8" x14ac:dyDescent="0.25">
      <c r="A257" s="11" t="s">
        <v>661</v>
      </c>
      <c r="B257" s="23" t="s">
        <v>662</v>
      </c>
      <c r="C257" t="s">
        <v>658</v>
      </c>
      <c r="D257" t="s">
        <v>655</v>
      </c>
      <c r="E257" t="s">
        <v>6002</v>
      </c>
      <c r="F257">
        <v>2800308</v>
      </c>
      <c r="G257">
        <v>-10.9896437</v>
      </c>
      <c r="H257" s="24">
        <v>-37.060966100000002</v>
      </c>
    </row>
    <row r="258" spans="1:8" x14ac:dyDescent="0.25">
      <c r="A258" s="11" t="s">
        <v>663</v>
      </c>
      <c r="B258" s="23" t="s">
        <v>664</v>
      </c>
      <c r="C258" t="s">
        <v>665</v>
      </c>
      <c r="D258" t="s">
        <v>655</v>
      </c>
      <c r="E258" t="s">
        <v>6003</v>
      </c>
      <c r="F258">
        <v>2804805</v>
      </c>
      <c r="G258">
        <v>-10.8876952</v>
      </c>
      <c r="H258" s="24">
        <v>-37.147299799999999</v>
      </c>
    </row>
    <row r="259" spans="1:8" x14ac:dyDescent="0.25">
      <c r="A259" s="11" t="s">
        <v>666</v>
      </c>
      <c r="B259" s="23" t="s">
        <v>667</v>
      </c>
      <c r="C259" t="s">
        <v>668</v>
      </c>
      <c r="D259" t="s">
        <v>669</v>
      </c>
      <c r="E259" t="s">
        <v>6004</v>
      </c>
      <c r="F259">
        <v>1721000</v>
      </c>
      <c r="G259">
        <v>-10.295845</v>
      </c>
      <c r="H259" s="24">
        <v>-48.3306921</v>
      </c>
    </row>
    <row r="260" spans="1:8" ht="15.75" customHeight="1" thickBot="1" x14ac:dyDescent="0.3">
      <c r="A260" s="12" t="s">
        <v>670</v>
      </c>
      <c r="B260" s="13" t="s">
        <v>671</v>
      </c>
      <c r="C260" s="14" t="s">
        <v>668</v>
      </c>
      <c r="D260" s="14" t="s">
        <v>669</v>
      </c>
      <c r="E260" s="14" t="s">
        <v>6004</v>
      </c>
      <c r="F260" s="14">
        <v>1721000</v>
      </c>
      <c r="G260" s="14">
        <v>-10.207813700000001</v>
      </c>
      <c r="H260" s="26">
        <v>-48.329851400000003</v>
      </c>
    </row>
    <row r="349" spans="5:5" x14ac:dyDescent="0.25">
      <c r="E349" t="str">
        <f t="shared" ref="E349:E380" si="0">_xlfn.CONCAT(C349:D349)</f>
        <v/>
      </c>
    </row>
    <row r="350" spans="5:5" x14ac:dyDescent="0.25">
      <c r="E350" t="str">
        <f t="shared" si="0"/>
        <v/>
      </c>
    </row>
    <row r="351" spans="5:5" x14ac:dyDescent="0.25">
      <c r="E351" t="str">
        <f t="shared" si="0"/>
        <v/>
      </c>
    </row>
    <row r="352" spans="5:5" x14ac:dyDescent="0.25">
      <c r="E352" t="str">
        <f t="shared" si="0"/>
        <v/>
      </c>
    </row>
    <row r="353" spans="5:5" x14ac:dyDescent="0.25">
      <c r="E353" t="str">
        <f t="shared" si="0"/>
        <v/>
      </c>
    </row>
    <row r="354" spans="5:5" x14ac:dyDescent="0.25">
      <c r="E354" t="str">
        <f t="shared" si="0"/>
        <v/>
      </c>
    </row>
    <row r="355" spans="5:5" x14ac:dyDescent="0.25">
      <c r="E355" t="str">
        <f t="shared" si="0"/>
        <v/>
      </c>
    </row>
    <row r="356" spans="5:5" x14ac:dyDescent="0.25">
      <c r="E356" t="str">
        <f t="shared" si="0"/>
        <v/>
      </c>
    </row>
    <row r="357" spans="5:5" x14ac:dyDescent="0.25">
      <c r="E357" t="str">
        <f t="shared" si="0"/>
        <v/>
      </c>
    </row>
    <row r="358" spans="5:5" x14ac:dyDescent="0.25">
      <c r="E358" t="str">
        <f t="shared" si="0"/>
        <v/>
      </c>
    </row>
    <row r="359" spans="5:5" x14ac:dyDescent="0.25">
      <c r="E359" t="str">
        <f t="shared" si="0"/>
        <v/>
      </c>
    </row>
    <row r="360" spans="5:5" x14ac:dyDescent="0.25">
      <c r="E360" t="str">
        <f t="shared" si="0"/>
        <v/>
      </c>
    </row>
    <row r="361" spans="5:5" x14ac:dyDescent="0.25">
      <c r="E361" t="str">
        <f t="shared" si="0"/>
        <v/>
      </c>
    </row>
    <row r="362" spans="5:5" x14ac:dyDescent="0.25">
      <c r="E362" t="str">
        <f t="shared" si="0"/>
        <v/>
      </c>
    </row>
    <row r="363" spans="5:5" x14ac:dyDescent="0.25">
      <c r="E363" t="str">
        <f t="shared" si="0"/>
        <v/>
      </c>
    </row>
    <row r="364" spans="5:5" x14ac:dyDescent="0.25">
      <c r="E364" t="str">
        <f t="shared" si="0"/>
        <v/>
      </c>
    </row>
    <row r="365" spans="5:5" x14ac:dyDescent="0.25">
      <c r="E365" t="str">
        <f t="shared" si="0"/>
        <v/>
      </c>
    </row>
    <row r="366" spans="5:5" x14ac:dyDescent="0.25">
      <c r="E366" t="str">
        <f t="shared" si="0"/>
        <v/>
      </c>
    </row>
    <row r="367" spans="5:5" x14ac:dyDescent="0.25">
      <c r="E367" t="str">
        <f t="shared" si="0"/>
        <v/>
      </c>
    </row>
    <row r="368" spans="5:5" x14ac:dyDescent="0.25">
      <c r="E368" t="str">
        <f t="shared" si="0"/>
        <v/>
      </c>
    </row>
    <row r="369" spans="5:5" x14ac:dyDescent="0.25">
      <c r="E369" t="str">
        <f t="shared" si="0"/>
        <v/>
      </c>
    </row>
    <row r="370" spans="5:5" x14ac:dyDescent="0.25">
      <c r="E370" t="str">
        <f t="shared" si="0"/>
        <v/>
      </c>
    </row>
    <row r="371" spans="5:5" x14ac:dyDescent="0.25">
      <c r="E371" t="str">
        <f t="shared" si="0"/>
        <v/>
      </c>
    </row>
    <row r="372" spans="5:5" x14ac:dyDescent="0.25">
      <c r="E372" t="str">
        <f t="shared" si="0"/>
        <v/>
      </c>
    </row>
    <row r="373" spans="5:5" x14ac:dyDescent="0.25">
      <c r="E373" t="str">
        <f t="shared" si="0"/>
        <v/>
      </c>
    </row>
    <row r="374" spans="5:5" x14ac:dyDescent="0.25">
      <c r="E374" t="str">
        <f t="shared" si="0"/>
        <v/>
      </c>
    </row>
    <row r="375" spans="5:5" x14ac:dyDescent="0.25">
      <c r="E375" t="str">
        <f t="shared" si="0"/>
        <v/>
      </c>
    </row>
    <row r="376" spans="5:5" x14ac:dyDescent="0.25">
      <c r="E376" t="str">
        <f t="shared" si="0"/>
        <v/>
      </c>
    </row>
    <row r="377" spans="5:5" x14ac:dyDescent="0.25">
      <c r="E377" t="str">
        <f t="shared" si="0"/>
        <v/>
      </c>
    </row>
    <row r="378" spans="5:5" x14ac:dyDescent="0.25">
      <c r="E378" t="str">
        <f t="shared" si="0"/>
        <v/>
      </c>
    </row>
    <row r="379" spans="5:5" x14ac:dyDescent="0.25">
      <c r="E379" t="str">
        <f t="shared" si="0"/>
        <v/>
      </c>
    </row>
    <row r="380" spans="5:5" x14ac:dyDescent="0.25">
      <c r="E380" t="str">
        <f t="shared" si="0"/>
        <v/>
      </c>
    </row>
    <row r="381" spans="5:5" x14ac:dyDescent="0.25">
      <c r="E381" t="str">
        <f t="shared" ref="E381:E412" si="1">_xlfn.CONCAT(C381:D381)</f>
        <v/>
      </c>
    </row>
    <row r="382" spans="5:5" x14ac:dyDescent="0.25">
      <c r="E382" t="str">
        <f t="shared" si="1"/>
        <v/>
      </c>
    </row>
    <row r="383" spans="5:5" x14ac:dyDescent="0.25">
      <c r="E383" t="str">
        <f t="shared" si="1"/>
        <v/>
      </c>
    </row>
    <row r="384" spans="5:5" x14ac:dyDescent="0.25">
      <c r="E384" t="str">
        <f t="shared" si="1"/>
        <v/>
      </c>
    </row>
    <row r="385" spans="5:5" x14ac:dyDescent="0.25">
      <c r="E385" t="str">
        <f t="shared" si="1"/>
        <v/>
      </c>
    </row>
    <row r="386" spans="5:5" x14ac:dyDescent="0.25">
      <c r="E386" t="str">
        <f t="shared" si="1"/>
        <v/>
      </c>
    </row>
    <row r="387" spans="5:5" x14ac:dyDescent="0.25">
      <c r="E387" t="str">
        <f t="shared" si="1"/>
        <v/>
      </c>
    </row>
    <row r="388" spans="5:5" x14ac:dyDescent="0.25">
      <c r="E388" t="str">
        <f t="shared" si="1"/>
        <v/>
      </c>
    </row>
    <row r="389" spans="5:5" x14ac:dyDescent="0.25">
      <c r="E389" t="str">
        <f t="shared" si="1"/>
        <v/>
      </c>
    </row>
    <row r="390" spans="5:5" x14ac:dyDescent="0.25">
      <c r="E390" t="str">
        <f t="shared" si="1"/>
        <v/>
      </c>
    </row>
    <row r="391" spans="5:5" x14ac:dyDescent="0.25">
      <c r="E391" t="str">
        <f t="shared" si="1"/>
        <v/>
      </c>
    </row>
    <row r="392" spans="5:5" x14ac:dyDescent="0.25">
      <c r="E392" t="str">
        <f t="shared" si="1"/>
        <v/>
      </c>
    </row>
    <row r="393" spans="5:5" x14ac:dyDescent="0.25">
      <c r="E393" t="str">
        <f t="shared" si="1"/>
        <v/>
      </c>
    </row>
    <row r="394" spans="5:5" x14ac:dyDescent="0.25">
      <c r="E394" t="str">
        <f t="shared" si="1"/>
        <v/>
      </c>
    </row>
    <row r="395" spans="5:5" x14ac:dyDescent="0.25">
      <c r="E395" t="str">
        <f t="shared" si="1"/>
        <v/>
      </c>
    </row>
    <row r="396" spans="5:5" x14ac:dyDescent="0.25">
      <c r="E396" t="str">
        <f t="shared" si="1"/>
        <v/>
      </c>
    </row>
    <row r="397" spans="5:5" x14ac:dyDescent="0.25">
      <c r="E397" t="str">
        <f t="shared" si="1"/>
        <v/>
      </c>
    </row>
    <row r="398" spans="5:5" x14ac:dyDescent="0.25">
      <c r="E398" t="str">
        <f t="shared" si="1"/>
        <v/>
      </c>
    </row>
    <row r="399" spans="5:5" x14ac:dyDescent="0.25">
      <c r="E399" t="str">
        <f t="shared" si="1"/>
        <v/>
      </c>
    </row>
    <row r="400" spans="5:5" x14ac:dyDescent="0.25">
      <c r="E400" t="str">
        <f t="shared" si="1"/>
        <v/>
      </c>
    </row>
    <row r="401" spans="5:5" x14ac:dyDescent="0.25">
      <c r="E401" t="str">
        <f t="shared" si="1"/>
        <v/>
      </c>
    </row>
    <row r="402" spans="5:5" x14ac:dyDescent="0.25">
      <c r="E402" t="str">
        <f t="shared" si="1"/>
        <v/>
      </c>
    </row>
    <row r="403" spans="5:5" x14ac:dyDescent="0.25">
      <c r="E403" t="str">
        <f t="shared" si="1"/>
        <v/>
      </c>
    </row>
    <row r="404" spans="5:5" x14ac:dyDescent="0.25">
      <c r="E404" t="str">
        <f t="shared" si="1"/>
        <v/>
      </c>
    </row>
    <row r="405" spans="5:5" x14ac:dyDescent="0.25">
      <c r="E405" t="str">
        <f t="shared" si="1"/>
        <v/>
      </c>
    </row>
    <row r="406" spans="5:5" x14ac:dyDescent="0.25">
      <c r="E406" t="str">
        <f t="shared" si="1"/>
        <v/>
      </c>
    </row>
    <row r="407" spans="5:5" x14ac:dyDescent="0.25">
      <c r="E407" t="str">
        <f t="shared" si="1"/>
        <v/>
      </c>
    </row>
    <row r="408" spans="5:5" x14ac:dyDescent="0.25">
      <c r="E408" t="str">
        <f t="shared" si="1"/>
        <v/>
      </c>
    </row>
    <row r="409" spans="5:5" x14ac:dyDescent="0.25">
      <c r="E409" t="str">
        <f t="shared" si="1"/>
        <v/>
      </c>
    </row>
    <row r="410" spans="5:5" x14ac:dyDescent="0.25">
      <c r="E410" t="str">
        <f t="shared" si="1"/>
        <v/>
      </c>
    </row>
    <row r="411" spans="5:5" x14ac:dyDescent="0.25">
      <c r="E411" t="str">
        <f t="shared" si="1"/>
        <v/>
      </c>
    </row>
    <row r="412" spans="5:5" x14ac:dyDescent="0.25">
      <c r="E412" t="str">
        <f t="shared" si="1"/>
        <v/>
      </c>
    </row>
    <row r="413" spans="5:5" x14ac:dyDescent="0.25">
      <c r="E413" t="str">
        <f t="shared" ref="E413:E444" si="2">_xlfn.CONCAT(C413:D413)</f>
        <v/>
      </c>
    </row>
    <row r="414" spans="5:5" x14ac:dyDescent="0.25">
      <c r="E414" t="str">
        <f t="shared" si="2"/>
        <v/>
      </c>
    </row>
    <row r="415" spans="5:5" x14ac:dyDescent="0.25">
      <c r="E415" t="str">
        <f t="shared" si="2"/>
        <v/>
      </c>
    </row>
    <row r="416" spans="5:5" x14ac:dyDescent="0.25">
      <c r="E416" t="str">
        <f t="shared" si="2"/>
        <v/>
      </c>
    </row>
    <row r="417" spans="5:5" x14ac:dyDescent="0.25">
      <c r="E417" t="str">
        <f t="shared" si="2"/>
        <v/>
      </c>
    </row>
    <row r="418" spans="5:5" x14ac:dyDescent="0.25">
      <c r="E418" t="str">
        <f t="shared" si="2"/>
        <v/>
      </c>
    </row>
    <row r="419" spans="5:5" x14ac:dyDescent="0.25">
      <c r="E419" t="str">
        <f t="shared" si="2"/>
        <v/>
      </c>
    </row>
    <row r="420" spans="5:5" x14ac:dyDescent="0.25">
      <c r="E420" t="str">
        <f t="shared" si="2"/>
        <v/>
      </c>
    </row>
    <row r="421" spans="5:5" x14ac:dyDescent="0.25">
      <c r="E421" t="str">
        <f t="shared" si="2"/>
        <v/>
      </c>
    </row>
    <row r="422" spans="5:5" x14ac:dyDescent="0.25">
      <c r="E422" t="str">
        <f t="shared" si="2"/>
        <v/>
      </c>
    </row>
    <row r="423" spans="5:5" x14ac:dyDescent="0.25">
      <c r="E423" t="str">
        <f t="shared" si="2"/>
        <v/>
      </c>
    </row>
    <row r="424" spans="5:5" x14ac:dyDescent="0.25">
      <c r="E424" t="str">
        <f t="shared" si="2"/>
        <v/>
      </c>
    </row>
    <row r="425" spans="5:5" x14ac:dyDescent="0.25">
      <c r="E425" t="str">
        <f t="shared" si="2"/>
        <v/>
      </c>
    </row>
    <row r="426" spans="5:5" x14ac:dyDescent="0.25">
      <c r="E426" t="str">
        <f t="shared" si="2"/>
        <v/>
      </c>
    </row>
    <row r="427" spans="5:5" x14ac:dyDescent="0.25">
      <c r="E427" t="str">
        <f t="shared" si="2"/>
        <v/>
      </c>
    </row>
    <row r="428" spans="5:5" x14ac:dyDescent="0.25">
      <c r="E428" t="str">
        <f t="shared" si="2"/>
        <v/>
      </c>
    </row>
    <row r="429" spans="5:5" x14ac:dyDescent="0.25">
      <c r="E429" t="str">
        <f t="shared" si="2"/>
        <v/>
      </c>
    </row>
    <row r="430" spans="5:5" x14ac:dyDescent="0.25">
      <c r="E430" t="str">
        <f t="shared" si="2"/>
        <v/>
      </c>
    </row>
    <row r="431" spans="5:5" x14ac:dyDescent="0.25">
      <c r="E431" t="str">
        <f t="shared" si="2"/>
        <v/>
      </c>
    </row>
    <row r="432" spans="5:5" x14ac:dyDescent="0.25">
      <c r="E432" t="str">
        <f t="shared" si="2"/>
        <v/>
      </c>
    </row>
    <row r="433" spans="5:5" x14ac:dyDescent="0.25">
      <c r="E433" t="str">
        <f t="shared" si="2"/>
        <v/>
      </c>
    </row>
    <row r="434" spans="5:5" x14ac:dyDescent="0.25">
      <c r="E434" t="str">
        <f t="shared" si="2"/>
        <v/>
      </c>
    </row>
    <row r="435" spans="5:5" x14ac:dyDescent="0.25">
      <c r="E435" t="str">
        <f t="shared" si="2"/>
        <v/>
      </c>
    </row>
    <row r="436" spans="5:5" x14ac:dyDescent="0.25">
      <c r="E436" t="str">
        <f t="shared" si="2"/>
        <v/>
      </c>
    </row>
    <row r="437" spans="5:5" x14ac:dyDescent="0.25">
      <c r="E437" t="str">
        <f t="shared" si="2"/>
        <v/>
      </c>
    </row>
    <row r="438" spans="5:5" x14ac:dyDescent="0.25">
      <c r="E438" t="str">
        <f t="shared" si="2"/>
        <v/>
      </c>
    </row>
    <row r="439" spans="5:5" x14ac:dyDescent="0.25">
      <c r="E439" t="str">
        <f t="shared" si="2"/>
        <v/>
      </c>
    </row>
    <row r="440" spans="5:5" x14ac:dyDescent="0.25">
      <c r="E440" t="str">
        <f t="shared" si="2"/>
        <v/>
      </c>
    </row>
    <row r="441" spans="5:5" x14ac:dyDescent="0.25">
      <c r="E441" t="str">
        <f t="shared" si="2"/>
        <v/>
      </c>
    </row>
    <row r="442" spans="5:5" x14ac:dyDescent="0.25">
      <c r="E442" t="str">
        <f t="shared" si="2"/>
        <v/>
      </c>
    </row>
    <row r="443" spans="5:5" x14ac:dyDescent="0.25">
      <c r="E443" t="str">
        <f t="shared" si="2"/>
        <v/>
      </c>
    </row>
    <row r="444" spans="5:5" x14ac:dyDescent="0.25">
      <c r="E444" t="str">
        <f t="shared" si="2"/>
        <v/>
      </c>
    </row>
    <row r="445" spans="5:5" x14ac:dyDescent="0.25">
      <c r="E445" t="str">
        <f t="shared" ref="E445:E476" si="3">_xlfn.CONCAT(C445:D445)</f>
        <v/>
      </c>
    </row>
    <row r="446" spans="5:5" x14ac:dyDescent="0.25">
      <c r="E446" t="str">
        <f t="shared" si="3"/>
        <v/>
      </c>
    </row>
    <row r="447" spans="5:5" x14ac:dyDescent="0.25">
      <c r="E447" t="str">
        <f t="shared" si="3"/>
        <v/>
      </c>
    </row>
    <row r="448" spans="5:5" x14ac:dyDescent="0.25">
      <c r="E448" t="str">
        <f t="shared" si="3"/>
        <v/>
      </c>
    </row>
    <row r="449" spans="5:5" x14ac:dyDescent="0.25">
      <c r="E449" t="str">
        <f t="shared" si="3"/>
        <v/>
      </c>
    </row>
    <row r="450" spans="5:5" x14ac:dyDescent="0.25">
      <c r="E450" t="str">
        <f t="shared" si="3"/>
        <v/>
      </c>
    </row>
    <row r="451" spans="5:5" x14ac:dyDescent="0.25">
      <c r="E451" t="str">
        <f t="shared" si="3"/>
        <v/>
      </c>
    </row>
    <row r="452" spans="5:5" x14ac:dyDescent="0.25">
      <c r="E452" t="str">
        <f t="shared" si="3"/>
        <v/>
      </c>
    </row>
    <row r="453" spans="5:5" x14ac:dyDescent="0.25">
      <c r="E453" t="str">
        <f t="shared" si="3"/>
        <v/>
      </c>
    </row>
    <row r="454" spans="5:5" x14ac:dyDescent="0.25">
      <c r="E454" t="str">
        <f t="shared" si="3"/>
        <v/>
      </c>
    </row>
    <row r="455" spans="5:5" x14ac:dyDescent="0.25">
      <c r="E455" t="str">
        <f t="shared" si="3"/>
        <v/>
      </c>
    </row>
    <row r="456" spans="5:5" x14ac:dyDescent="0.25">
      <c r="E456" t="str">
        <f t="shared" si="3"/>
        <v/>
      </c>
    </row>
    <row r="457" spans="5:5" x14ac:dyDescent="0.25">
      <c r="E457" t="str">
        <f t="shared" si="3"/>
        <v/>
      </c>
    </row>
    <row r="458" spans="5:5" x14ac:dyDescent="0.25">
      <c r="E458" t="str">
        <f t="shared" si="3"/>
        <v/>
      </c>
    </row>
    <row r="459" spans="5:5" x14ac:dyDescent="0.25">
      <c r="E459" t="str">
        <f t="shared" si="3"/>
        <v/>
      </c>
    </row>
    <row r="460" spans="5:5" x14ac:dyDescent="0.25">
      <c r="E460" t="str">
        <f t="shared" si="3"/>
        <v/>
      </c>
    </row>
    <row r="461" spans="5:5" x14ac:dyDescent="0.25">
      <c r="E461" t="str">
        <f t="shared" si="3"/>
        <v/>
      </c>
    </row>
    <row r="462" spans="5:5" x14ac:dyDescent="0.25">
      <c r="E462" t="str">
        <f t="shared" si="3"/>
        <v/>
      </c>
    </row>
    <row r="463" spans="5:5" x14ac:dyDescent="0.25">
      <c r="E463" t="str">
        <f t="shared" si="3"/>
        <v/>
      </c>
    </row>
    <row r="464" spans="5:5" x14ac:dyDescent="0.25">
      <c r="E464" t="str">
        <f t="shared" si="3"/>
        <v/>
      </c>
    </row>
    <row r="465" spans="5:5" x14ac:dyDescent="0.25">
      <c r="E465" t="str">
        <f t="shared" si="3"/>
        <v/>
      </c>
    </row>
    <row r="466" spans="5:5" x14ac:dyDescent="0.25">
      <c r="E466" t="str">
        <f t="shared" si="3"/>
        <v/>
      </c>
    </row>
    <row r="467" spans="5:5" x14ac:dyDescent="0.25">
      <c r="E467" t="str">
        <f t="shared" si="3"/>
        <v/>
      </c>
    </row>
    <row r="468" spans="5:5" x14ac:dyDescent="0.25">
      <c r="E468" t="str">
        <f t="shared" si="3"/>
        <v/>
      </c>
    </row>
    <row r="469" spans="5:5" x14ac:dyDescent="0.25">
      <c r="E469" t="str">
        <f t="shared" si="3"/>
        <v/>
      </c>
    </row>
    <row r="470" spans="5:5" x14ac:dyDescent="0.25">
      <c r="E470" t="str">
        <f t="shared" si="3"/>
        <v/>
      </c>
    </row>
    <row r="471" spans="5:5" x14ac:dyDescent="0.25">
      <c r="E471" t="str">
        <f t="shared" si="3"/>
        <v/>
      </c>
    </row>
    <row r="472" spans="5:5" x14ac:dyDescent="0.25">
      <c r="E472" t="str">
        <f t="shared" si="3"/>
        <v/>
      </c>
    </row>
    <row r="473" spans="5:5" x14ac:dyDescent="0.25">
      <c r="E473" t="str">
        <f t="shared" si="3"/>
        <v/>
      </c>
    </row>
    <row r="474" spans="5:5" x14ac:dyDescent="0.25">
      <c r="E474" t="str">
        <f t="shared" si="3"/>
        <v/>
      </c>
    </row>
    <row r="475" spans="5:5" x14ac:dyDescent="0.25">
      <c r="E475" t="str">
        <f t="shared" si="3"/>
        <v/>
      </c>
    </row>
    <row r="476" spans="5:5" x14ac:dyDescent="0.25">
      <c r="E476" t="str">
        <f t="shared" si="3"/>
        <v/>
      </c>
    </row>
    <row r="477" spans="5:5" x14ac:dyDescent="0.25">
      <c r="E477" t="str">
        <f t="shared" ref="E477:E508" si="4">_xlfn.CONCAT(C477:D477)</f>
        <v/>
      </c>
    </row>
    <row r="478" spans="5:5" x14ac:dyDescent="0.25">
      <c r="E478" t="str">
        <f t="shared" si="4"/>
        <v/>
      </c>
    </row>
    <row r="479" spans="5:5" x14ac:dyDescent="0.25">
      <c r="E479" t="str">
        <f t="shared" si="4"/>
        <v/>
      </c>
    </row>
    <row r="480" spans="5:5" x14ac:dyDescent="0.25">
      <c r="E480" t="str">
        <f t="shared" si="4"/>
        <v/>
      </c>
    </row>
    <row r="481" spans="5:5" x14ac:dyDescent="0.25">
      <c r="E481" t="str">
        <f t="shared" si="4"/>
        <v/>
      </c>
    </row>
    <row r="482" spans="5:5" x14ac:dyDescent="0.25">
      <c r="E482" t="str">
        <f t="shared" si="4"/>
        <v/>
      </c>
    </row>
    <row r="483" spans="5:5" x14ac:dyDescent="0.25">
      <c r="E483" t="str">
        <f t="shared" si="4"/>
        <v/>
      </c>
    </row>
    <row r="484" spans="5:5" x14ac:dyDescent="0.25">
      <c r="E484" t="str">
        <f t="shared" si="4"/>
        <v/>
      </c>
    </row>
    <row r="485" spans="5:5" x14ac:dyDescent="0.25">
      <c r="E485" t="str">
        <f t="shared" si="4"/>
        <v/>
      </c>
    </row>
    <row r="486" spans="5:5" x14ac:dyDescent="0.25">
      <c r="E486" t="str">
        <f t="shared" si="4"/>
        <v/>
      </c>
    </row>
    <row r="487" spans="5:5" x14ac:dyDescent="0.25">
      <c r="E487" t="str">
        <f t="shared" si="4"/>
        <v/>
      </c>
    </row>
    <row r="488" spans="5:5" x14ac:dyDescent="0.25">
      <c r="E488" t="str">
        <f t="shared" si="4"/>
        <v/>
      </c>
    </row>
    <row r="489" spans="5:5" x14ac:dyDescent="0.25">
      <c r="E489" t="str">
        <f t="shared" si="4"/>
        <v/>
      </c>
    </row>
    <row r="490" spans="5:5" x14ac:dyDescent="0.25">
      <c r="E490" t="str">
        <f t="shared" si="4"/>
        <v/>
      </c>
    </row>
    <row r="491" spans="5:5" x14ac:dyDescent="0.25">
      <c r="E491" t="str">
        <f t="shared" si="4"/>
        <v/>
      </c>
    </row>
    <row r="492" spans="5:5" x14ac:dyDescent="0.25">
      <c r="E492" t="str">
        <f t="shared" si="4"/>
        <v/>
      </c>
    </row>
    <row r="493" spans="5:5" x14ac:dyDescent="0.25">
      <c r="E493" t="str">
        <f t="shared" si="4"/>
        <v/>
      </c>
    </row>
    <row r="494" spans="5:5" x14ac:dyDescent="0.25">
      <c r="E494" t="str">
        <f t="shared" si="4"/>
        <v/>
      </c>
    </row>
    <row r="495" spans="5:5" x14ac:dyDescent="0.25">
      <c r="E495" t="str">
        <f t="shared" si="4"/>
        <v/>
      </c>
    </row>
    <row r="496" spans="5:5" x14ac:dyDescent="0.25">
      <c r="E496" t="str">
        <f t="shared" si="4"/>
        <v/>
      </c>
    </row>
    <row r="497" spans="5:5" x14ac:dyDescent="0.25">
      <c r="E497" t="str">
        <f t="shared" si="4"/>
        <v/>
      </c>
    </row>
    <row r="498" spans="5:5" x14ac:dyDescent="0.25">
      <c r="E498" t="str">
        <f t="shared" si="4"/>
        <v/>
      </c>
    </row>
    <row r="499" spans="5:5" x14ac:dyDescent="0.25">
      <c r="E499" t="str">
        <f t="shared" si="4"/>
        <v/>
      </c>
    </row>
    <row r="500" spans="5:5" x14ac:dyDescent="0.25">
      <c r="E500" t="str">
        <f t="shared" si="4"/>
        <v/>
      </c>
    </row>
    <row r="501" spans="5:5" x14ac:dyDescent="0.25">
      <c r="E501" t="str">
        <f t="shared" si="4"/>
        <v/>
      </c>
    </row>
    <row r="502" spans="5:5" x14ac:dyDescent="0.25">
      <c r="E502" t="str">
        <f t="shared" si="4"/>
        <v/>
      </c>
    </row>
    <row r="503" spans="5:5" x14ac:dyDescent="0.25">
      <c r="E503" t="str">
        <f t="shared" si="4"/>
        <v/>
      </c>
    </row>
    <row r="504" spans="5:5" x14ac:dyDescent="0.25">
      <c r="E504" t="str">
        <f t="shared" si="4"/>
        <v/>
      </c>
    </row>
    <row r="505" spans="5:5" x14ac:dyDescent="0.25">
      <c r="E505" t="str">
        <f t="shared" si="4"/>
        <v/>
      </c>
    </row>
    <row r="506" spans="5:5" x14ac:dyDescent="0.25">
      <c r="E506" t="str">
        <f t="shared" si="4"/>
        <v/>
      </c>
    </row>
    <row r="507" spans="5:5" x14ac:dyDescent="0.25">
      <c r="E507" t="str">
        <f t="shared" si="4"/>
        <v/>
      </c>
    </row>
    <row r="508" spans="5:5" x14ac:dyDescent="0.25">
      <c r="E508" t="str">
        <f t="shared" si="4"/>
        <v/>
      </c>
    </row>
    <row r="509" spans="5:5" x14ac:dyDescent="0.25">
      <c r="E509" t="str">
        <f t="shared" ref="E509:E528" si="5">_xlfn.CONCAT(C509:D509)</f>
        <v/>
      </c>
    </row>
    <row r="510" spans="5:5" x14ac:dyDescent="0.25">
      <c r="E510" t="str">
        <f t="shared" si="5"/>
        <v/>
      </c>
    </row>
    <row r="511" spans="5:5" x14ac:dyDescent="0.25">
      <c r="E511" t="str">
        <f t="shared" si="5"/>
        <v/>
      </c>
    </row>
    <row r="512" spans="5:5" x14ac:dyDescent="0.25">
      <c r="E512" t="str">
        <f t="shared" si="5"/>
        <v/>
      </c>
    </row>
    <row r="513" spans="5:5" x14ac:dyDescent="0.25">
      <c r="E513" t="str">
        <f t="shared" si="5"/>
        <v/>
      </c>
    </row>
    <row r="514" spans="5:5" x14ac:dyDescent="0.25">
      <c r="E514" t="str">
        <f t="shared" si="5"/>
        <v/>
      </c>
    </row>
    <row r="515" spans="5:5" x14ac:dyDescent="0.25">
      <c r="E515" t="str">
        <f t="shared" si="5"/>
        <v/>
      </c>
    </row>
    <row r="516" spans="5:5" x14ac:dyDescent="0.25">
      <c r="E516" t="str">
        <f t="shared" si="5"/>
        <v/>
      </c>
    </row>
    <row r="517" spans="5:5" x14ac:dyDescent="0.25">
      <c r="E517" t="str">
        <f t="shared" si="5"/>
        <v/>
      </c>
    </row>
    <row r="518" spans="5:5" x14ac:dyDescent="0.25">
      <c r="E518" t="str">
        <f t="shared" si="5"/>
        <v/>
      </c>
    </row>
    <row r="519" spans="5:5" x14ac:dyDescent="0.25">
      <c r="E519" t="str">
        <f t="shared" si="5"/>
        <v/>
      </c>
    </row>
    <row r="520" spans="5:5" x14ac:dyDescent="0.25">
      <c r="E520" t="str">
        <f t="shared" si="5"/>
        <v/>
      </c>
    </row>
    <row r="521" spans="5:5" x14ac:dyDescent="0.25">
      <c r="E521" t="str">
        <f t="shared" si="5"/>
        <v/>
      </c>
    </row>
    <row r="522" spans="5:5" x14ac:dyDescent="0.25">
      <c r="E522" t="str">
        <f t="shared" si="5"/>
        <v/>
      </c>
    </row>
    <row r="523" spans="5:5" x14ac:dyDescent="0.25">
      <c r="E523" t="str">
        <f t="shared" si="5"/>
        <v/>
      </c>
    </row>
    <row r="524" spans="5:5" x14ac:dyDescent="0.25">
      <c r="E524" t="str">
        <f t="shared" si="5"/>
        <v/>
      </c>
    </row>
    <row r="525" spans="5:5" x14ac:dyDescent="0.25">
      <c r="E525" t="str">
        <f t="shared" si="5"/>
        <v/>
      </c>
    </row>
    <row r="526" spans="5:5" x14ac:dyDescent="0.25">
      <c r="E526" t="str">
        <f t="shared" si="5"/>
        <v/>
      </c>
    </row>
    <row r="527" spans="5:5" x14ac:dyDescent="0.25">
      <c r="E527" t="str">
        <f t="shared" si="5"/>
        <v/>
      </c>
    </row>
    <row r="528" spans="5:5" x14ac:dyDescent="0.25">
      <c r="E528" t="str">
        <f t="shared" si="5"/>
        <v/>
      </c>
    </row>
  </sheetData>
  <autoFilter ref="A1:H260" xr:uid="{00000000-0001-0000-0000-000000000000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5571"/>
  <sheetViews>
    <sheetView workbookViewId="0">
      <selection activeCell="N2" sqref="N2"/>
    </sheetView>
  </sheetViews>
  <sheetFormatPr defaultRowHeight="15.75" x14ac:dyDescent="0.25"/>
  <cols>
    <col min="1" max="1" width="32" style="1" bestFit="1" customWidth="1"/>
    <col min="2" max="2" width="7.7109375" style="1" customWidth="1"/>
    <col min="3" max="3" width="33" style="1" hidden="1" customWidth="1"/>
    <col min="4" max="4" width="21.28515625" style="1" bestFit="1" customWidth="1"/>
    <col min="5" max="5" width="20.140625" style="1" bestFit="1" customWidth="1"/>
    <col min="6" max="6" width="23.28515625" style="1" customWidth="1"/>
    <col min="7" max="7" width="25.7109375" style="1" hidden="1" customWidth="1"/>
    <col min="8" max="8" width="26.5703125" style="1" hidden="1" customWidth="1"/>
    <col min="9" max="9" width="41.5703125" style="1" hidden="1" customWidth="1"/>
    <col min="10" max="10" width="12" style="1" bestFit="1" customWidth="1"/>
    <col min="11" max="11" width="17.5703125" style="1" bestFit="1" customWidth="1"/>
    <col min="12" max="13" width="11.42578125" style="1" bestFit="1" customWidth="1"/>
    <col min="14" max="14" width="13.7109375" style="1" bestFit="1" customWidth="1"/>
    <col min="15" max="16" width="9.140625" style="1" customWidth="1"/>
    <col min="17" max="16384" width="9.140625" style="1"/>
  </cols>
  <sheetData>
    <row r="1" spans="1:20" ht="42" customHeight="1" x14ac:dyDescent="0.25">
      <c r="A1" s="4" t="s">
        <v>672</v>
      </c>
      <c r="B1" s="4" t="s">
        <v>3</v>
      </c>
      <c r="C1" s="4" t="s">
        <v>673</v>
      </c>
      <c r="D1" s="5" t="s">
        <v>4</v>
      </c>
      <c r="E1" s="4" t="s">
        <v>674</v>
      </c>
      <c r="F1" s="6" t="s">
        <v>675</v>
      </c>
      <c r="G1" s="4" t="s">
        <v>676</v>
      </c>
      <c r="H1" s="4" t="s">
        <v>677</v>
      </c>
      <c r="I1" s="4" t="s">
        <v>678</v>
      </c>
      <c r="J1" s="4" t="s">
        <v>679</v>
      </c>
      <c r="K1" s="4" t="s">
        <v>680</v>
      </c>
      <c r="L1" s="4" t="s">
        <v>681</v>
      </c>
      <c r="M1" s="4" t="s">
        <v>682</v>
      </c>
      <c r="N1" s="4" t="s">
        <v>6007</v>
      </c>
    </row>
    <row r="2" spans="1:20" x14ac:dyDescent="0.25">
      <c r="A2" s="7" t="s">
        <v>435</v>
      </c>
      <c r="B2" s="7" t="s">
        <v>422</v>
      </c>
      <c r="C2" s="7" t="str">
        <f t="shared" ref="C2:C65" si="0">_xlfn.CONCAT(A2:B2)</f>
        <v>São PauloSP</v>
      </c>
      <c r="D2" s="7">
        <v>3550308</v>
      </c>
      <c r="E2" s="8" t="s">
        <v>435</v>
      </c>
      <c r="F2" s="7">
        <v>12396372</v>
      </c>
      <c r="G2" s="7">
        <v>11253503</v>
      </c>
      <c r="H2" s="7">
        <v>7398.26</v>
      </c>
      <c r="I2" s="7">
        <v>4.0999999999999996</v>
      </c>
      <c r="J2" s="8">
        <f t="shared" ref="J2:J65" si="1">ROUND(I2*1302,2)</f>
        <v>5338.2</v>
      </c>
      <c r="K2" s="7">
        <v>60750.09</v>
      </c>
      <c r="L2" s="9">
        <v>-22.7512564292451</v>
      </c>
      <c r="M2" s="9">
        <v>-49.7414761629027</v>
      </c>
      <c r="N2" s="7">
        <f>COUNTIFS('Lojas Assaí'!$F$174:$F$260,D2)</f>
        <v>29</v>
      </c>
    </row>
    <row r="3" spans="1:20" x14ac:dyDescent="0.25">
      <c r="A3" s="7" t="s">
        <v>324</v>
      </c>
      <c r="B3" s="7" t="s">
        <v>325</v>
      </c>
      <c r="C3" s="7" t="str">
        <f t="shared" si="0"/>
        <v>Rio de JaneiroRJ</v>
      </c>
      <c r="D3" s="7">
        <v>3304557</v>
      </c>
      <c r="E3" s="8" t="s">
        <v>324</v>
      </c>
      <c r="F3" s="7">
        <v>6775561</v>
      </c>
      <c r="G3" s="7">
        <v>6320446</v>
      </c>
      <c r="H3" s="7">
        <v>5265.82</v>
      </c>
      <c r="I3" s="7">
        <v>4</v>
      </c>
      <c r="J3" s="8">
        <f t="shared" si="1"/>
        <v>5208</v>
      </c>
      <c r="K3" s="7">
        <v>49094.400000000001</v>
      </c>
      <c r="L3" s="9">
        <v>-22.876652118186499</v>
      </c>
      <c r="M3" s="9">
        <v>-43.227875124995201</v>
      </c>
      <c r="N3" s="7">
        <f>COUNTIFS('Lojas Assaí'!$F$174:$F$260,D3)</f>
        <v>0</v>
      </c>
      <c r="O3" s="2"/>
      <c r="P3" s="2"/>
      <c r="Q3" s="2"/>
      <c r="R3" s="2"/>
      <c r="S3" s="3"/>
      <c r="T3" s="2"/>
    </row>
    <row r="4" spans="1:20" x14ac:dyDescent="0.25">
      <c r="A4" s="7" t="s">
        <v>98</v>
      </c>
      <c r="B4" s="7" t="s">
        <v>99</v>
      </c>
      <c r="C4" s="7" t="str">
        <f t="shared" si="0"/>
        <v>FortalezaCE</v>
      </c>
      <c r="D4" s="7">
        <v>2304400</v>
      </c>
      <c r="E4" s="8" t="s">
        <v>683</v>
      </c>
      <c r="F4" s="7">
        <v>2703391</v>
      </c>
      <c r="G4" s="7">
        <v>2452185</v>
      </c>
      <c r="H4" s="7">
        <v>7786.44</v>
      </c>
      <c r="I4" s="7">
        <v>2.7</v>
      </c>
      <c r="J4" s="8">
        <f t="shared" si="1"/>
        <v>3515.4</v>
      </c>
      <c r="K4" s="7">
        <v>24253.93</v>
      </c>
      <c r="L4" s="9">
        <v>-3.7238050349999998</v>
      </c>
      <c r="M4" s="9">
        <v>-38.589927555043197</v>
      </c>
      <c r="N4" s="7">
        <f>COUNTIFS('Lojas Assaí'!$F$174:$F$260,D4)</f>
        <v>0</v>
      </c>
      <c r="O4" s="2"/>
      <c r="P4" s="2"/>
      <c r="Q4" s="2"/>
      <c r="R4" s="2"/>
      <c r="S4" s="3"/>
      <c r="T4" s="2"/>
    </row>
    <row r="5" spans="1:20" x14ac:dyDescent="0.25">
      <c r="A5" s="7" t="s">
        <v>36</v>
      </c>
      <c r="B5" s="7" t="s">
        <v>37</v>
      </c>
      <c r="C5" s="7" t="str">
        <f t="shared" si="0"/>
        <v>SalvadorBA</v>
      </c>
      <c r="D5" s="7">
        <v>2927408</v>
      </c>
      <c r="E5" s="8" t="s">
        <v>684</v>
      </c>
      <c r="F5" s="7">
        <v>2900319</v>
      </c>
      <c r="G5" s="7">
        <v>2675656</v>
      </c>
      <c r="H5" s="7">
        <v>3859.44</v>
      </c>
      <c r="I5" s="7">
        <v>3.3</v>
      </c>
      <c r="J5" s="8">
        <f t="shared" si="1"/>
        <v>4296.6000000000004</v>
      </c>
      <c r="K5" s="7">
        <v>20417.14</v>
      </c>
      <c r="L5" s="9">
        <v>-13.014771911532801</v>
      </c>
      <c r="M5" s="9">
        <v>-38.488061484007901</v>
      </c>
      <c r="N5" s="7">
        <f>COUNTIFS('Lojas Assaí'!$F$174:$F$260,D5)</f>
        <v>0</v>
      </c>
      <c r="O5" s="2"/>
      <c r="P5" s="2"/>
      <c r="Q5" s="2"/>
      <c r="R5" s="2"/>
      <c r="S5" s="3"/>
      <c r="T5" s="2"/>
    </row>
    <row r="6" spans="1:20" x14ac:dyDescent="0.25">
      <c r="A6" s="7" t="s">
        <v>130</v>
      </c>
      <c r="B6" s="7" t="s">
        <v>131</v>
      </c>
      <c r="C6" s="7" t="str">
        <f t="shared" si="0"/>
        <v>BrasíliaDF</v>
      </c>
      <c r="D6" s="7">
        <v>5300108</v>
      </c>
      <c r="E6" s="8" t="s">
        <v>685</v>
      </c>
      <c r="F6" s="7">
        <v>3094325</v>
      </c>
      <c r="G6" s="7">
        <v>2570160</v>
      </c>
      <c r="H6" s="7">
        <v>444.66</v>
      </c>
      <c r="I6" s="7">
        <v>5.3</v>
      </c>
      <c r="J6" s="8">
        <f t="shared" si="1"/>
        <v>6900.6</v>
      </c>
      <c r="K6" s="7">
        <v>87016.16</v>
      </c>
      <c r="L6" s="9">
        <v>-15.794087361891</v>
      </c>
      <c r="M6" s="9">
        <v>-47.8879054780313</v>
      </c>
      <c r="N6" s="7">
        <f>COUNTIFS('Lojas Assaí'!$F$174:$F$260,D6)</f>
        <v>0</v>
      </c>
      <c r="O6" s="2"/>
      <c r="P6" s="2"/>
      <c r="Q6" s="2"/>
      <c r="R6" s="2"/>
      <c r="S6" s="3"/>
      <c r="T6" s="2"/>
    </row>
    <row r="7" spans="1:20" x14ac:dyDescent="0.25">
      <c r="A7" s="7" t="s">
        <v>257</v>
      </c>
      <c r="B7" s="7" t="s">
        <v>258</v>
      </c>
      <c r="C7" s="7" t="str">
        <f t="shared" si="0"/>
        <v>CuritibaPR</v>
      </c>
      <c r="D7" s="7">
        <v>4106902</v>
      </c>
      <c r="E7" s="8" t="s">
        <v>686</v>
      </c>
      <c r="F7" s="7">
        <v>1963726</v>
      </c>
      <c r="G7" s="7">
        <v>1751907</v>
      </c>
      <c r="H7" s="7">
        <v>4027.04</v>
      </c>
      <c r="I7" s="7">
        <v>3.7</v>
      </c>
      <c r="J7" s="8">
        <f t="shared" si="1"/>
        <v>4817.3999999999996</v>
      </c>
      <c r="K7" s="7">
        <v>45318.46</v>
      </c>
      <c r="L7" s="9">
        <v>-24.0358255892878</v>
      </c>
      <c r="M7" s="9">
        <v>-50.4594055244877</v>
      </c>
      <c r="N7" s="7">
        <f>COUNTIFS('Lojas Assaí'!$F$174:$F$260,D7)</f>
        <v>0</v>
      </c>
      <c r="O7" s="2"/>
      <c r="P7" s="2"/>
      <c r="Q7" s="2"/>
      <c r="R7" s="2"/>
      <c r="S7" s="3"/>
      <c r="T7" s="2"/>
    </row>
    <row r="8" spans="1:20" x14ac:dyDescent="0.25">
      <c r="A8" s="7" t="s">
        <v>151</v>
      </c>
      <c r="B8" s="7" t="s">
        <v>145</v>
      </c>
      <c r="C8" s="7" t="str">
        <f t="shared" si="0"/>
        <v>GoiâniaGO</v>
      </c>
      <c r="D8" s="7">
        <v>5208707</v>
      </c>
      <c r="E8" s="8" t="s">
        <v>687</v>
      </c>
      <c r="F8" s="7">
        <v>1555626</v>
      </c>
      <c r="G8" s="7">
        <v>1302001</v>
      </c>
      <c r="H8" s="7">
        <v>1776.74</v>
      </c>
      <c r="I8" s="7">
        <v>3.2</v>
      </c>
      <c r="J8" s="8">
        <f t="shared" si="1"/>
        <v>4166.3999999999996</v>
      </c>
      <c r="K8" s="7">
        <v>33826.839999999997</v>
      </c>
      <c r="L8" s="9">
        <v>-16.673309773838898</v>
      </c>
      <c r="M8" s="9">
        <v>-49.255814275815801</v>
      </c>
      <c r="N8" s="7">
        <f>COUNTIFS('Lojas Assaí'!$F$174:$F$260,D8)</f>
        <v>0</v>
      </c>
      <c r="O8" s="2"/>
      <c r="P8" s="2"/>
      <c r="Q8" s="2"/>
      <c r="R8" s="2"/>
      <c r="S8" s="3"/>
      <c r="T8" s="2"/>
    </row>
    <row r="9" spans="1:20" x14ac:dyDescent="0.25">
      <c r="A9" s="7" t="s">
        <v>443</v>
      </c>
      <c r="B9" s="7" t="s">
        <v>422</v>
      </c>
      <c r="C9" s="7" t="str">
        <f t="shared" si="0"/>
        <v>Santo AndréSP</v>
      </c>
      <c r="D9" s="7">
        <v>3547809</v>
      </c>
      <c r="E9" s="8" t="s">
        <v>435</v>
      </c>
      <c r="F9" s="7">
        <v>723889</v>
      </c>
      <c r="G9" s="7">
        <v>676407</v>
      </c>
      <c r="H9" s="7">
        <v>3848.01</v>
      </c>
      <c r="I9" s="7">
        <v>2.7</v>
      </c>
      <c r="J9" s="8">
        <f t="shared" si="1"/>
        <v>3515.4</v>
      </c>
      <c r="K9" s="7">
        <v>40812.01</v>
      </c>
      <c r="L9" s="9">
        <v>-22.604796852294101</v>
      </c>
      <c r="M9" s="9">
        <v>-46.915909900122102</v>
      </c>
      <c r="N9" s="7">
        <f>COUNTIFS('Lojas Assaí'!$F$174:$F$260,D9)</f>
        <v>4</v>
      </c>
      <c r="O9" s="2"/>
      <c r="P9" s="2"/>
      <c r="Q9" s="2"/>
      <c r="R9" s="2"/>
      <c r="S9" s="3"/>
      <c r="T9" s="2"/>
    </row>
    <row r="10" spans="1:20" x14ac:dyDescent="0.25">
      <c r="A10" s="7" t="s">
        <v>609</v>
      </c>
      <c r="B10" s="7" t="s">
        <v>422</v>
      </c>
      <c r="C10" s="7" t="str">
        <f t="shared" si="0"/>
        <v>Ribeirão PretoSP</v>
      </c>
      <c r="D10" s="7">
        <v>3543402</v>
      </c>
      <c r="E10" s="8" t="s">
        <v>435</v>
      </c>
      <c r="F10" s="7">
        <v>720116</v>
      </c>
      <c r="G10" s="7">
        <v>604682</v>
      </c>
      <c r="H10" s="7">
        <v>928.92</v>
      </c>
      <c r="I10" s="7">
        <v>2.7</v>
      </c>
      <c r="J10" s="8">
        <f t="shared" si="1"/>
        <v>3515.4</v>
      </c>
      <c r="K10" s="7">
        <v>49476.86</v>
      </c>
      <c r="L10" s="9">
        <v>-20.0829324993908</v>
      </c>
      <c r="M10" s="9">
        <v>-47.429198899108499</v>
      </c>
      <c r="N10" s="7">
        <f>COUNTIFS('Lojas Assaí'!$F$174:$F$260,D10)</f>
        <v>4</v>
      </c>
      <c r="O10" s="2"/>
      <c r="P10" s="2"/>
      <c r="Q10" s="2"/>
      <c r="R10" s="2"/>
      <c r="S10" s="3"/>
      <c r="T10" s="2"/>
    </row>
    <row r="11" spans="1:20" x14ac:dyDescent="0.25">
      <c r="A11" s="7" t="s">
        <v>15</v>
      </c>
      <c r="B11" s="7" t="s">
        <v>12</v>
      </c>
      <c r="C11" s="7" t="str">
        <f t="shared" si="0"/>
        <v>MaceióAL</v>
      </c>
      <c r="D11" s="7">
        <v>2704302</v>
      </c>
      <c r="E11" s="8" t="s">
        <v>688</v>
      </c>
      <c r="F11" s="7">
        <v>1031597</v>
      </c>
      <c r="G11" s="7">
        <v>932748</v>
      </c>
      <c r="H11" s="7">
        <v>1854.1</v>
      </c>
      <c r="I11" s="7">
        <v>2.7</v>
      </c>
      <c r="J11" s="8">
        <f t="shared" si="1"/>
        <v>3515.4</v>
      </c>
      <c r="K11" s="7">
        <v>22307.05</v>
      </c>
      <c r="L11" s="9">
        <v>-9.6608221516311392</v>
      </c>
      <c r="M11" s="9">
        <v>-35.701629913489498</v>
      </c>
      <c r="N11" s="7">
        <f>COUNTIFS('Lojas Assaí'!$F$174:$F$260,D11)</f>
        <v>0</v>
      </c>
      <c r="O11" s="2"/>
      <c r="P11" s="2"/>
      <c r="Q11" s="2"/>
      <c r="R11" s="2"/>
      <c r="S11" s="3"/>
      <c r="T11" s="2"/>
    </row>
    <row r="12" spans="1:20" x14ac:dyDescent="0.25">
      <c r="A12" s="7" t="s">
        <v>360</v>
      </c>
      <c r="B12" s="7" t="s">
        <v>325</v>
      </c>
      <c r="C12" s="7" t="str">
        <f t="shared" si="0"/>
        <v>São GonçaloRJ</v>
      </c>
      <c r="D12" s="7">
        <v>3304904</v>
      </c>
      <c r="E12" s="8" t="s">
        <v>324</v>
      </c>
      <c r="F12" s="7">
        <v>1098357</v>
      </c>
      <c r="G12" s="7">
        <v>999728</v>
      </c>
      <c r="H12" s="7">
        <v>4035.9</v>
      </c>
      <c r="I12" s="7">
        <v>2</v>
      </c>
      <c r="J12" s="8">
        <f t="shared" si="1"/>
        <v>2604</v>
      </c>
      <c r="K12" s="7">
        <v>17406.099999999999</v>
      </c>
      <c r="L12" s="9">
        <v>-22.829547313026101</v>
      </c>
      <c r="M12" s="9">
        <v>-43.032335061964801</v>
      </c>
      <c r="N12" s="7">
        <f>COUNTIFS('Lojas Assaí'!$F$174:$F$260,D12)</f>
        <v>0</v>
      </c>
      <c r="O12" s="2"/>
      <c r="P12" s="2"/>
      <c r="Q12" s="2"/>
      <c r="R12" s="2"/>
      <c r="S12" s="3"/>
      <c r="T12" s="2"/>
    </row>
    <row r="13" spans="1:20" x14ac:dyDescent="0.25">
      <c r="A13" s="7" t="s">
        <v>436</v>
      </c>
      <c r="B13" s="7" t="s">
        <v>422</v>
      </c>
      <c r="C13" s="7" t="str">
        <f t="shared" si="0"/>
        <v>São Bernardo do CampoSP</v>
      </c>
      <c r="D13" s="7">
        <v>3548708</v>
      </c>
      <c r="E13" s="8" t="s">
        <v>435</v>
      </c>
      <c r="F13" s="7">
        <v>849874</v>
      </c>
      <c r="G13" s="7">
        <v>765463</v>
      </c>
      <c r="H13" s="7">
        <v>1869.36</v>
      </c>
      <c r="I13" s="7">
        <v>3.4</v>
      </c>
      <c r="J13" s="8">
        <f t="shared" si="1"/>
        <v>4426.8</v>
      </c>
      <c r="K13" s="7">
        <v>57566.99</v>
      </c>
      <c r="L13" s="9">
        <v>-22.015998499999998</v>
      </c>
      <c r="M13" s="9">
        <v>-47.889237684691601</v>
      </c>
      <c r="N13" s="7">
        <f>COUNTIFS('Lojas Assaí'!$F$174:$F$260,D13)</f>
        <v>1</v>
      </c>
      <c r="O13" s="2"/>
      <c r="P13" s="2"/>
      <c r="Q13" s="2"/>
      <c r="R13" s="2"/>
      <c r="S13" s="3"/>
      <c r="T13" s="2"/>
    </row>
    <row r="14" spans="1:20" x14ac:dyDescent="0.25">
      <c r="A14" s="7" t="s">
        <v>279</v>
      </c>
      <c r="B14" s="7" t="s">
        <v>280</v>
      </c>
      <c r="C14" s="7" t="str">
        <f t="shared" si="0"/>
        <v>RecifePE</v>
      </c>
      <c r="D14" s="7">
        <v>2611606</v>
      </c>
      <c r="E14" s="8" t="s">
        <v>689</v>
      </c>
      <c r="F14" s="7">
        <v>1661017</v>
      </c>
      <c r="G14" s="7">
        <v>1537704</v>
      </c>
      <c r="H14" s="7">
        <v>7039.64</v>
      </c>
      <c r="I14" s="7">
        <v>3.2</v>
      </c>
      <c r="J14" s="8">
        <f t="shared" si="1"/>
        <v>4166.3999999999996</v>
      </c>
      <c r="K14" s="7">
        <v>30427.69</v>
      </c>
      <c r="L14" s="9">
        <v>-8.1270327805879798</v>
      </c>
      <c r="M14" s="9">
        <v>-35.8608749474581</v>
      </c>
      <c r="N14" s="7">
        <f>COUNTIFS('Lojas Assaí'!$F$174:$F$260,D14)</f>
        <v>0</v>
      </c>
      <c r="O14" s="2"/>
      <c r="P14" s="2"/>
      <c r="Q14" s="2"/>
      <c r="R14" s="2"/>
      <c r="S14" s="3"/>
      <c r="T14" s="2"/>
    </row>
    <row r="15" spans="1:20" x14ac:dyDescent="0.25">
      <c r="A15" s="7" t="s">
        <v>227</v>
      </c>
      <c r="B15" s="7" t="s">
        <v>224</v>
      </c>
      <c r="C15" s="7" t="str">
        <f t="shared" si="0"/>
        <v>BelémPA</v>
      </c>
      <c r="D15" s="7">
        <v>1501402</v>
      </c>
      <c r="E15" s="8" t="s">
        <v>690</v>
      </c>
      <c r="F15" s="7">
        <v>1506420</v>
      </c>
      <c r="G15" s="7">
        <v>1393399</v>
      </c>
      <c r="H15" s="7">
        <v>1315.26</v>
      </c>
      <c r="I15" s="7">
        <v>3.5</v>
      </c>
      <c r="J15" s="8">
        <f t="shared" si="1"/>
        <v>4557</v>
      </c>
      <c r="K15" s="7">
        <v>20562.099999999999</v>
      </c>
      <c r="L15" s="9">
        <v>-1.4598450000000001</v>
      </c>
      <c r="M15" s="9">
        <v>-48.4878256874876</v>
      </c>
      <c r="N15" s="7">
        <f>COUNTIFS('Lojas Assaí'!$F$174:$F$260,D15)</f>
        <v>0</v>
      </c>
      <c r="O15" s="2"/>
      <c r="P15" s="2"/>
      <c r="Q15" s="2"/>
      <c r="R15" s="2"/>
      <c r="S15" s="3"/>
      <c r="T15" s="2"/>
    </row>
    <row r="16" spans="1:20" x14ac:dyDescent="0.25">
      <c r="A16" s="7" t="s">
        <v>565</v>
      </c>
      <c r="B16" s="7" t="s">
        <v>422</v>
      </c>
      <c r="C16" s="7" t="str">
        <f t="shared" si="0"/>
        <v>CampinasSP</v>
      </c>
      <c r="D16" s="7">
        <v>3509502</v>
      </c>
      <c r="E16" s="8" t="s">
        <v>435</v>
      </c>
      <c r="F16" s="7">
        <v>1223237</v>
      </c>
      <c r="G16" s="7">
        <v>1080113</v>
      </c>
      <c r="H16" s="7">
        <v>1359.6</v>
      </c>
      <c r="I16" s="7">
        <v>3.6</v>
      </c>
      <c r="J16" s="8">
        <f t="shared" si="1"/>
        <v>4687.2</v>
      </c>
      <c r="K16" s="7">
        <v>53896.97</v>
      </c>
      <c r="L16" s="9">
        <v>-22.907342499999999</v>
      </c>
      <c r="M16" s="9">
        <v>-47.060156272973202</v>
      </c>
      <c r="N16" s="7">
        <f>COUNTIFS('Lojas Assaí'!$F$174:$F$260,D16)</f>
        <v>3</v>
      </c>
      <c r="O16" s="2"/>
      <c r="P16" s="2"/>
      <c r="Q16" s="2"/>
      <c r="R16" s="2"/>
      <c r="S16" s="3"/>
      <c r="T16" s="2"/>
    </row>
    <row r="17" spans="1:20" x14ac:dyDescent="0.25">
      <c r="A17" s="7" t="s">
        <v>194</v>
      </c>
      <c r="B17" s="7" t="s">
        <v>195</v>
      </c>
      <c r="C17" s="7" t="str">
        <f t="shared" si="0"/>
        <v>Campo GrandeMS</v>
      </c>
      <c r="D17" s="7">
        <v>5002704</v>
      </c>
      <c r="E17" s="8" t="s">
        <v>691</v>
      </c>
      <c r="F17" s="7">
        <v>916001</v>
      </c>
      <c r="G17" s="7">
        <v>786797</v>
      </c>
      <c r="H17" s="7">
        <v>97.22</v>
      </c>
      <c r="I17" s="7">
        <v>3.4</v>
      </c>
      <c r="J17" s="8">
        <f t="shared" si="1"/>
        <v>4426.8</v>
      </c>
      <c r="K17" s="7">
        <v>33243.629999999997</v>
      </c>
      <c r="L17" s="9">
        <v>-20.458029987863899</v>
      </c>
      <c r="M17" s="9">
        <v>-54.615743566458796</v>
      </c>
      <c r="N17" s="7">
        <f>COUNTIFS('Lojas Assaí'!$F$174:$F$260,D17)</f>
        <v>0</v>
      </c>
      <c r="O17" s="2"/>
      <c r="P17" s="2"/>
      <c r="Q17" s="2"/>
      <c r="R17" s="2"/>
      <c r="S17" s="3"/>
      <c r="T17" s="2"/>
    </row>
    <row r="18" spans="1:20" x14ac:dyDescent="0.25">
      <c r="A18" s="7" t="s">
        <v>477</v>
      </c>
      <c r="B18" s="7" t="s">
        <v>422</v>
      </c>
      <c r="C18" s="7" t="str">
        <f t="shared" si="0"/>
        <v>GuarulhosSP</v>
      </c>
      <c r="D18" s="7">
        <v>3518800</v>
      </c>
      <c r="E18" s="8" t="s">
        <v>435</v>
      </c>
      <c r="F18" s="7">
        <v>1404694</v>
      </c>
      <c r="G18" s="7">
        <v>1221979</v>
      </c>
      <c r="H18" s="7">
        <v>3834.51</v>
      </c>
      <c r="I18" s="7">
        <v>2.9</v>
      </c>
      <c r="J18" s="8">
        <f t="shared" si="1"/>
        <v>3775.8</v>
      </c>
      <c r="K18" s="7">
        <v>47301.43</v>
      </c>
      <c r="L18" s="9">
        <v>-20.6501686872551</v>
      </c>
      <c r="M18" s="9">
        <v>-50.6614595041436</v>
      </c>
      <c r="N18" s="7">
        <f>COUNTIFS('Lojas Assaí'!$F$174:$F$260,D18)</f>
        <v>3</v>
      </c>
      <c r="O18" s="2"/>
      <c r="P18" s="2"/>
      <c r="Q18" s="2"/>
      <c r="R18" s="2"/>
      <c r="S18" s="3"/>
      <c r="T18" s="2"/>
    </row>
    <row r="19" spans="1:20" x14ac:dyDescent="0.25">
      <c r="A19" s="7" t="s">
        <v>658</v>
      </c>
      <c r="B19" s="7" t="s">
        <v>655</v>
      </c>
      <c r="C19" s="7" t="str">
        <f t="shared" si="0"/>
        <v>AracajuSE</v>
      </c>
      <c r="D19" s="7">
        <v>2800308</v>
      </c>
      <c r="E19" s="8" t="s">
        <v>692</v>
      </c>
      <c r="F19" s="7">
        <v>672614</v>
      </c>
      <c r="G19" s="7">
        <v>571149</v>
      </c>
      <c r="H19" s="7">
        <v>3140.65</v>
      </c>
      <c r="I19" s="7">
        <v>2.8</v>
      </c>
      <c r="J19" s="8">
        <f t="shared" si="1"/>
        <v>3645.6</v>
      </c>
      <c r="K19" s="7">
        <v>24735.91</v>
      </c>
      <c r="L19" s="9">
        <v>-10.9072157978835</v>
      </c>
      <c r="M19" s="9">
        <v>-37.0482126395123</v>
      </c>
      <c r="N19" s="7">
        <f>COUNTIFS('Lojas Assaí'!$F$174:$F$260,D19)</f>
        <v>3</v>
      </c>
      <c r="O19" s="2"/>
      <c r="P19" s="2"/>
      <c r="Q19" s="2"/>
      <c r="R19" s="2"/>
      <c r="S19" s="3"/>
      <c r="T19" s="2"/>
    </row>
    <row r="20" spans="1:20" x14ac:dyDescent="0.25">
      <c r="A20" s="7" t="s">
        <v>319</v>
      </c>
      <c r="B20" s="7" t="s">
        <v>313</v>
      </c>
      <c r="C20" s="7" t="str">
        <f t="shared" si="0"/>
        <v>TeresinaPI</v>
      </c>
      <c r="D20" s="7">
        <v>2211001</v>
      </c>
      <c r="E20" s="8" t="s">
        <v>693</v>
      </c>
      <c r="F20" s="7">
        <v>871126</v>
      </c>
      <c r="G20" s="7">
        <v>814230</v>
      </c>
      <c r="H20" s="7">
        <v>584.94000000000005</v>
      </c>
      <c r="I20" s="7">
        <v>2.7</v>
      </c>
      <c r="J20" s="8">
        <f t="shared" si="1"/>
        <v>3515.4</v>
      </c>
      <c r="K20" s="7">
        <v>24858.31</v>
      </c>
      <c r="L20" s="9">
        <v>-5.0863419523216997</v>
      </c>
      <c r="M20" s="9">
        <v>-42.805270458223298</v>
      </c>
      <c r="N20" s="7">
        <f>COUNTIFS('Lojas Assaí'!$F$174:$F$260,D20)</f>
        <v>0</v>
      </c>
      <c r="O20" s="2"/>
      <c r="P20" s="2"/>
      <c r="Q20" s="2"/>
      <c r="R20" s="2"/>
      <c r="S20" s="3"/>
      <c r="T20" s="2"/>
    </row>
    <row r="21" spans="1:20" x14ac:dyDescent="0.25">
      <c r="A21" s="7" t="s">
        <v>624</v>
      </c>
      <c r="B21" s="7" t="s">
        <v>422</v>
      </c>
      <c r="C21" s="7" t="str">
        <f t="shared" si="0"/>
        <v>SorocabaSP</v>
      </c>
      <c r="D21" s="7">
        <v>3552205</v>
      </c>
      <c r="E21" s="8" t="s">
        <v>435</v>
      </c>
      <c r="F21" s="7">
        <v>695328</v>
      </c>
      <c r="G21" s="7">
        <v>586625</v>
      </c>
      <c r="H21" s="7">
        <v>1304.18</v>
      </c>
      <c r="I21" s="7">
        <v>2.9</v>
      </c>
      <c r="J21" s="8">
        <f t="shared" si="1"/>
        <v>3775.8</v>
      </c>
      <c r="K21" s="7">
        <v>53427.5</v>
      </c>
      <c r="L21" s="9">
        <v>-22.822144999999999</v>
      </c>
      <c r="M21" s="9">
        <v>-47.265802732090101</v>
      </c>
      <c r="N21" s="7">
        <f>COUNTIFS('Lojas Assaí'!$F$174:$F$260,D21)</f>
        <v>3</v>
      </c>
      <c r="O21" s="2"/>
      <c r="P21" s="2"/>
      <c r="Q21" s="2"/>
      <c r="R21" s="2"/>
      <c r="S21" s="3"/>
      <c r="T21" s="2"/>
    </row>
    <row r="22" spans="1:20" x14ac:dyDescent="0.25">
      <c r="A22" s="7" t="s">
        <v>28</v>
      </c>
      <c r="B22" s="7" t="s">
        <v>29</v>
      </c>
      <c r="C22" s="7" t="str">
        <f t="shared" si="0"/>
        <v>ManausAM</v>
      </c>
      <c r="D22" s="7">
        <v>1302603</v>
      </c>
      <c r="E22" s="8" t="s">
        <v>694</v>
      </c>
      <c r="F22" s="7">
        <v>2255903</v>
      </c>
      <c r="G22" s="7">
        <v>1802014</v>
      </c>
      <c r="H22" s="7">
        <v>158.06</v>
      </c>
      <c r="I22" s="7">
        <v>3</v>
      </c>
      <c r="J22" s="8">
        <f t="shared" si="1"/>
        <v>3906</v>
      </c>
      <c r="K22" s="7">
        <v>41345.11</v>
      </c>
      <c r="L22" s="9">
        <v>-3.1346914912019499</v>
      </c>
      <c r="M22" s="9">
        <v>-60.023335181061</v>
      </c>
      <c r="N22" s="7">
        <f>COUNTIFS('Lojas Assaí'!$F$174:$F$260,D22)</f>
        <v>0</v>
      </c>
      <c r="O22" s="2"/>
      <c r="P22" s="2"/>
      <c r="Q22" s="2"/>
      <c r="R22" s="2"/>
      <c r="S22" s="3"/>
      <c r="T22" s="2"/>
    </row>
    <row r="23" spans="1:20" x14ac:dyDescent="0.25">
      <c r="A23" s="7" t="s">
        <v>517</v>
      </c>
      <c r="B23" s="7" t="s">
        <v>422</v>
      </c>
      <c r="C23" s="7" t="str">
        <f t="shared" si="0"/>
        <v>Taboão da SerraSP</v>
      </c>
      <c r="D23" s="7">
        <v>3552809</v>
      </c>
      <c r="E23" s="8" t="s">
        <v>435</v>
      </c>
      <c r="F23" s="7">
        <v>297528</v>
      </c>
      <c r="G23" s="7">
        <v>244528</v>
      </c>
      <c r="H23" s="7">
        <v>11994.31</v>
      </c>
      <c r="I23" s="7">
        <v>2.5</v>
      </c>
      <c r="J23" s="8">
        <f t="shared" si="1"/>
        <v>3255</v>
      </c>
      <c r="K23" s="7">
        <v>30692.400000000001</v>
      </c>
      <c r="L23" s="9">
        <v>-23.449814118588002</v>
      </c>
      <c r="M23" s="9">
        <v>-49.405771115567497</v>
      </c>
      <c r="N23" s="7">
        <f>COUNTIFS('Lojas Assaí'!$F$174:$F$260,D23)</f>
        <v>3</v>
      </c>
      <c r="O23" s="2"/>
      <c r="P23" s="2"/>
      <c r="Q23" s="2"/>
      <c r="R23" s="2"/>
      <c r="S23" s="3"/>
      <c r="T23" s="2"/>
    </row>
    <row r="24" spans="1:20" x14ac:dyDescent="0.25">
      <c r="A24" s="7" t="s">
        <v>421</v>
      </c>
      <c r="B24" s="7" t="s">
        <v>422</v>
      </c>
      <c r="C24" s="7" t="str">
        <f t="shared" si="0"/>
        <v>Mogi das CruzesSP</v>
      </c>
      <c r="D24" s="7">
        <v>3530607</v>
      </c>
      <c r="E24" s="8" t="s">
        <v>435</v>
      </c>
      <c r="F24" s="7">
        <v>455587</v>
      </c>
      <c r="G24" s="7">
        <v>387779</v>
      </c>
      <c r="H24" s="7">
        <v>544.12</v>
      </c>
      <c r="I24" s="7">
        <v>2.5</v>
      </c>
      <c r="J24" s="8">
        <f t="shared" si="1"/>
        <v>3255</v>
      </c>
      <c r="K24" s="7">
        <v>37632.19</v>
      </c>
      <c r="L24" s="9">
        <v>-22.432695500000001</v>
      </c>
      <c r="M24" s="9">
        <v>-46.956367126579003</v>
      </c>
      <c r="N24" s="7">
        <f>COUNTIFS('Lojas Assaí'!$F$174:$F$260,D24)</f>
        <v>0</v>
      </c>
      <c r="O24" s="2"/>
      <c r="P24" s="2"/>
      <c r="Q24" s="2"/>
      <c r="R24" s="2"/>
      <c r="S24" s="3"/>
      <c r="T24" s="2"/>
    </row>
    <row r="25" spans="1:20" x14ac:dyDescent="0.25">
      <c r="A25" s="7" t="s">
        <v>640</v>
      </c>
      <c r="B25" s="7" t="s">
        <v>422</v>
      </c>
      <c r="C25" s="7" t="str">
        <f t="shared" si="0"/>
        <v>Praia GrandeSP</v>
      </c>
      <c r="D25" s="7">
        <v>3541000</v>
      </c>
      <c r="E25" s="8" t="s">
        <v>435</v>
      </c>
      <c r="F25" s="7">
        <v>336454</v>
      </c>
      <c r="G25" s="7">
        <v>262051</v>
      </c>
      <c r="H25" s="7">
        <v>1781.87</v>
      </c>
      <c r="I25" s="7">
        <v>2.2999999999999998</v>
      </c>
      <c r="J25" s="8">
        <f t="shared" si="1"/>
        <v>2994.6</v>
      </c>
      <c r="K25" s="7">
        <v>24522.77</v>
      </c>
      <c r="L25" s="9">
        <v>-22.103674319237399</v>
      </c>
      <c r="M25" s="9">
        <v>-49.439149287236702</v>
      </c>
      <c r="N25" s="7">
        <f>COUNTIFS('Lojas Assaí'!$F$174:$F$260,D25)</f>
        <v>3</v>
      </c>
      <c r="O25" s="2"/>
      <c r="P25" s="2"/>
      <c r="Q25" s="2"/>
      <c r="R25" s="2"/>
      <c r="S25" s="3"/>
      <c r="T25" s="2"/>
    </row>
    <row r="26" spans="1:20" x14ac:dyDescent="0.25">
      <c r="A26" s="7" t="s">
        <v>406</v>
      </c>
      <c r="B26" s="7" t="s">
        <v>403</v>
      </c>
      <c r="C26" s="7" t="str">
        <f t="shared" si="0"/>
        <v>NatalRN</v>
      </c>
      <c r="D26" s="7">
        <v>2408102</v>
      </c>
      <c r="E26" s="8" t="s">
        <v>695</v>
      </c>
      <c r="F26" s="7">
        <v>896708</v>
      </c>
      <c r="G26" s="7">
        <v>803739</v>
      </c>
      <c r="H26" s="7">
        <v>4805.24</v>
      </c>
      <c r="I26" s="7">
        <v>3</v>
      </c>
      <c r="J26" s="8">
        <f t="shared" si="1"/>
        <v>3906</v>
      </c>
      <c r="K26" s="7">
        <v>25525.3</v>
      </c>
      <c r="L26" s="9">
        <v>-5.1938012347086797</v>
      </c>
      <c r="M26" s="9">
        <v>-37.356874136704299</v>
      </c>
      <c r="N26" s="7">
        <f>COUNTIFS('Lojas Assaí'!$F$174:$F$260,D26)</f>
        <v>0</v>
      </c>
      <c r="O26" s="2"/>
      <c r="P26" s="2"/>
      <c r="Q26" s="2"/>
      <c r="R26" s="2"/>
      <c r="S26" s="3"/>
      <c r="T26" s="2"/>
    </row>
    <row r="27" spans="1:20" x14ac:dyDescent="0.25">
      <c r="A27" s="7" t="s">
        <v>177</v>
      </c>
      <c r="B27" s="7" t="s">
        <v>178</v>
      </c>
      <c r="C27" s="7" t="str">
        <f t="shared" si="0"/>
        <v>CuiabáMT</v>
      </c>
      <c r="D27" s="7">
        <v>5103403</v>
      </c>
      <c r="E27" s="8" t="s">
        <v>696</v>
      </c>
      <c r="F27" s="7">
        <v>623614</v>
      </c>
      <c r="G27" s="7">
        <v>551098</v>
      </c>
      <c r="H27" s="7">
        <v>157.66</v>
      </c>
      <c r="I27" s="7">
        <v>3.9</v>
      </c>
      <c r="J27" s="8">
        <f t="shared" si="1"/>
        <v>5077.8</v>
      </c>
      <c r="K27" s="7">
        <v>42918.31</v>
      </c>
      <c r="L27" s="9">
        <v>-15.569989013120599</v>
      </c>
      <c r="M27" s="9">
        <v>-56.0732520381911</v>
      </c>
      <c r="N27" s="7">
        <f>COUNTIFS('Lojas Assaí'!$F$174:$F$260,D27)</f>
        <v>0</v>
      </c>
      <c r="O27" s="2"/>
      <c r="P27" s="2"/>
      <c r="Q27" s="2"/>
      <c r="R27" s="2"/>
      <c r="S27" s="3"/>
      <c r="T27" s="2"/>
    </row>
    <row r="28" spans="1:20" x14ac:dyDescent="0.25">
      <c r="A28" s="7" t="s">
        <v>269</v>
      </c>
      <c r="B28" s="7" t="s">
        <v>258</v>
      </c>
      <c r="C28" s="7" t="str">
        <f t="shared" si="0"/>
        <v>LondrinaPR</v>
      </c>
      <c r="D28" s="7">
        <v>4113700</v>
      </c>
      <c r="E28" s="8" t="s">
        <v>686</v>
      </c>
      <c r="F28" s="7">
        <v>580870</v>
      </c>
      <c r="G28" s="7">
        <v>506701</v>
      </c>
      <c r="H28" s="7">
        <v>306.52</v>
      </c>
      <c r="I28" s="7">
        <v>2.8</v>
      </c>
      <c r="J28" s="8">
        <f t="shared" si="1"/>
        <v>3645.6</v>
      </c>
      <c r="K28" s="7">
        <v>37766.29</v>
      </c>
      <c r="L28" s="9">
        <v>-24.078046360677</v>
      </c>
      <c r="M28" s="9">
        <v>-51.744548386764897</v>
      </c>
      <c r="N28" s="7">
        <f>COUNTIFS('Lojas Assaí'!$F$174:$F$260,D28)</f>
        <v>0</v>
      </c>
      <c r="O28" s="2"/>
      <c r="P28" s="2"/>
      <c r="Q28" s="2"/>
      <c r="R28" s="2"/>
      <c r="S28" s="3"/>
      <c r="T28" s="2"/>
    </row>
    <row r="29" spans="1:20" x14ac:dyDescent="0.25">
      <c r="A29" s="7" t="s">
        <v>168</v>
      </c>
      <c r="B29" s="7" t="s">
        <v>169</v>
      </c>
      <c r="C29" s="7" t="str">
        <f t="shared" si="0"/>
        <v>São LuísMA</v>
      </c>
      <c r="D29" s="7">
        <v>2111300</v>
      </c>
      <c r="E29" s="8" t="s">
        <v>697</v>
      </c>
      <c r="F29" s="7">
        <v>1115932</v>
      </c>
      <c r="G29" s="7">
        <v>1014837</v>
      </c>
      <c r="H29" s="7">
        <v>1215.69</v>
      </c>
      <c r="I29" s="7">
        <v>3.1</v>
      </c>
      <c r="J29" s="8">
        <f t="shared" si="1"/>
        <v>4036.2</v>
      </c>
      <c r="K29" s="7">
        <v>29823.95</v>
      </c>
      <c r="L29" s="9">
        <v>-2.5318859850833899</v>
      </c>
      <c r="M29" s="9">
        <v>-44.297918564244398</v>
      </c>
      <c r="N29" s="7">
        <f>COUNTIFS('Lojas Assaí'!$F$174:$F$260,D29)</f>
        <v>0</v>
      </c>
      <c r="O29" s="2"/>
      <c r="P29" s="2"/>
      <c r="Q29" s="2"/>
      <c r="R29" s="2"/>
      <c r="S29" s="3"/>
      <c r="T29" s="2"/>
    </row>
    <row r="30" spans="1:20" x14ac:dyDescent="0.25">
      <c r="A30" s="7" t="s">
        <v>252</v>
      </c>
      <c r="B30" s="7" t="s">
        <v>244</v>
      </c>
      <c r="C30" s="7" t="str">
        <f t="shared" si="0"/>
        <v>João PessoaPB</v>
      </c>
      <c r="D30" s="7">
        <v>2507507</v>
      </c>
      <c r="E30" s="8" t="s">
        <v>698</v>
      </c>
      <c r="F30" s="7">
        <v>825796</v>
      </c>
      <c r="G30" s="7">
        <v>723515</v>
      </c>
      <c r="H30" s="7">
        <v>3421.28</v>
      </c>
      <c r="I30" s="7">
        <v>2.6</v>
      </c>
      <c r="J30" s="8">
        <f t="shared" si="1"/>
        <v>3385.2</v>
      </c>
      <c r="K30" s="7">
        <v>25402.17</v>
      </c>
      <c r="L30" s="9">
        <v>-6.6129685867325998</v>
      </c>
      <c r="M30" s="9">
        <v>-35.294282448402498</v>
      </c>
      <c r="N30" s="7">
        <f>COUNTIFS('Lojas Assaí'!$F$174:$F$260,D30)</f>
        <v>0</v>
      </c>
      <c r="O30" s="2"/>
      <c r="P30" s="2"/>
      <c r="Q30" s="2"/>
      <c r="R30" s="2"/>
      <c r="S30" s="3"/>
      <c r="T30" s="2"/>
    </row>
    <row r="31" spans="1:20" x14ac:dyDescent="0.25">
      <c r="A31" s="7" t="s">
        <v>668</v>
      </c>
      <c r="B31" s="7" t="s">
        <v>669</v>
      </c>
      <c r="C31" s="7" t="str">
        <f t="shared" si="0"/>
        <v>PalmasTO</v>
      </c>
      <c r="D31" s="7">
        <v>1721000</v>
      </c>
      <c r="E31" s="8" t="s">
        <v>699</v>
      </c>
      <c r="F31" s="7">
        <v>313349</v>
      </c>
      <c r="G31" s="7">
        <v>228332</v>
      </c>
      <c r="H31" s="7">
        <v>102.9</v>
      </c>
      <c r="I31" s="7">
        <v>3.9</v>
      </c>
      <c r="J31" s="8">
        <f t="shared" si="1"/>
        <v>5077.8</v>
      </c>
      <c r="K31" s="7">
        <v>32452.560000000001</v>
      </c>
      <c r="L31" s="9">
        <v>-10.708362709061801</v>
      </c>
      <c r="M31" s="9">
        <v>-48.907401568903197</v>
      </c>
      <c r="N31" s="7">
        <f>COUNTIFS('Lojas Assaí'!$F$174:$F$260,D31)</f>
        <v>2</v>
      </c>
      <c r="O31" s="2"/>
      <c r="P31" s="2"/>
      <c r="Q31" s="2"/>
      <c r="R31" s="2"/>
      <c r="S31" s="3"/>
      <c r="T31" s="2"/>
    </row>
    <row r="32" spans="1:20" x14ac:dyDescent="0.25">
      <c r="A32" s="7" t="s">
        <v>60</v>
      </c>
      <c r="B32" s="7" t="s">
        <v>37</v>
      </c>
      <c r="C32" s="7" t="str">
        <f t="shared" si="0"/>
        <v>Feira de SantanaBA</v>
      </c>
      <c r="D32" s="7">
        <v>2910800</v>
      </c>
      <c r="E32" s="8" t="s">
        <v>684</v>
      </c>
      <c r="F32" s="7">
        <v>624107</v>
      </c>
      <c r="G32" s="7">
        <v>556642</v>
      </c>
      <c r="H32" s="7">
        <v>416.03</v>
      </c>
      <c r="I32" s="7">
        <v>1.9</v>
      </c>
      <c r="J32" s="8">
        <f t="shared" si="1"/>
        <v>2473.8000000000002</v>
      </c>
      <c r="K32" s="7">
        <v>24456.13</v>
      </c>
      <c r="L32" s="9">
        <v>-12.229284252480101</v>
      </c>
      <c r="M32" s="9">
        <v>-38.960033096321403</v>
      </c>
      <c r="N32" s="7">
        <f>COUNTIFS('Lojas Assaí'!$F$174:$F$260,D32)</f>
        <v>0</v>
      </c>
      <c r="O32" s="2"/>
      <c r="P32" s="2"/>
      <c r="Q32" s="2"/>
      <c r="R32" s="2"/>
      <c r="S32" s="3"/>
      <c r="T32" s="2"/>
    </row>
    <row r="33" spans="1:20" x14ac:dyDescent="0.25">
      <c r="A33" s="7" t="s">
        <v>647</v>
      </c>
      <c r="B33" s="7" t="s">
        <v>422</v>
      </c>
      <c r="C33" s="7" t="str">
        <f t="shared" si="0"/>
        <v>SantosSP</v>
      </c>
      <c r="D33" s="7">
        <v>3548500</v>
      </c>
      <c r="E33" s="8" t="s">
        <v>435</v>
      </c>
      <c r="F33" s="7">
        <v>433991</v>
      </c>
      <c r="G33" s="7">
        <v>419400</v>
      </c>
      <c r="H33" s="7">
        <v>1494.26</v>
      </c>
      <c r="I33" s="7">
        <v>3.2</v>
      </c>
      <c r="J33" s="8">
        <f t="shared" si="1"/>
        <v>4166.3999999999996</v>
      </c>
      <c r="K33" s="7">
        <v>50901.03</v>
      </c>
      <c r="L33" s="9">
        <v>-23.710304499999999</v>
      </c>
      <c r="M33" s="9">
        <v>-46.550257247678303</v>
      </c>
      <c r="N33" s="7">
        <f>COUNTIFS('Lojas Assaí'!$F$174:$F$260,D33)</f>
        <v>2</v>
      </c>
      <c r="O33" s="2"/>
      <c r="P33" s="2"/>
      <c r="Q33" s="2"/>
      <c r="R33" s="2"/>
      <c r="S33" s="3"/>
      <c r="T33" s="2"/>
    </row>
    <row r="34" spans="1:20" x14ac:dyDescent="0.25">
      <c r="A34" s="7" t="s">
        <v>601</v>
      </c>
      <c r="B34" s="7" t="s">
        <v>422</v>
      </c>
      <c r="C34" s="7" t="str">
        <f t="shared" si="0"/>
        <v>PiracicabaSP</v>
      </c>
      <c r="D34" s="7">
        <v>3538709</v>
      </c>
      <c r="E34" s="8" t="s">
        <v>435</v>
      </c>
      <c r="F34" s="7">
        <v>410275</v>
      </c>
      <c r="G34" s="7">
        <v>364571</v>
      </c>
      <c r="H34" s="7">
        <v>264.47000000000003</v>
      </c>
      <c r="I34" s="7">
        <v>3.1</v>
      </c>
      <c r="J34" s="8">
        <f t="shared" si="1"/>
        <v>4036.2</v>
      </c>
      <c r="K34" s="7">
        <v>66722.37</v>
      </c>
      <c r="L34" s="9">
        <v>-21.993447</v>
      </c>
      <c r="M34" s="9">
        <v>-49.456642433369602</v>
      </c>
      <c r="N34" s="7">
        <f>COUNTIFS('Lojas Assaí'!$F$174:$F$260,D34)</f>
        <v>2</v>
      </c>
      <c r="O34" s="2"/>
      <c r="P34" s="2"/>
      <c r="Q34" s="2"/>
      <c r="R34" s="2"/>
      <c r="S34" s="3"/>
      <c r="T34" s="2"/>
    </row>
    <row r="35" spans="1:20" x14ac:dyDescent="0.25">
      <c r="A35" s="7" t="s">
        <v>186</v>
      </c>
      <c r="B35" s="7" t="s">
        <v>178</v>
      </c>
      <c r="C35" s="7" t="str">
        <f t="shared" si="0"/>
        <v>RondonópolisMT</v>
      </c>
      <c r="D35" s="7">
        <v>5107602</v>
      </c>
      <c r="E35" s="8" t="s">
        <v>696</v>
      </c>
      <c r="F35" s="7">
        <v>239613</v>
      </c>
      <c r="G35" s="7">
        <v>195476</v>
      </c>
      <c r="H35" s="7">
        <v>47</v>
      </c>
      <c r="I35" s="7">
        <v>2.4</v>
      </c>
      <c r="J35" s="8">
        <f t="shared" si="1"/>
        <v>3124.8</v>
      </c>
      <c r="K35" s="7">
        <v>54439.68</v>
      </c>
      <c r="L35" s="9">
        <v>-13.4520683374105</v>
      </c>
      <c r="M35" s="9">
        <v>-56.721583760684901</v>
      </c>
      <c r="N35" s="7">
        <f>COUNTIFS('Lojas Assaí'!$F$174:$F$260,D35)</f>
        <v>0</v>
      </c>
      <c r="O35" s="2"/>
      <c r="P35" s="2"/>
      <c r="Q35" s="2"/>
      <c r="R35" s="2"/>
      <c r="S35" s="3"/>
      <c r="T35" s="2"/>
    </row>
    <row r="36" spans="1:20" x14ac:dyDescent="0.25">
      <c r="A36" s="7" t="s">
        <v>411</v>
      </c>
      <c r="B36" s="7" t="s">
        <v>412</v>
      </c>
      <c r="C36" s="7" t="str">
        <f t="shared" si="0"/>
        <v>Porto VelhoRO</v>
      </c>
      <c r="D36" s="7">
        <v>1100205</v>
      </c>
      <c r="E36" s="8" t="s">
        <v>700</v>
      </c>
      <c r="F36" s="7">
        <v>548952</v>
      </c>
      <c r="G36" s="7">
        <v>428527</v>
      </c>
      <c r="H36" s="7">
        <v>12.57</v>
      </c>
      <c r="I36" s="7">
        <v>3.3</v>
      </c>
      <c r="J36" s="8">
        <f t="shared" si="1"/>
        <v>4296.6000000000004</v>
      </c>
      <c r="K36" s="7">
        <v>36059.360000000001</v>
      </c>
      <c r="L36" s="9">
        <v>-9.1918716753278495</v>
      </c>
      <c r="M36" s="9">
        <v>-63.182337016518296</v>
      </c>
      <c r="N36" s="7">
        <f>COUNTIFS('Lojas Assaí'!$F$174:$F$260,D36)</f>
        <v>0</v>
      </c>
      <c r="O36" s="2"/>
      <c r="P36" s="2"/>
      <c r="Q36" s="2"/>
      <c r="R36" s="2"/>
      <c r="S36" s="3"/>
      <c r="T36" s="2"/>
    </row>
    <row r="37" spans="1:20" x14ac:dyDescent="0.25">
      <c r="A37" s="7" t="s">
        <v>291</v>
      </c>
      <c r="B37" s="7" t="s">
        <v>280</v>
      </c>
      <c r="C37" s="7" t="str">
        <f t="shared" si="0"/>
        <v>CaruaruPE</v>
      </c>
      <c r="D37" s="7">
        <v>2604106</v>
      </c>
      <c r="E37" s="8" t="s">
        <v>689</v>
      </c>
      <c r="F37" s="7">
        <v>369343</v>
      </c>
      <c r="G37" s="7">
        <v>314912</v>
      </c>
      <c r="H37" s="7">
        <v>342.07</v>
      </c>
      <c r="I37" s="7">
        <v>1.6</v>
      </c>
      <c r="J37" s="8">
        <f t="shared" si="1"/>
        <v>2083.1999999999998</v>
      </c>
      <c r="K37" s="7">
        <v>20582.25</v>
      </c>
      <c r="L37" s="9">
        <v>-8.2858979999999995</v>
      </c>
      <c r="M37" s="9">
        <v>-35.967073360053497</v>
      </c>
      <c r="N37" s="7">
        <f>COUNTIFS('Lojas Assaí'!$F$174:$F$260,D37)</f>
        <v>0</v>
      </c>
      <c r="O37" s="2"/>
      <c r="P37" s="2"/>
      <c r="Q37" s="2"/>
      <c r="R37" s="2"/>
      <c r="S37" s="3"/>
      <c r="T37" s="2"/>
    </row>
    <row r="38" spans="1:20" x14ac:dyDescent="0.25">
      <c r="A38" s="7" t="s">
        <v>274</v>
      </c>
      <c r="B38" s="7" t="s">
        <v>258</v>
      </c>
      <c r="C38" s="7" t="str">
        <f t="shared" si="0"/>
        <v>MaringáPR</v>
      </c>
      <c r="D38" s="7">
        <v>4115200</v>
      </c>
      <c r="E38" s="8" t="s">
        <v>686</v>
      </c>
      <c r="F38" s="7">
        <v>436472</v>
      </c>
      <c r="G38" s="7">
        <v>357077</v>
      </c>
      <c r="H38" s="7">
        <v>733.14</v>
      </c>
      <c r="I38" s="7">
        <v>2.6</v>
      </c>
      <c r="J38" s="8">
        <f t="shared" si="1"/>
        <v>3385.2</v>
      </c>
      <c r="K38" s="7">
        <v>46507.74</v>
      </c>
      <c r="L38" s="9">
        <v>-24.417208839252599</v>
      </c>
      <c r="M38" s="9">
        <v>-53.833477782987799</v>
      </c>
      <c r="N38" s="7">
        <f>COUNTIFS('Lojas Assaí'!$F$174:$F$260,D38)</f>
        <v>0</v>
      </c>
      <c r="O38" s="2"/>
      <c r="P38" s="2"/>
      <c r="Q38" s="2"/>
      <c r="R38" s="2"/>
      <c r="S38" s="3"/>
      <c r="T38" s="2"/>
    </row>
    <row r="39" spans="1:20" x14ac:dyDescent="0.25">
      <c r="A39" s="7" t="s">
        <v>590</v>
      </c>
      <c r="B39" s="7" t="s">
        <v>422</v>
      </c>
      <c r="C39" s="7" t="str">
        <f t="shared" si="0"/>
        <v>JundiaíSP</v>
      </c>
      <c r="D39" s="7">
        <v>3525904</v>
      </c>
      <c r="E39" s="8" t="s">
        <v>435</v>
      </c>
      <c r="F39" s="7">
        <v>426935</v>
      </c>
      <c r="G39" s="7">
        <v>370126</v>
      </c>
      <c r="H39" s="7">
        <v>858.42</v>
      </c>
      <c r="I39" s="7">
        <v>3.3</v>
      </c>
      <c r="J39" s="8">
        <f t="shared" si="1"/>
        <v>4296.6000000000004</v>
      </c>
      <c r="K39" s="7">
        <v>121121.33</v>
      </c>
      <c r="L39" s="9">
        <v>-24.320703078972699</v>
      </c>
      <c r="M39" s="9">
        <v>-47.6353419676622</v>
      </c>
      <c r="N39" s="7">
        <f>COUNTIFS('Lojas Assaí'!$F$174:$F$260,D39)</f>
        <v>2</v>
      </c>
      <c r="O39" s="2"/>
      <c r="P39" s="2"/>
      <c r="Q39" s="2"/>
      <c r="R39" s="2"/>
      <c r="S39" s="3"/>
      <c r="T39" s="2"/>
    </row>
    <row r="40" spans="1:20" x14ac:dyDescent="0.25">
      <c r="A40" s="7" t="s">
        <v>247</v>
      </c>
      <c r="B40" s="7" t="s">
        <v>244</v>
      </c>
      <c r="C40" s="7" t="str">
        <f t="shared" si="0"/>
        <v>Campina GrandePB</v>
      </c>
      <c r="D40" s="7">
        <v>2504009</v>
      </c>
      <c r="E40" s="8" t="s">
        <v>698</v>
      </c>
      <c r="F40" s="7">
        <v>413830</v>
      </c>
      <c r="G40" s="7">
        <v>385213</v>
      </c>
      <c r="H40" s="7">
        <v>648.30999999999995</v>
      </c>
      <c r="I40" s="7">
        <v>2</v>
      </c>
      <c r="J40" s="8">
        <f t="shared" si="1"/>
        <v>2604</v>
      </c>
      <c r="K40" s="7">
        <v>24481.81</v>
      </c>
      <c r="L40" s="9">
        <v>-7.1717514370430804</v>
      </c>
      <c r="M40" s="9">
        <v>-35.342382091959699</v>
      </c>
      <c r="N40" s="7">
        <f>COUNTIFS('Lojas Assaí'!$F$174:$F$260,D40)</f>
        <v>0</v>
      </c>
      <c r="O40" s="2"/>
      <c r="P40" s="2"/>
      <c r="Q40" s="2"/>
      <c r="R40" s="2"/>
      <c r="S40" s="3"/>
      <c r="T40" s="2"/>
    </row>
    <row r="41" spans="1:20" x14ac:dyDescent="0.25">
      <c r="A41" s="7" t="s">
        <v>205</v>
      </c>
      <c r="B41" s="7" t="s">
        <v>206</v>
      </c>
      <c r="C41" s="7" t="str">
        <f t="shared" si="0"/>
        <v>Belo HorizonteMG</v>
      </c>
      <c r="D41" s="7">
        <v>3106200</v>
      </c>
      <c r="E41" s="8" t="s">
        <v>701</v>
      </c>
      <c r="F41" s="7">
        <v>2530701</v>
      </c>
      <c r="G41" s="7">
        <v>2375151</v>
      </c>
      <c r="H41" s="7">
        <v>7167</v>
      </c>
      <c r="I41" s="7">
        <v>3.4</v>
      </c>
      <c r="J41" s="8">
        <f t="shared" si="1"/>
        <v>4426.8</v>
      </c>
      <c r="K41" s="7">
        <v>38670.400000000001</v>
      </c>
      <c r="L41" s="9">
        <v>-19.937524293775098</v>
      </c>
      <c r="M41" s="9">
        <v>-43.926453173530497</v>
      </c>
      <c r="N41" s="7">
        <f>COUNTIFS('Lojas Assaí'!$F$174:$F$260,D41)</f>
        <v>0</v>
      </c>
      <c r="O41" s="2"/>
      <c r="P41" s="2"/>
      <c r="Q41" s="2"/>
      <c r="R41" s="2"/>
      <c r="S41" s="3"/>
      <c r="T41" s="2"/>
    </row>
    <row r="42" spans="1:20" x14ac:dyDescent="0.25">
      <c r="A42" s="7" t="s">
        <v>381</v>
      </c>
      <c r="B42" s="7" t="s">
        <v>325</v>
      </c>
      <c r="C42" s="7" t="str">
        <f t="shared" si="0"/>
        <v>NiteróiRJ</v>
      </c>
      <c r="D42" s="7">
        <v>3303302</v>
      </c>
      <c r="E42" s="8" t="s">
        <v>324</v>
      </c>
      <c r="F42" s="7">
        <v>516981</v>
      </c>
      <c r="G42" s="7">
        <v>487562</v>
      </c>
      <c r="H42" s="7">
        <v>3640.8</v>
      </c>
      <c r="I42" s="7">
        <v>3.1</v>
      </c>
      <c r="J42" s="8">
        <f t="shared" si="1"/>
        <v>4036.2</v>
      </c>
      <c r="K42" s="7">
        <v>79464.67</v>
      </c>
      <c r="L42" s="9">
        <v>-22.896452385127301</v>
      </c>
      <c r="M42" s="9">
        <v>-43.075823167273498</v>
      </c>
      <c r="N42" s="7">
        <f>COUNTIFS('Lojas Assaí'!$F$174:$F$260,D42)</f>
        <v>0</v>
      </c>
      <c r="O42" s="2"/>
      <c r="P42" s="2"/>
      <c r="Q42" s="2"/>
      <c r="R42" s="2"/>
      <c r="S42" s="3"/>
      <c r="T42" s="2"/>
    </row>
    <row r="43" spans="1:20" x14ac:dyDescent="0.25">
      <c r="A43" s="7" t="s">
        <v>510</v>
      </c>
      <c r="B43" s="7" t="s">
        <v>422</v>
      </c>
      <c r="C43" s="7" t="str">
        <f t="shared" si="0"/>
        <v>OsascoSP</v>
      </c>
      <c r="D43" s="7">
        <v>3534401</v>
      </c>
      <c r="E43" s="8" t="s">
        <v>435</v>
      </c>
      <c r="F43" s="7">
        <v>701428</v>
      </c>
      <c r="G43" s="7">
        <v>666740</v>
      </c>
      <c r="H43" s="7">
        <v>10264.799999999999</v>
      </c>
      <c r="I43" s="7">
        <v>3.3</v>
      </c>
      <c r="J43" s="8">
        <f t="shared" si="1"/>
        <v>4296.6000000000004</v>
      </c>
      <c r="K43" s="7">
        <v>109025.60000000001</v>
      </c>
      <c r="L43" s="9">
        <v>-21.797083499999999</v>
      </c>
      <c r="M43" s="9">
        <v>-50.873139110263402</v>
      </c>
      <c r="N43" s="7">
        <f>COUNTIFS('Lojas Assaí'!$F$174:$F$260,D43)</f>
        <v>1</v>
      </c>
      <c r="O43" s="2"/>
      <c r="P43" s="2"/>
      <c r="Q43" s="2"/>
      <c r="R43" s="2"/>
      <c r="S43" s="3"/>
      <c r="T43" s="2"/>
    </row>
    <row r="44" spans="1:20" x14ac:dyDescent="0.25">
      <c r="A44" s="7" t="s">
        <v>631</v>
      </c>
      <c r="B44" s="7" t="s">
        <v>422</v>
      </c>
      <c r="C44" s="7" t="str">
        <f t="shared" si="0"/>
        <v>São José dos CamposSP</v>
      </c>
      <c r="D44" s="7">
        <v>3549904</v>
      </c>
      <c r="E44" s="8" t="s">
        <v>435</v>
      </c>
      <c r="F44" s="7">
        <v>737310</v>
      </c>
      <c r="G44" s="7">
        <v>629921</v>
      </c>
      <c r="H44" s="7">
        <v>572.96</v>
      </c>
      <c r="I44" s="7">
        <v>3.3</v>
      </c>
      <c r="J44" s="8">
        <f t="shared" si="1"/>
        <v>4296.6000000000004</v>
      </c>
      <c r="K44" s="7">
        <v>53646.74</v>
      </c>
      <c r="L44" s="9">
        <v>-23.221871510221</v>
      </c>
      <c r="M44" s="9">
        <v>-45.309544504809502</v>
      </c>
      <c r="N44" s="7">
        <f>COUNTIFS('Lojas Assaí'!$F$174:$F$260,D44)</f>
        <v>1</v>
      </c>
      <c r="O44" s="2"/>
      <c r="P44" s="2"/>
      <c r="Q44" s="2"/>
      <c r="R44" s="2"/>
      <c r="S44" s="3"/>
      <c r="T44" s="2"/>
    </row>
    <row r="45" spans="1:20" x14ac:dyDescent="0.25">
      <c r="A45" s="7" t="s">
        <v>574</v>
      </c>
      <c r="B45" s="7" t="s">
        <v>422</v>
      </c>
      <c r="C45" s="7" t="str">
        <f t="shared" si="0"/>
        <v>BauruSP</v>
      </c>
      <c r="D45" s="7">
        <v>3506003</v>
      </c>
      <c r="E45" s="8" t="s">
        <v>435</v>
      </c>
      <c r="F45" s="7">
        <v>381706</v>
      </c>
      <c r="G45" s="7">
        <v>343937</v>
      </c>
      <c r="H45" s="7">
        <v>515.12</v>
      </c>
      <c r="I45" s="7">
        <v>2.6</v>
      </c>
      <c r="J45" s="8">
        <f t="shared" si="1"/>
        <v>3385.2</v>
      </c>
      <c r="K45" s="7">
        <v>40021.97</v>
      </c>
      <c r="L45" s="9">
        <v>-22.325122499999999</v>
      </c>
      <c r="M45" s="9">
        <v>-49.083000867090398</v>
      </c>
      <c r="N45" s="7">
        <f>COUNTIFS('Lojas Assaí'!$F$174:$F$260,D45)</f>
        <v>1</v>
      </c>
      <c r="O45" s="2"/>
      <c r="P45" s="2"/>
      <c r="Q45" s="2"/>
      <c r="R45" s="2"/>
      <c r="S45" s="3"/>
      <c r="T45" s="2"/>
    </row>
    <row r="46" spans="1:20" x14ac:dyDescent="0.25">
      <c r="A46" s="7" t="s">
        <v>212</v>
      </c>
      <c r="B46" s="7" t="s">
        <v>206</v>
      </c>
      <c r="C46" s="7" t="str">
        <f t="shared" si="0"/>
        <v>ContagemMG</v>
      </c>
      <c r="D46" s="7">
        <v>3118601</v>
      </c>
      <c r="E46" s="8" t="s">
        <v>701</v>
      </c>
      <c r="F46" s="7">
        <v>673849</v>
      </c>
      <c r="G46" s="7">
        <v>603442</v>
      </c>
      <c r="H46" s="7">
        <v>3090.33</v>
      </c>
      <c r="I46" s="7">
        <v>2.2999999999999998</v>
      </c>
      <c r="J46" s="8">
        <f t="shared" si="1"/>
        <v>2994.6</v>
      </c>
      <c r="K46" s="7">
        <v>44185.87</v>
      </c>
      <c r="L46" s="9">
        <v>-21.186574523663101</v>
      </c>
      <c r="M46" s="9">
        <v>-45.440805566820998</v>
      </c>
      <c r="N46" s="7">
        <f>COUNTIFS('Lojas Assaí'!$F$174:$F$260,D46)</f>
        <v>0</v>
      </c>
      <c r="O46" s="2"/>
      <c r="P46" s="2"/>
      <c r="Q46" s="2"/>
      <c r="R46" s="2"/>
      <c r="S46" s="3"/>
      <c r="T46" s="2"/>
    </row>
    <row r="47" spans="1:20" x14ac:dyDescent="0.25">
      <c r="A47" s="7" t="s">
        <v>372</v>
      </c>
      <c r="B47" s="7" t="s">
        <v>325</v>
      </c>
      <c r="C47" s="7" t="str">
        <f t="shared" si="0"/>
        <v>Duque de CaxiasRJ</v>
      </c>
      <c r="D47" s="7">
        <v>3301702</v>
      </c>
      <c r="E47" s="8" t="s">
        <v>324</v>
      </c>
      <c r="F47" s="7">
        <v>929449</v>
      </c>
      <c r="G47" s="7">
        <v>855048</v>
      </c>
      <c r="H47" s="7">
        <v>1828.51</v>
      </c>
      <c r="I47" s="7">
        <v>2.5</v>
      </c>
      <c r="J47" s="8">
        <f t="shared" si="1"/>
        <v>3255</v>
      </c>
      <c r="K47" s="7">
        <v>50997.67</v>
      </c>
      <c r="L47" s="9">
        <v>-22.7852532496542</v>
      </c>
      <c r="M47" s="9">
        <v>-43.309888071722597</v>
      </c>
      <c r="N47" s="7">
        <f>COUNTIFS('Lojas Assaí'!$F$174:$F$260,D47)</f>
        <v>0</v>
      </c>
      <c r="O47" s="2"/>
      <c r="P47" s="2"/>
      <c r="Q47" s="2"/>
      <c r="R47" s="2"/>
      <c r="S47" s="3"/>
      <c r="T47" s="2"/>
    </row>
    <row r="48" spans="1:20" x14ac:dyDescent="0.25">
      <c r="A48" s="7" t="s">
        <v>221</v>
      </c>
      <c r="B48" s="7" t="s">
        <v>206</v>
      </c>
      <c r="C48" s="7" t="str">
        <f t="shared" si="0"/>
        <v>UberlândiaMG</v>
      </c>
      <c r="D48" s="7">
        <v>3170206</v>
      </c>
      <c r="E48" s="8" t="s">
        <v>701</v>
      </c>
      <c r="F48" s="7">
        <v>706597</v>
      </c>
      <c r="G48" s="7">
        <v>604013</v>
      </c>
      <c r="H48" s="7">
        <v>146.78</v>
      </c>
      <c r="I48" s="7">
        <v>2.6</v>
      </c>
      <c r="J48" s="8">
        <f t="shared" si="1"/>
        <v>3385.2</v>
      </c>
      <c r="K48" s="7">
        <v>53828.78</v>
      </c>
      <c r="L48" s="9">
        <v>-17.253607210291499</v>
      </c>
      <c r="M48" s="9">
        <v>-40.572645020522799</v>
      </c>
      <c r="N48" s="7">
        <f>COUNTIFS('Lojas Assaí'!$F$174:$F$260,D48)</f>
        <v>0</v>
      </c>
      <c r="O48" s="2"/>
      <c r="P48" s="2"/>
      <c r="Q48" s="2"/>
      <c r="R48" s="2"/>
      <c r="S48" s="3"/>
      <c r="T48" s="2"/>
    </row>
    <row r="49" spans="1:20" x14ac:dyDescent="0.25">
      <c r="A49" s="7" t="s">
        <v>458</v>
      </c>
      <c r="B49" s="7" t="s">
        <v>422</v>
      </c>
      <c r="C49" s="7" t="str">
        <f t="shared" si="0"/>
        <v>DiademaSP</v>
      </c>
      <c r="D49" s="7">
        <v>3513801</v>
      </c>
      <c r="E49" s="8" t="s">
        <v>435</v>
      </c>
      <c r="F49" s="7">
        <v>429550</v>
      </c>
      <c r="G49" s="7">
        <v>386089</v>
      </c>
      <c r="H49" s="7">
        <v>12536.99</v>
      </c>
      <c r="I49" s="7">
        <v>3</v>
      </c>
      <c r="J49" s="8">
        <f t="shared" si="1"/>
        <v>3906</v>
      </c>
      <c r="K49" s="7">
        <v>35282.92</v>
      </c>
      <c r="L49" s="9">
        <v>-20.464412794300198</v>
      </c>
      <c r="M49" s="9">
        <v>-50.606055988833099</v>
      </c>
      <c r="N49" s="7">
        <f>COUNTIFS('Lojas Assaí'!$F$174:$F$260,D49)</f>
        <v>0</v>
      </c>
      <c r="O49" s="2"/>
      <c r="P49" s="2"/>
      <c r="Q49" s="2"/>
      <c r="R49" s="2"/>
      <c r="S49" s="3"/>
      <c r="T49" s="2"/>
    </row>
    <row r="50" spans="1:20" x14ac:dyDescent="0.25">
      <c r="A50" s="7" t="s">
        <v>455</v>
      </c>
      <c r="B50" s="7" t="s">
        <v>422</v>
      </c>
      <c r="C50" s="7" t="str">
        <f t="shared" si="0"/>
        <v>CotiaSP</v>
      </c>
      <c r="D50" s="7">
        <v>3513009</v>
      </c>
      <c r="E50" s="8" t="s">
        <v>435</v>
      </c>
      <c r="F50" s="7">
        <v>257882</v>
      </c>
      <c r="G50" s="7">
        <v>201150</v>
      </c>
      <c r="H50" s="7">
        <v>620.80999999999995</v>
      </c>
      <c r="I50" s="7">
        <v>3.1</v>
      </c>
      <c r="J50" s="8">
        <f t="shared" si="1"/>
        <v>4036.2</v>
      </c>
      <c r="K50" s="7">
        <v>55360.97</v>
      </c>
      <c r="L50" s="9">
        <v>-21.3404305</v>
      </c>
      <c r="M50" s="9">
        <v>-47.730042348128002</v>
      </c>
      <c r="N50" s="7">
        <f>COUNTIFS('Lojas Assaí'!$F$174:$F$260,D50)</f>
        <v>0</v>
      </c>
      <c r="O50" s="2"/>
      <c r="P50" s="2"/>
      <c r="Q50" s="2"/>
      <c r="R50" s="2"/>
      <c r="S50" s="3"/>
      <c r="T50" s="2"/>
    </row>
    <row r="51" spans="1:20" x14ac:dyDescent="0.25">
      <c r="A51" s="7" t="s">
        <v>568</v>
      </c>
      <c r="B51" s="7" t="s">
        <v>422</v>
      </c>
      <c r="C51" s="7" t="str">
        <f t="shared" si="0"/>
        <v>AraraquaraSP</v>
      </c>
      <c r="D51" s="7">
        <v>3503208</v>
      </c>
      <c r="E51" s="8" t="s">
        <v>435</v>
      </c>
      <c r="F51" s="7">
        <v>240542</v>
      </c>
      <c r="G51" s="7">
        <v>208662</v>
      </c>
      <c r="H51" s="7">
        <v>207.9</v>
      </c>
      <c r="I51" s="7">
        <v>2.5</v>
      </c>
      <c r="J51" s="8">
        <f t="shared" si="1"/>
        <v>3255</v>
      </c>
      <c r="K51" s="7">
        <v>44813.53</v>
      </c>
      <c r="L51" s="9">
        <v>-21.790359500000001</v>
      </c>
      <c r="M51" s="9">
        <v>-48.174439937543703</v>
      </c>
      <c r="N51" s="7">
        <f>COUNTIFS('Lojas Assaí'!$F$174:$F$260,D51)</f>
        <v>1</v>
      </c>
      <c r="O51" s="2"/>
      <c r="P51" s="2"/>
      <c r="Q51" s="2"/>
      <c r="R51" s="2"/>
      <c r="S51" s="3"/>
      <c r="T51" s="2"/>
    </row>
    <row r="52" spans="1:20" x14ac:dyDescent="0.25">
      <c r="A52" s="7" t="s">
        <v>417</v>
      </c>
      <c r="B52" s="7" t="s">
        <v>418</v>
      </c>
      <c r="C52" s="7" t="str">
        <f t="shared" si="0"/>
        <v>Boa VistaRR</v>
      </c>
      <c r="D52" s="7">
        <v>1400100</v>
      </c>
      <c r="E52" s="8" t="s">
        <v>702</v>
      </c>
      <c r="F52" s="7">
        <v>436591</v>
      </c>
      <c r="G52" s="7">
        <v>284313</v>
      </c>
      <c r="H52" s="7">
        <v>49.99</v>
      </c>
      <c r="I52" s="7">
        <v>3.3</v>
      </c>
      <c r="J52" s="8">
        <f t="shared" si="1"/>
        <v>4296.6000000000004</v>
      </c>
      <c r="K52" s="7">
        <v>28180.99</v>
      </c>
      <c r="L52" s="9">
        <v>2.8166819191043899</v>
      </c>
      <c r="M52" s="9">
        <v>-60.670532672965102</v>
      </c>
      <c r="N52" s="7">
        <f>COUNTIFS('Lojas Assaí'!$F$174:$F$260,D52)</f>
        <v>0</v>
      </c>
      <c r="O52" s="2"/>
      <c r="P52" s="2"/>
      <c r="Q52" s="2"/>
      <c r="R52" s="2"/>
      <c r="S52" s="3"/>
      <c r="T52" s="2"/>
    </row>
    <row r="53" spans="1:20" x14ac:dyDescent="0.25">
      <c r="A53" s="7" t="s">
        <v>7</v>
      </c>
      <c r="B53" s="7" t="s">
        <v>8</v>
      </c>
      <c r="C53" s="7" t="str">
        <f t="shared" si="0"/>
        <v>Rio BrancoAC</v>
      </c>
      <c r="D53" s="7">
        <v>1200401</v>
      </c>
      <c r="E53" s="8" t="s">
        <v>703</v>
      </c>
      <c r="F53" s="7">
        <v>419452</v>
      </c>
      <c r="G53" s="7">
        <v>336038</v>
      </c>
      <c r="H53" s="7">
        <v>38.03</v>
      </c>
      <c r="I53" s="7">
        <v>3.3</v>
      </c>
      <c r="J53" s="8">
        <f t="shared" si="1"/>
        <v>4296.6000000000004</v>
      </c>
      <c r="K53" s="7">
        <v>23171.69</v>
      </c>
      <c r="L53" s="9">
        <v>-7.7336020337232201</v>
      </c>
      <c r="M53" s="9">
        <v>-72.647854914199698</v>
      </c>
      <c r="N53" s="7">
        <f>COUNTIFS('Lojas Assaí'!$F$174:$F$260,D53)</f>
        <v>0</v>
      </c>
      <c r="O53" s="2"/>
      <c r="P53" s="2"/>
      <c r="Q53" s="2"/>
      <c r="R53" s="2"/>
      <c r="S53" s="3"/>
      <c r="T53" s="2"/>
    </row>
    <row r="54" spans="1:20" x14ac:dyDescent="0.25">
      <c r="A54" s="7" t="s">
        <v>397</v>
      </c>
      <c r="B54" s="7" t="s">
        <v>325</v>
      </c>
      <c r="C54" s="7" t="str">
        <f t="shared" si="0"/>
        <v>São João de MeritiRJ</v>
      </c>
      <c r="D54" s="7">
        <v>3305109</v>
      </c>
      <c r="E54" s="8" t="s">
        <v>324</v>
      </c>
      <c r="F54" s="7">
        <v>473385</v>
      </c>
      <c r="G54" s="7">
        <v>458673</v>
      </c>
      <c r="H54" s="7">
        <v>13024.56</v>
      </c>
      <c r="I54" s="7">
        <v>1.7</v>
      </c>
      <c r="J54" s="8">
        <f t="shared" si="1"/>
        <v>2213.4</v>
      </c>
      <c r="K54" s="7">
        <v>19243.71</v>
      </c>
      <c r="L54" s="9">
        <v>-22.802330808634</v>
      </c>
      <c r="M54" s="9">
        <v>-43.371884603039497</v>
      </c>
      <c r="N54" s="7">
        <f>COUNTIFS('Lojas Assaí'!$F$174:$F$260,D54)</f>
        <v>0</v>
      </c>
      <c r="O54" s="2"/>
      <c r="P54" s="2"/>
      <c r="Q54" s="2"/>
      <c r="R54" s="2"/>
      <c r="S54" s="3"/>
      <c r="T54" s="2"/>
    </row>
    <row r="55" spans="1:20" x14ac:dyDescent="0.25">
      <c r="A55" s="7" t="s">
        <v>606</v>
      </c>
      <c r="B55" s="7" t="s">
        <v>422</v>
      </c>
      <c r="C55" s="7" t="str">
        <f t="shared" si="0"/>
        <v>Presidente PrudenteSP</v>
      </c>
      <c r="D55" s="7">
        <v>3541406</v>
      </c>
      <c r="E55" s="8" t="s">
        <v>435</v>
      </c>
      <c r="F55" s="7">
        <v>231953</v>
      </c>
      <c r="G55" s="7">
        <v>207610</v>
      </c>
      <c r="H55" s="7">
        <v>368.89</v>
      </c>
      <c r="I55" s="7">
        <v>2.4</v>
      </c>
      <c r="J55" s="8">
        <f t="shared" si="1"/>
        <v>3124.8</v>
      </c>
      <c r="K55" s="7">
        <v>36926.230000000003</v>
      </c>
      <c r="L55" s="9">
        <v>-21.538867499355</v>
      </c>
      <c r="M55" s="9">
        <v>-49.8577352347911</v>
      </c>
      <c r="N55" s="7">
        <f>COUNTIFS('Lojas Assaí'!$F$174:$F$260,D55)</f>
        <v>1</v>
      </c>
      <c r="O55" s="2"/>
      <c r="P55" s="2"/>
      <c r="Q55" s="2"/>
      <c r="R55" s="2"/>
      <c r="S55" s="3"/>
      <c r="T55" s="2"/>
    </row>
    <row r="56" spans="1:20" x14ac:dyDescent="0.25">
      <c r="A56" s="7" t="s">
        <v>384</v>
      </c>
      <c r="B56" s="7" t="s">
        <v>325</v>
      </c>
      <c r="C56" s="7" t="str">
        <f t="shared" si="0"/>
        <v>Nova IguaçuRJ</v>
      </c>
      <c r="D56" s="7">
        <v>3303500</v>
      </c>
      <c r="E56" s="8" t="s">
        <v>324</v>
      </c>
      <c r="F56" s="7">
        <v>825388</v>
      </c>
      <c r="G56" s="7">
        <v>796257</v>
      </c>
      <c r="H56" s="7">
        <v>1527.6</v>
      </c>
      <c r="I56" s="7">
        <v>1.9</v>
      </c>
      <c r="J56" s="8">
        <f t="shared" si="1"/>
        <v>2473.8000000000002</v>
      </c>
      <c r="K56" s="7">
        <v>20895.09</v>
      </c>
      <c r="L56" s="9">
        <v>-22.7598348262648</v>
      </c>
      <c r="M56" s="9">
        <v>-43.450345329919102</v>
      </c>
      <c r="N56" s="7">
        <f>COUNTIFS('Lojas Assaí'!$F$174:$F$260,D56)</f>
        <v>0</v>
      </c>
      <c r="O56" s="2"/>
      <c r="P56" s="2"/>
      <c r="Q56" s="2"/>
      <c r="R56" s="2"/>
      <c r="S56" s="3"/>
      <c r="T56" s="2"/>
    </row>
    <row r="57" spans="1:20" x14ac:dyDescent="0.25">
      <c r="A57" s="7" t="s">
        <v>181</v>
      </c>
      <c r="B57" s="7" t="s">
        <v>178</v>
      </c>
      <c r="C57" s="7" t="str">
        <f t="shared" si="0"/>
        <v>Várzea GrandeMT</v>
      </c>
      <c r="D57" s="7">
        <v>5108402</v>
      </c>
      <c r="E57" s="8" t="s">
        <v>696</v>
      </c>
      <c r="F57" s="7">
        <v>290383</v>
      </c>
      <c r="G57" s="7">
        <v>252596</v>
      </c>
      <c r="H57" s="7">
        <v>240.98</v>
      </c>
      <c r="I57" s="7">
        <v>2.1</v>
      </c>
      <c r="J57" s="8">
        <f t="shared" si="1"/>
        <v>2734.2</v>
      </c>
      <c r="K57" s="7">
        <v>31473.39</v>
      </c>
      <c r="L57" s="9">
        <v>-10.3088464293765</v>
      </c>
      <c r="M57" s="9">
        <v>-55.403070138965901</v>
      </c>
      <c r="N57" s="7">
        <f>COUNTIFS('Lojas Assaí'!$F$174:$F$260,D57)</f>
        <v>0</v>
      </c>
      <c r="O57" s="2"/>
      <c r="P57" s="2"/>
      <c r="Q57" s="2"/>
      <c r="R57" s="2"/>
      <c r="S57" s="3"/>
      <c r="T57" s="2"/>
    </row>
    <row r="58" spans="1:20" x14ac:dyDescent="0.25">
      <c r="A58" s="7" t="s">
        <v>425</v>
      </c>
      <c r="B58" s="7" t="s">
        <v>422</v>
      </c>
      <c r="C58" s="7" t="str">
        <f t="shared" si="0"/>
        <v>ItaquaquecetubaSP</v>
      </c>
      <c r="D58" s="7">
        <v>3523107</v>
      </c>
      <c r="E58" s="8" t="s">
        <v>435</v>
      </c>
      <c r="F58" s="7">
        <v>379082</v>
      </c>
      <c r="G58" s="7">
        <v>321770</v>
      </c>
      <c r="H58" s="7">
        <v>3895.24</v>
      </c>
      <c r="I58" s="7">
        <v>2.4</v>
      </c>
      <c r="J58" s="8">
        <f t="shared" si="1"/>
        <v>3124.8</v>
      </c>
      <c r="K58" s="7">
        <v>20457.810000000001</v>
      </c>
      <c r="L58" s="9">
        <v>-24.292005633896999</v>
      </c>
      <c r="M58" s="9">
        <v>-47.175726056555398</v>
      </c>
      <c r="N58" s="7">
        <f>COUNTIFS('Lojas Assaí'!$F$174:$F$260,D58)</f>
        <v>0</v>
      </c>
      <c r="O58" s="2"/>
      <c r="P58" s="2"/>
      <c r="Q58" s="2"/>
      <c r="R58" s="2"/>
      <c r="S58" s="3"/>
      <c r="T58" s="2"/>
    </row>
    <row r="59" spans="1:20" x14ac:dyDescent="0.25">
      <c r="A59" s="7" t="s">
        <v>652</v>
      </c>
      <c r="B59" s="7" t="s">
        <v>422</v>
      </c>
      <c r="C59" s="7" t="str">
        <f t="shared" si="0"/>
        <v>São VicenteSP</v>
      </c>
      <c r="D59" s="7">
        <v>3551009</v>
      </c>
      <c r="E59" s="8" t="s">
        <v>435</v>
      </c>
      <c r="F59" s="7">
        <v>370839</v>
      </c>
      <c r="G59" s="7">
        <v>332445</v>
      </c>
      <c r="H59" s="7">
        <v>2247.88</v>
      </c>
      <c r="I59" s="7">
        <v>2.4</v>
      </c>
      <c r="J59" s="8">
        <f t="shared" si="1"/>
        <v>3124.8</v>
      </c>
      <c r="K59" s="7">
        <v>15551.5</v>
      </c>
      <c r="L59" s="9">
        <v>-23.274495925844199</v>
      </c>
      <c r="M59" s="9">
        <v>-49.4831286342664</v>
      </c>
      <c r="N59" s="7">
        <f>COUNTIFS('Lojas Assaí'!$F$174:$F$260,D59)</f>
        <v>1</v>
      </c>
      <c r="O59" s="2"/>
      <c r="P59" s="2"/>
      <c r="Q59" s="2"/>
      <c r="R59" s="2"/>
      <c r="S59" s="3"/>
      <c r="T59" s="2"/>
    </row>
    <row r="60" spans="1:20" x14ac:dyDescent="0.25">
      <c r="A60" s="7" t="s">
        <v>369</v>
      </c>
      <c r="B60" s="7" t="s">
        <v>325</v>
      </c>
      <c r="C60" s="7" t="str">
        <f t="shared" si="0"/>
        <v>Campos dos GoytacazesRJ</v>
      </c>
      <c r="D60" s="7">
        <v>3301009</v>
      </c>
      <c r="E60" s="8" t="s">
        <v>324</v>
      </c>
      <c r="F60" s="7">
        <v>514643</v>
      </c>
      <c r="G60" s="7">
        <v>463731</v>
      </c>
      <c r="H60" s="7">
        <v>115.16</v>
      </c>
      <c r="I60" s="7">
        <v>2.2000000000000002</v>
      </c>
      <c r="J60" s="8">
        <f t="shared" si="1"/>
        <v>2864.4</v>
      </c>
      <c r="K60" s="7">
        <v>46641.88</v>
      </c>
      <c r="L60" s="9">
        <v>-22.182594727367398</v>
      </c>
      <c r="M60" s="9">
        <v>-41.664010595857803</v>
      </c>
      <c r="N60" s="7">
        <f>COUNTIFS('Lojas Assaí'!$F$174:$F$260,D60)</f>
        <v>0</v>
      </c>
      <c r="O60" s="2"/>
      <c r="P60" s="2"/>
      <c r="Q60" s="2"/>
      <c r="R60" s="2"/>
      <c r="S60" s="3"/>
      <c r="T60" s="2"/>
    </row>
    <row r="61" spans="1:20" x14ac:dyDescent="0.25">
      <c r="A61" s="7" t="s">
        <v>144</v>
      </c>
      <c r="B61" s="7" t="s">
        <v>145</v>
      </c>
      <c r="C61" s="7" t="str">
        <f t="shared" si="0"/>
        <v>AnápolisGO</v>
      </c>
      <c r="D61" s="7">
        <v>5201108</v>
      </c>
      <c r="E61" s="8" t="s">
        <v>687</v>
      </c>
      <c r="F61" s="7">
        <v>396526</v>
      </c>
      <c r="G61" s="7">
        <v>334613</v>
      </c>
      <c r="H61" s="7">
        <v>358.58</v>
      </c>
      <c r="I61" s="7">
        <v>2.6</v>
      </c>
      <c r="J61" s="8">
        <f t="shared" si="1"/>
        <v>3385.2</v>
      </c>
      <c r="K61" s="7">
        <v>39019.61</v>
      </c>
      <c r="L61" s="9">
        <v>-16.328825744649201</v>
      </c>
      <c r="M61" s="9">
        <v>-48.957217902631299</v>
      </c>
      <c r="N61" s="7">
        <f>COUNTIFS('Lojas Assaí'!$F$174:$F$260,D61)</f>
        <v>0</v>
      </c>
      <c r="O61" s="2"/>
      <c r="P61" s="2"/>
      <c r="Q61" s="2"/>
      <c r="R61" s="2"/>
      <c r="S61" s="3"/>
      <c r="T61" s="2"/>
    </row>
    <row r="62" spans="1:20" x14ac:dyDescent="0.25">
      <c r="A62" s="7" t="s">
        <v>387</v>
      </c>
      <c r="B62" s="7" t="s">
        <v>325</v>
      </c>
      <c r="C62" s="7" t="str">
        <f t="shared" si="0"/>
        <v>PetrópolisRJ</v>
      </c>
      <c r="D62" s="7">
        <v>3303906</v>
      </c>
      <c r="E62" s="8" t="s">
        <v>324</v>
      </c>
      <c r="F62" s="7">
        <v>307144</v>
      </c>
      <c r="G62" s="7">
        <v>295917</v>
      </c>
      <c r="H62" s="7">
        <v>371.85</v>
      </c>
      <c r="I62" s="7">
        <v>2.2000000000000002</v>
      </c>
      <c r="J62" s="8">
        <f t="shared" si="1"/>
        <v>2864.4</v>
      </c>
      <c r="K62" s="7">
        <v>50185.98</v>
      </c>
      <c r="L62" s="9">
        <v>-22.5105986119618</v>
      </c>
      <c r="M62" s="9">
        <v>-43.177336576675003</v>
      </c>
      <c r="N62" s="7">
        <f>COUNTIFS('Lojas Assaí'!$F$174:$F$260,D62)</f>
        <v>0</v>
      </c>
      <c r="O62" s="2"/>
      <c r="P62" s="2"/>
      <c r="Q62" s="2"/>
      <c r="R62" s="2"/>
      <c r="S62" s="3"/>
      <c r="T62" s="2"/>
    </row>
    <row r="63" spans="1:20" x14ac:dyDescent="0.25">
      <c r="A63" s="7" t="s">
        <v>540</v>
      </c>
      <c r="B63" s="7" t="s">
        <v>422</v>
      </c>
      <c r="C63" s="7" t="str">
        <f t="shared" si="0"/>
        <v>São Caetano do SulSP</v>
      </c>
      <c r="D63" s="7">
        <v>3548807</v>
      </c>
      <c r="E63" s="8" t="s">
        <v>435</v>
      </c>
      <c r="F63" s="7">
        <v>162763</v>
      </c>
      <c r="G63" s="7">
        <v>149263</v>
      </c>
      <c r="H63" s="7">
        <v>9736.0300000000007</v>
      </c>
      <c r="I63" s="7">
        <v>3.1</v>
      </c>
      <c r="J63" s="8">
        <f t="shared" si="1"/>
        <v>4036.2</v>
      </c>
      <c r="K63" s="7">
        <v>86200.01</v>
      </c>
      <c r="L63" s="9">
        <v>-20.358413817609101</v>
      </c>
      <c r="M63" s="9">
        <v>-50.7000971572879</v>
      </c>
      <c r="N63" s="7">
        <f>COUNTIFS('Lojas Assaí'!$F$174:$F$260,D63)</f>
        <v>1</v>
      </c>
      <c r="O63" s="2"/>
      <c r="P63" s="2"/>
      <c r="Q63" s="2"/>
      <c r="R63" s="2"/>
      <c r="S63" s="3"/>
      <c r="T63" s="2"/>
    </row>
    <row r="64" spans="1:20" x14ac:dyDescent="0.25">
      <c r="A64" s="7" t="s">
        <v>535</v>
      </c>
      <c r="B64" s="7" t="s">
        <v>422</v>
      </c>
      <c r="C64" s="7" t="str">
        <f t="shared" si="0"/>
        <v>MauáSP</v>
      </c>
      <c r="D64" s="7">
        <v>3529401</v>
      </c>
      <c r="E64" s="8" t="s">
        <v>435</v>
      </c>
      <c r="F64" s="7">
        <v>481725</v>
      </c>
      <c r="G64" s="7">
        <v>417064</v>
      </c>
      <c r="H64" s="7">
        <v>6741.41</v>
      </c>
      <c r="I64" s="7">
        <v>2.9</v>
      </c>
      <c r="J64" s="8">
        <f t="shared" si="1"/>
        <v>3775.8</v>
      </c>
      <c r="K64" s="7">
        <v>35864.959999999999</v>
      </c>
      <c r="L64" s="9">
        <v>-20.354109903167501</v>
      </c>
      <c r="M64" s="9">
        <v>-50.181831839905101</v>
      </c>
      <c r="N64" s="7">
        <f>COUNTIFS('Lojas Assaí'!$F$174:$F$260,D64)</f>
        <v>1</v>
      </c>
      <c r="O64" s="2"/>
      <c r="P64" s="2"/>
      <c r="Q64" s="2"/>
      <c r="R64" s="2"/>
      <c r="S64" s="3"/>
      <c r="T64" s="2"/>
    </row>
    <row r="65" spans="1:20" x14ac:dyDescent="0.25">
      <c r="A65" s="7" t="s">
        <v>634</v>
      </c>
      <c r="B65" s="7" t="s">
        <v>422</v>
      </c>
      <c r="C65" s="7" t="str">
        <f t="shared" si="0"/>
        <v>TaubatéSP</v>
      </c>
      <c r="D65" s="7">
        <v>3554102</v>
      </c>
      <c r="E65" s="8" t="s">
        <v>435</v>
      </c>
      <c r="F65" s="7">
        <v>320820</v>
      </c>
      <c r="G65" s="7">
        <v>278686</v>
      </c>
      <c r="H65" s="7">
        <v>445.98</v>
      </c>
      <c r="I65" s="7">
        <v>2.8</v>
      </c>
      <c r="J65" s="8">
        <f t="shared" si="1"/>
        <v>3645.6</v>
      </c>
      <c r="K65" s="7">
        <v>46886.82</v>
      </c>
      <c r="L65" s="9">
        <v>-22.531006999999999</v>
      </c>
      <c r="M65" s="9">
        <v>-52.171194822163699</v>
      </c>
      <c r="N65" s="7">
        <f>COUNTIFS('Lojas Assaí'!$F$174:$F$260,D65)</f>
        <v>1</v>
      </c>
      <c r="O65" s="2"/>
      <c r="P65" s="2"/>
      <c r="Q65" s="2"/>
      <c r="R65" s="2"/>
      <c r="S65" s="3"/>
      <c r="T65" s="2"/>
    </row>
    <row r="66" spans="1:20" x14ac:dyDescent="0.25">
      <c r="A66" s="7" t="s">
        <v>432</v>
      </c>
      <c r="B66" s="7" t="s">
        <v>422</v>
      </c>
      <c r="C66" s="7" t="str">
        <f t="shared" ref="C66:C129" si="2">_xlfn.CONCAT(A66:B66)</f>
        <v>SuzanoSP</v>
      </c>
      <c r="D66" s="7">
        <v>3552502</v>
      </c>
      <c r="E66" s="8" t="s">
        <v>435</v>
      </c>
      <c r="F66" s="7">
        <v>303397</v>
      </c>
      <c r="G66" s="7">
        <v>262480</v>
      </c>
      <c r="H66" s="7">
        <v>1272.93</v>
      </c>
      <c r="I66" s="7">
        <v>2.6</v>
      </c>
      <c r="J66" s="8">
        <f t="shared" ref="J66:J129" si="3">ROUND(I66*1302,2)</f>
        <v>3385.2</v>
      </c>
      <c r="K66" s="7">
        <v>42170.5</v>
      </c>
      <c r="L66" s="9">
        <v>-21.732514500000001</v>
      </c>
      <c r="M66" s="9">
        <v>-48.686787614015699</v>
      </c>
      <c r="N66" s="7">
        <f>COUNTIFS('Lojas Assaí'!$F$174:$F$260,D66)</f>
        <v>0</v>
      </c>
      <c r="O66" s="2"/>
      <c r="P66" s="2"/>
      <c r="Q66" s="2"/>
      <c r="R66" s="2"/>
      <c r="S66" s="3"/>
      <c r="T66" s="2"/>
    </row>
    <row r="67" spans="1:20" x14ac:dyDescent="0.25">
      <c r="A67" s="7" t="s">
        <v>301</v>
      </c>
      <c r="B67" s="7" t="s">
        <v>280</v>
      </c>
      <c r="C67" s="7" t="str">
        <f t="shared" si="2"/>
        <v>Jaboatão dos GuararapesPE</v>
      </c>
      <c r="D67" s="7">
        <v>2607901</v>
      </c>
      <c r="E67" s="8" t="s">
        <v>689</v>
      </c>
      <c r="F67" s="7">
        <v>711330</v>
      </c>
      <c r="G67" s="7">
        <v>644620</v>
      </c>
      <c r="H67" s="7">
        <v>2491.8200000000002</v>
      </c>
      <c r="I67" s="7">
        <v>1.9</v>
      </c>
      <c r="J67" s="8">
        <f t="shared" si="3"/>
        <v>2473.8000000000002</v>
      </c>
      <c r="K67" s="7">
        <v>18809.45</v>
      </c>
      <c r="L67" s="9">
        <v>-8.1653914673574501</v>
      </c>
      <c r="M67" s="9">
        <v>-34.921173467260303</v>
      </c>
      <c r="N67" s="7">
        <f>COUNTIFS('Lojas Assaí'!$F$174:$F$260,D67)</f>
        <v>0</v>
      </c>
      <c r="O67" s="2"/>
      <c r="P67" s="2"/>
      <c r="Q67" s="2"/>
      <c r="R67" s="2"/>
      <c r="S67" s="3"/>
      <c r="T67" s="2"/>
    </row>
    <row r="68" spans="1:20" x14ac:dyDescent="0.25">
      <c r="A68" s="7" t="s">
        <v>209</v>
      </c>
      <c r="B68" s="7" t="s">
        <v>206</v>
      </c>
      <c r="C68" s="7" t="str">
        <f t="shared" si="2"/>
        <v>BetimMG</v>
      </c>
      <c r="D68" s="7">
        <v>3106705</v>
      </c>
      <c r="E68" s="8" t="s">
        <v>701</v>
      </c>
      <c r="F68" s="7">
        <v>450024</v>
      </c>
      <c r="G68" s="7">
        <v>378089</v>
      </c>
      <c r="H68" s="7">
        <v>1102.8</v>
      </c>
      <c r="I68" s="7">
        <v>3</v>
      </c>
      <c r="J68" s="8">
        <f t="shared" si="3"/>
        <v>3906</v>
      </c>
      <c r="K68" s="7">
        <v>58871.28</v>
      </c>
      <c r="L68" s="9">
        <v>-19.965379240085099</v>
      </c>
      <c r="M68" s="9">
        <v>-44.197551103266598</v>
      </c>
      <c r="N68" s="7">
        <f>COUNTIFS('Lojas Assaí'!$F$174:$F$260,D68)</f>
        <v>0</v>
      </c>
      <c r="O68" s="2"/>
      <c r="P68" s="2"/>
      <c r="Q68" s="2"/>
      <c r="R68" s="2"/>
      <c r="S68" s="3"/>
      <c r="T68" s="2"/>
    </row>
    <row r="69" spans="1:20" x14ac:dyDescent="0.25">
      <c r="A69" s="7" t="s">
        <v>402</v>
      </c>
      <c r="B69" s="7" t="s">
        <v>403</v>
      </c>
      <c r="C69" s="7" t="str">
        <f t="shared" si="2"/>
        <v>ParnamirimRN</v>
      </c>
      <c r="D69" s="7">
        <v>2403251</v>
      </c>
      <c r="E69" s="8" t="s">
        <v>695</v>
      </c>
      <c r="F69" s="7">
        <v>272490</v>
      </c>
      <c r="G69" s="7">
        <v>202456</v>
      </c>
      <c r="H69" s="7">
        <v>1639.7</v>
      </c>
      <c r="I69" s="7">
        <v>1.7</v>
      </c>
      <c r="J69" s="8">
        <f t="shared" si="3"/>
        <v>2213.4</v>
      </c>
      <c r="K69" s="7">
        <v>22015.57</v>
      </c>
      <c r="L69" s="9">
        <v>-6.6887551971745696</v>
      </c>
      <c r="M69" s="9">
        <v>-36.657804856204898</v>
      </c>
      <c r="N69" s="7">
        <f>COUNTIFS('Lojas Assaí'!$F$174:$F$260,D69)</f>
        <v>0</v>
      </c>
      <c r="O69" s="2"/>
      <c r="P69" s="2"/>
      <c r="Q69" s="2"/>
      <c r="R69" s="2"/>
      <c r="S69" s="3"/>
      <c r="T69" s="2"/>
    </row>
    <row r="70" spans="1:20" x14ac:dyDescent="0.25">
      <c r="A70" s="7" t="s">
        <v>595</v>
      </c>
      <c r="B70" s="7" t="s">
        <v>422</v>
      </c>
      <c r="C70" s="7" t="str">
        <f t="shared" si="2"/>
        <v>LimeiraSP</v>
      </c>
      <c r="D70" s="7">
        <v>3526902</v>
      </c>
      <c r="E70" s="8" t="s">
        <v>435</v>
      </c>
      <c r="F70" s="7">
        <v>310783</v>
      </c>
      <c r="G70" s="7">
        <v>276022</v>
      </c>
      <c r="H70" s="7">
        <v>475.32</v>
      </c>
      <c r="I70" s="7">
        <v>2.8</v>
      </c>
      <c r="J70" s="8">
        <f t="shared" si="3"/>
        <v>3645.6</v>
      </c>
      <c r="K70" s="7">
        <v>44418.06</v>
      </c>
      <c r="L70" s="9">
        <v>-21.6723465</v>
      </c>
      <c r="M70" s="9">
        <v>-49.751423386685502</v>
      </c>
      <c r="N70" s="7">
        <f>COUNTIFS('Lojas Assaí'!$F$174:$F$260,D70)</f>
        <v>1</v>
      </c>
      <c r="O70" s="2"/>
      <c r="P70" s="2"/>
      <c r="Q70" s="2"/>
      <c r="R70" s="2"/>
      <c r="S70" s="3"/>
      <c r="T70" s="2"/>
    </row>
    <row r="71" spans="1:20" x14ac:dyDescent="0.25">
      <c r="A71" s="7" t="s">
        <v>618</v>
      </c>
      <c r="B71" s="7" t="s">
        <v>422</v>
      </c>
      <c r="C71" s="7" t="str">
        <f t="shared" si="2"/>
        <v>Rio ClaroSP</v>
      </c>
      <c r="D71" s="7">
        <v>3543907</v>
      </c>
      <c r="E71" s="8" t="s">
        <v>435</v>
      </c>
      <c r="F71" s="7">
        <v>209548</v>
      </c>
      <c r="G71" s="7">
        <v>186253</v>
      </c>
      <c r="H71" s="7">
        <v>373.69</v>
      </c>
      <c r="I71" s="7">
        <v>2.7</v>
      </c>
      <c r="J71" s="8">
        <f t="shared" si="3"/>
        <v>3515.4</v>
      </c>
      <c r="K71" s="7">
        <v>54960.37</v>
      </c>
      <c r="L71" s="9">
        <v>-22.8428607224999</v>
      </c>
      <c r="M71" s="9">
        <v>-47.604484886160598</v>
      </c>
      <c r="N71" s="7">
        <f>COUNTIFS('Lojas Assaí'!$F$174:$F$260,D71)</f>
        <v>1</v>
      </c>
      <c r="O71" s="2"/>
      <c r="P71" s="2"/>
      <c r="Q71" s="2"/>
      <c r="R71" s="2"/>
      <c r="S71" s="3"/>
      <c r="T71" s="2"/>
    </row>
    <row r="72" spans="1:20" x14ac:dyDescent="0.25">
      <c r="A72" s="7" t="s">
        <v>571</v>
      </c>
      <c r="B72" s="7" t="s">
        <v>422</v>
      </c>
      <c r="C72" s="7" t="str">
        <f t="shared" si="2"/>
        <v>AraçatubaSP</v>
      </c>
      <c r="D72" s="7">
        <v>3502804</v>
      </c>
      <c r="E72" s="8" t="s">
        <v>435</v>
      </c>
      <c r="F72" s="7">
        <v>199210</v>
      </c>
      <c r="G72" s="7">
        <v>181579</v>
      </c>
      <c r="H72" s="7">
        <v>155.54</v>
      </c>
      <c r="I72" s="7">
        <v>2.2999999999999998</v>
      </c>
      <c r="J72" s="8">
        <f t="shared" si="3"/>
        <v>2994.6</v>
      </c>
      <c r="K72" s="7">
        <v>41913.019999999997</v>
      </c>
      <c r="L72" s="9">
        <v>-21.205476000000001</v>
      </c>
      <c r="M72" s="9">
        <v>-50.439226072752597</v>
      </c>
      <c r="N72" s="7">
        <f>COUNTIFS('Lojas Assaí'!$F$174:$F$260,D72)</f>
        <v>1</v>
      </c>
      <c r="O72" s="2"/>
      <c r="P72" s="2"/>
      <c r="Q72" s="2"/>
      <c r="R72" s="2"/>
      <c r="S72" s="3"/>
      <c r="T72" s="2"/>
    </row>
    <row r="73" spans="1:20" x14ac:dyDescent="0.25">
      <c r="A73" s="7" t="s">
        <v>704</v>
      </c>
      <c r="B73" s="7" t="s">
        <v>422</v>
      </c>
      <c r="C73" s="7" t="str">
        <f t="shared" si="2"/>
        <v>Santa Bárbara d'OesteSP</v>
      </c>
      <c r="D73" s="7">
        <v>3545803</v>
      </c>
      <c r="E73" s="8" t="s">
        <v>435</v>
      </c>
      <c r="F73" s="7">
        <v>195278</v>
      </c>
      <c r="G73" s="7">
        <v>180009</v>
      </c>
      <c r="H73" s="7">
        <v>664.49</v>
      </c>
      <c r="I73" s="7">
        <v>2.5</v>
      </c>
      <c r="J73" s="8">
        <f t="shared" si="3"/>
        <v>3255</v>
      </c>
      <c r="K73" s="7">
        <v>33335.49</v>
      </c>
      <c r="L73" s="9">
        <v>-20.091391935902301</v>
      </c>
      <c r="M73" s="9">
        <v>-50.930221154463602</v>
      </c>
      <c r="N73" s="7">
        <f>COUNTIFS('Lojas Assaí'!$F$174:$F$260,D73)</f>
        <v>1</v>
      </c>
      <c r="O73" s="2"/>
      <c r="P73" s="2"/>
      <c r="Q73" s="2"/>
      <c r="R73" s="2"/>
      <c r="S73" s="3"/>
      <c r="T73" s="2"/>
    </row>
    <row r="74" spans="1:20" x14ac:dyDescent="0.25">
      <c r="A74" s="7" t="s">
        <v>165</v>
      </c>
      <c r="B74" s="7" t="s">
        <v>145</v>
      </c>
      <c r="C74" s="7" t="str">
        <f t="shared" si="2"/>
        <v>Valparaíso de GoiásGO</v>
      </c>
      <c r="D74" s="7">
        <v>5221858</v>
      </c>
      <c r="E74" s="8" t="s">
        <v>687</v>
      </c>
      <c r="F74" s="7">
        <v>175720</v>
      </c>
      <c r="G74" s="7">
        <v>132982</v>
      </c>
      <c r="H74" s="7">
        <v>2165.48</v>
      </c>
      <c r="I74" s="7">
        <v>1.8</v>
      </c>
      <c r="J74" s="8">
        <f t="shared" si="3"/>
        <v>2343.6</v>
      </c>
      <c r="K74" s="7">
        <v>15621.31</v>
      </c>
      <c r="L74" s="9">
        <v>-16.069575257038501</v>
      </c>
      <c r="M74" s="9">
        <v>-47.984111350553299</v>
      </c>
      <c r="N74" s="7">
        <f>COUNTIFS('Lojas Assaí'!$F$174:$F$260,D74)</f>
        <v>0</v>
      </c>
      <c r="O74" s="2"/>
      <c r="P74" s="2"/>
      <c r="Q74" s="2"/>
      <c r="R74" s="2"/>
      <c r="S74" s="3"/>
      <c r="T74" s="2"/>
    </row>
    <row r="75" spans="1:20" x14ac:dyDescent="0.25">
      <c r="A75" s="7" t="s">
        <v>172</v>
      </c>
      <c r="B75" s="7" t="s">
        <v>169</v>
      </c>
      <c r="C75" s="7" t="str">
        <f t="shared" si="2"/>
        <v>ImperatrizMA</v>
      </c>
      <c r="D75" s="7">
        <v>2105302</v>
      </c>
      <c r="E75" s="8" t="s">
        <v>697</v>
      </c>
      <c r="F75" s="7">
        <v>259980</v>
      </c>
      <c r="G75" s="7">
        <v>247505</v>
      </c>
      <c r="H75" s="7">
        <v>180.79</v>
      </c>
      <c r="I75" s="7">
        <v>2</v>
      </c>
      <c r="J75" s="8">
        <f t="shared" si="3"/>
        <v>2604</v>
      </c>
      <c r="K75" s="7">
        <v>27880.959999999999</v>
      </c>
      <c r="L75" s="9">
        <v>-5.5265240251811401</v>
      </c>
      <c r="M75" s="9">
        <v>-47.479810805768203</v>
      </c>
      <c r="N75" s="7">
        <f>COUNTIFS('Lojas Assaí'!$F$174:$F$260,D75)</f>
        <v>0</v>
      </c>
      <c r="O75" s="2"/>
      <c r="P75" s="2"/>
      <c r="Q75" s="2"/>
      <c r="R75" s="2"/>
      <c r="S75" s="3"/>
      <c r="T75" s="2"/>
    </row>
    <row r="76" spans="1:20" x14ac:dyDescent="0.25">
      <c r="A76" s="7" t="s">
        <v>24</v>
      </c>
      <c r="B76" s="7" t="s">
        <v>25</v>
      </c>
      <c r="C76" s="7" t="str">
        <f t="shared" si="2"/>
        <v>MacapáAP</v>
      </c>
      <c r="D76" s="7">
        <v>1600303</v>
      </c>
      <c r="E76" s="8" t="s">
        <v>705</v>
      </c>
      <c r="F76" s="7">
        <v>522357</v>
      </c>
      <c r="G76" s="7">
        <v>398204</v>
      </c>
      <c r="H76" s="7">
        <v>62.14</v>
      </c>
      <c r="I76" s="7">
        <v>4</v>
      </c>
      <c r="J76" s="8">
        <f t="shared" si="3"/>
        <v>5208</v>
      </c>
      <c r="K76" s="7">
        <v>22880.7</v>
      </c>
      <c r="L76" s="9">
        <v>0.60065328830460996</v>
      </c>
      <c r="M76" s="9">
        <v>-50.700179437418299</v>
      </c>
      <c r="N76" s="7">
        <f>COUNTIFS('Lojas Assaí'!$F$174:$F$260,D76)</f>
        <v>0</v>
      </c>
      <c r="O76" s="2"/>
      <c r="P76" s="2"/>
      <c r="Q76" s="2"/>
      <c r="R76" s="2"/>
      <c r="S76" s="3"/>
      <c r="T76" s="2"/>
    </row>
    <row r="77" spans="1:20" x14ac:dyDescent="0.25">
      <c r="A77" s="7" t="s">
        <v>42</v>
      </c>
      <c r="B77" s="7" t="s">
        <v>37</v>
      </c>
      <c r="C77" s="7" t="str">
        <f t="shared" si="2"/>
        <v>CamaçariBA</v>
      </c>
      <c r="D77" s="7">
        <v>2905701</v>
      </c>
      <c r="E77" s="8" t="s">
        <v>684</v>
      </c>
      <c r="F77" s="7">
        <v>309208</v>
      </c>
      <c r="G77" s="7">
        <v>242970</v>
      </c>
      <c r="H77" s="7">
        <v>309.64999999999998</v>
      </c>
      <c r="I77" s="7">
        <v>3.4</v>
      </c>
      <c r="J77" s="8">
        <f t="shared" si="3"/>
        <v>4426.8</v>
      </c>
      <c r="K77" s="7">
        <v>84446.59</v>
      </c>
      <c r="L77" s="9">
        <v>-15.417626851831001</v>
      </c>
      <c r="M77" s="9">
        <v>-39.496367331491697</v>
      </c>
      <c r="N77" s="7">
        <f>COUNTIFS('Lojas Assaí'!$F$174:$F$260,D77)</f>
        <v>0</v>
      </c>
      <c r="O77" s="2"/>
      <c r="P77" s="2"/>
      <c r="Q77" s="2"/>
      <c r="R77" s="2"/>
      <c r="S77" s="3"/>
      <c r="T77" s="2"/>
    </row>
    <row r="78" spans="1:20" x14ac:dyDescent="0.25">
      <c r="A78" s="7" t="s">
        <v>584</v>
      </c>
      <c r="B78" s="7" t="s">
        <v>422</v>
      </c>
      <c r="C78" s="7" t="str">
        <f t="shared" si="2"/>
        <v>IndaiatubaSP</v>
      </c>
      <c r="D78" s="7">
        <v>3520509</v>
      </c>
      <c r="E78" s="8" t="s">
        <v>435</v>
      </c>
      <c r="F78" s="7">
        <v>260690</v>
      </c>
      <c r="G78" s="7">
        <v>201619</v>
      </c>
      <c r="H78" s="7">
        <v>646.11</v>
      </c>
      <c r="I78" s="7">
        <v>3.2</v>
      </c>
      <c r="J78" s="8">
        <f t="shared" si="3"/>
        <v>4166.3999999999996</v>
      </c>
      <c r="K78" s="7">
        <v>71595.73</v>
      </c>
      <c r="L78" s="9">
        <v>-19.977542999393499</v>
      </c>
      <c r="M78" s="9">
        <v>-50.288981041993999</v>
      </c>
      <c r="N78" s="7">
        <f>COUNTIFS('Lojas Assaí'!$F$174:$F$260,D78)</f>
        <v>1</v>
      </c>
      <c r="O78" s="2"/>
      <c r="P78" s="2"/>
      <c r="Q78" s="2"/>
      <c r="R78" s="2"/>
      <c r="S78" s="3"/>
      <c r="T78" s="2"/>
    </row>
    <row r="79" spans="1:20" x14ac:dyDescent="0.25">
      <c r="A79" s="7" t="s">
        <v>306</v>
      </c>
      <c r="B79" s="7" t="s">
        <v>280</v>
      </c>
      <c r="C79" s="7" t="str">
        <f t="shared" si="2"/>
        <v>PetrolinaPE</v>
      </c>
      <c r="D79" s="7">
        <v>2611101</v>
      </c>
      <c r="E79" s="8" t="s">
        <v>689</v>
      </c>
      <c r="F79" s="7">
        <v>359372</v>
      </c>
      <c r="G79" s="7">
        <v>293962</v>
      </c>
      <c r="H79" s="7">
        <v>64.44</v>
      </c>
      <c r="I79" s="7">
        <v>2</v>
      </c>
      <c r="J79" s="8">
        <f t="shared" si="3"/>
        <v>2604</v>
      </c>
      <c r="K79" s="7">
        <v>19416.68</v>
      </c>
      <c r="L79" s="9">
        <v>-8.1862270089412306</v>
      </c>
      <c r="M79" s="9">
        <v>-36.7058798977192</v>
      </c>
      <c r="N79" s="7">
        <f>COUNTIFS('Lojas Assaí'!$F$174:$F$260,D79)</f>
        <v>0</v>
      </c>
      <c r="O79" s="2"/>
      <c r="P79" s="2"/>
      <c r="Q79" s="2"/>
      <c r="R79" s="2"/>
      <c r="S79" s="3"/>
      <c r="T79" s="2"/>
    </row>
    <row r="80" spans="1:20" x14ac:dyDescent="0.25">
      <c r="A80" s="7" t="s">
        <v>95</v>
      </c>
      <c r="B80" s="7" t="s">
        <v>37</v>
      </c>
      <c r="C80" s="7" t="str">
        <f t="shared" si="2"/>
        <v>Vitória da ConquistaBA</v>
      </c>
      <c r="D80" s="7">
        <v>2933307</v>
      </c>
      <c r="E80" s="8" t="s">
        <v>684</v>
      </c>
      <c r="F80" s="7">
        <v>343643</v>
      </c>
      <c r="G80" s="7">
        <v>306866</v>
      </c>
      <c r="H80" s="7">
        <v>91.41</v>
      </c>
      <c r="I80" s="7">
        <v>1.9</v>
      </c>
      <c r="J80" s="8">
        <f t="shared" si="3"/>
        <v>2473.8000000000002</v>
      </c>
      <c r="K80" s="7">
        <v>20905.86</v>
      </c>
      <c r="L80" s="9">
        <v>-14.8480048115856</v>
      </c>
      <c r="M80" s="9">
        <v>-40.839809537178098</v>
      </c>
      <c r="N80" s="7">
        <f>COUNTIFS('Lojas Assaí'!$F$174:$F$260,D80)</f>
        <v>0</v>
      </c>
      <c r="O80" s="2"/>
      <c r="P80" s="2"/>
      <c r="Q80" s="2"/>
      <c r="R80" s="2"/>
      <c r="S80" s="3"/>
      <c r="T80" s="2"/>
    </row>
    <row r="81" spans="1:20" x14ac:dyDescent="0.25">
      <c r="A81" s="7" t="s">
        <v>78</v>
      </c>
      <c r="B81" s="7" t="s">
        <v>37</v>
      </c>
      <c r="C81" s="7" t="str">
        <f t="shared" si="2"/>
        <v>Lauro de FreitasBA</v>
      </c>
      <c r="D81" s="7">
        <v>2919207</v>
      </c>
      <c r="E81" s="8" t="s">
        <v>684</v>
      </c>
      <c r="F81" s="7">
        <v>204669</v>
      </c>
      <c r="G81" s="7">
        <v>163449</v>
      </c>
      <c r="H81" s="7">
        <v>2833.38</v>
      </c>
      <c r="I81" s="7">
        <v>1.6</v>
      </c>
      <c r="J81" s="8">
        <f t="shared" si="3"/>
        <v>2083.1999999999998</v>
      </c>
      <c r="K81" s="7">
        <v>32002.21</v>
      </c>
      <c r="L81" s="9">
        <v>-12.896717608924501</v>
      </c>
      <c r="M81" s="9">
        <v>-38.3234616102514</v>
      </c>
      <c r="N81" s="7">
        <f>COUNTIFS('Lojas Assaí'!$F$174:$F$260,D81)</f>
        <v>0</v>
      </c>
      <c r="O81" s="2"/>
      <c r="P81" s="2"/>
      <c r="Q81" s="2"/>
      <c r="R81" s="2"/>
      <c r="S81" s="3"/>
      <c r="T81" s="2"/>
    </row>
    <row r="82" spans="1:20" x14ac:dyDescent="0.25">
      <c r="A82" s="7" t="s">
        <v>218</v>
      </c>
      <c r="B82" s="7" t="s">
        <v>206</v>
      </c>
      <c r="C82" s="7" t="str">
        <f t="shared" si="2"/>
        <v>Sete LagoasMG</v>
      </c>
      <c r="D82" s="7">
        <v>3167202</v>
      </c>
      <c r="E82" s="8" t="s">
        <v>701</v>
      </c>
      <c r="F82" s="7">
        <v>243950</v>
      </c>
      <c r="G82" s="7">
        <v>214152</v>
      </c>
      <c r="H82" s="7">
        <v>398.32</v>
      </c>
      <c r="I82" s="7">
        <v>2.2999999999999998</v>
      </c>
      <c r="J82" s="8">
        <f t="shared" si="3"/>
        <v>2994.6</v>
      </c>
      <c r="K82" s="7">
        <v>38250.03</v>
      </c>
      <c r="L82" s="9">
        <v>-19.4582874187508</v>
      </c>
      <c r="M82" s="9">
        <v>-44.239594615621002</v>
      </c>
      <c r="N82" s="7">
        <f>COUNTIFS('Lojas Assaí'!$F$174:$F$260,D82)</f>
        <v>0</v>
      </c>
      <c r="O82" s="2"/>
      <c r="P82" s="2"/>
      <c r="Q82" s="2"/>
      <c r="R82" s="2"/>
      <c r="S82" s="3"/>
      <c r="T82" s="2"/>
    </row>
    <row r="83" spans="1:20" x14ac:dyDescent="0.25">
      <c r="A83" s="7" t="s">
        <v>378</v>
      </c>
      <c r="B83" s="7" t="s">
        <v>325</v>
      </c>
      <c r="C83" s="7" t="str">
        <f t="shared" si="2"/>
        <v>NilópolisRJ</v>
      </c>
      <c r="D83" s="7">
        <v>3303203</v>
      </c>
      <c r="E83" s="8" t="s">
        <v>324</v>
      </c>
      <c r="F83" s="7">
        <v>162893</v>
      </c>
      <c r="G83" s="7">
        <v>157425</v>
      </c>
      <c r="H83" s="7">
        <v>8117.62</v>
      </c>
      <c r="I83" s="7">
        <v>1.6</v>
      </c>
      <c r="J83" s="8">
        <f t="shared" si="3"/>
        <v>2083.1999999999998</v>
      </c>
      <c r="K83" s="7">
        <v>18346.580000000002</v>
      </c>
      <c r="L83" s="9">
        <v>-22.8075142239115</v>
      </c>
      <c r="M83" s="9">
        <v>-43.416609980863697</v>
      </c>
      <c r="N83" s="7">
        <f>COUNTIFS('Lojas Assaí'!$F$174:$F$260,D83)</f>
        <v>0</v>
      </c>
      <c r="O83" s="2"/>
      <c r="P83" s="2"/>
      <c r="Q83" s="2"/>
      <c r="R83" s="2"/>
      <c r="S83" s="3"/>
      <c r="T83" s="2"/>
    </row>
    <row r="84" spans="1:20" x14ac:dyDescent="0.25">
      <c r="A84" s="7" t="s">
        <v>312</v>
      </c>
      <c r="B84" s="7" t="s">
        <v>313</v>
      </c>
      <c r="C84" s="7" t="str">
        <f t="shared" si="2"/>
        <v>ParnaíbaPI</v>
      </c>
      <c r="D84" s="7">
        <v>2207702</v>
      </c>
      <c r="E84" s="8" t="s">
        <v>693</v>
      </c>
      <c r="F84" s="7">
        <v>153863</v>
      </c>
      <c r="G84" s="7">
        <v>145705</v>
      </c>
      <c r="H84" s="7">
        <v>334.51</v>
      </c>
      <c r="I84" s="7">
        <v>1.7</v>
      </c>
      <c r="J84" s="8">
        <f t="shared" si="3"/>
        <v>2213.4</v>
      </c>
      <c r="K84" s="7">
        <v>17021.64</v>
      </c>
      <c r="L84" s="9">
        <v>-5.8562473203188103</v>
      </c>
      <c r="M84" s="9">
        <v>-42.440526746289997</v>
      </c>
      <c r="N84" s="7">
        <f>COUNTIFS('Lojas Assaí'!$F$174:$F$260,D84)</f>
        <v>0</v>
      </c>
      <c r="O84" s="2"/>
      <c r="P84" s="2"/>
      <c r="Q84" s="2"/>
      <c r="R84" s="2"/>
      <c r="S84" s="3"/>
      <c r="T84" s="2"/>
    </row>
    <row r="85" spans="1:20" x14ac:dyDescent="0.25">
      <c r="A85" s="7" t="s">
        <v>191</v>
      </c>
      <c r="B85" s="7" t="s">
        <v>178</v>
      </c>
      <c r="C85" s="7" t="str">
        <f t="shared" si="2"/>
        <v>SinopMT</v>
      </c>
      <c r="D85" s="7">
        <v>5107909</v>
      </c>
      <c r="E85" s="8" t="s">
        <v>696</v>
      </c>
      <c r="F85" s="7">
        <v>148960</v>
      </c>
      <c r="G85" s="7">
        <v>113099</v>
      </c>
      <c r="H85" s="7">
        <v>28.69</v>
      </c>
      <c r="I85" s="7">
        <v>2.2999999999999998</v>
      </c>
      <c r="J85" s="8">
        <f t="shared" si="3"/>
        <v>2994.6</v>
      </c>
      <c r="K85" s="7">
        <v>55310.53</v>
      </c>
      <c r="L85" s="9">
        <v>-14.623784750467999</v>
      </c>
      <c r="M85" s="9">
        <v>-57.491299153060297</v>
      </c>
      <c r="N85" s="7">
        <f>COUNTIFS('Lojas Assaí'!$F$174:$F$260,D85)</f>
        <v>0</v>
      </c>
      <c r="O85" s="2"/>
      <c r="P85" s="2"/>
      <c r="Q85" s="2"/>
      <c r="R85" s="2"/>
      <c r="S85" s="3"/>
      <c r="T85" s="2"/>
    </row>
    <row r="86" spans="1:20" x14ac:dyDescent="0.25">
      <c r="A86" s="7" t="s">
        <v>498</v>
      </c>
      <c r="B86" s="7" t="s">
        <v>422</v>
      </c>
      <c r="C86" s="7" t="str">
        <f t="shared" si="2"/>
        <v>JandiraSP</v>
      </c>
      <c r="D86" s="7">
        <v>3525003</v>
      </c>
      <c r="E86" s="8" t="s">
        <v>435</v>
      </c>
      <c r="F86" s="7">
        <v>127734</v>
      </c>
      <c r="G86" s="7">
        <v>108344</v>
      </c>
      <c r="H86" s="7">
        <v>6207.76</v>
      </c>
      <c r="I86" s="7">
        <v>3</v>
      </c>
      <c r="J86" s="8">
        <f t="shared" si="3"/>
        <v>3906</v>
      </c>
      <c r="K86" s="7">
        <v>36380.519999999997</v>
      </c>
      <c r="L86" s="9">
        <v>-23.1030625</v>
      </c>
      <c r="M86" s="9">
        <v>-46.738270935405801</v>
      </c>
      <c r="N86" s="7">
        <f>COUNTIFS('Lojas Assaí'!$F$174:$F$260,D86)</f>
        <v>1</v>
      </c>
      <c r="O86" s="2"/>
      <c r="P86" s="2"/>
      <c r="Q86" s="2"/>
      <c r="R86" s="2"/>
      <c r="S86" s="3"/>
      <c r="T86" s="2"/>
    </row>
    <row r="87" spans="1:20" x14ac:dyDescent="0.25">
      <c r="A87" s="7" t="s">
        <v>390</v>
      </c>
      <c r="B87" s="7" t="s">
        <v>325</v>
      </c>
      <c r="C87" s="7" t="str">
        <f t="shared" si="2"/>
        <v>MesquitaRJ</v>
      </c>
      <c r="D87" s="7">
        <v>3302858</v>
      </c>
      <c r="E87" s="8" t="s">
        <v>324</v>
      </c>
      <c r="F87" s="7">
        <v>177016</v>
      </c>
      <c r="G87" s="7">
        <v>168376</v>
      </c>
      <c r="H87" s="7">
        <v>4310.4799999999996</v>
      </c>
      <c r="I87" s="7">
        <v>1.8</v>
      </c>
      <c r="J87" s="8">
        <f t="shared" si="3"/>
        <v>2343.6</v>
      </c>
      <c r="K87" s="7">
        <v>14333.14</v>
      </c>
      <c r="L87" s="9">
        <v>-22.768087922635001</v>
      </c>
      <c r="M87" s="9">
        <v>-43.429223763106897</v>
      </c>
      <c r="N87" s="7">
        <f>COUNTIFS('Lojas Assaí'!$F$174:$F$260,D87)</f>
        <v>0</v>
      </c>
      <c r="O87" s="2"/>
      <c r="P87" s="2"/>
      <c r="Q87" s="2"/>
      <c r="R87" s="2"/>
      <c r="S87" s="3"/>
      <c r="T87" s="2"/>
    </row>
    <row r="88" spans="1:20" x14ac:dyDescent="0.25">
      <c r="A88" s="7" t="s">
        <v>234</v>
      </c>
      <c r="B88" s="7" t="s">
        <v>224</v>
      </c>
      <c r="C88" s="7" t="str">
        <f t="shared" si="2"/>
        <v>CastanhalPA</v>
      </c>
      <c r="D88" s="7">
        <v>1502400</v>
      </c>
      <c r="E88" s="8" t="s">
        <v>690</v>
      </c>
      <c r="F88" s="7">
        <v>205667</v>
      </c>
      <c r="G88" s="7">
        <v>173149</v>
      </c>
      <c r="H88" s="7">
        <v>168.29</v>
      </c>
      <c r="I88" s="7">
        <v>1.6</v>
      </c>
      <c r="J88" s="8">
        <f t="shared" si="3"/>
        <v>2083.1999999999998</v>
      </c>
      <c r="K88" s="7">
        <v>21122.55</v>
      </c>
      <c r="L88" s="9">
        <v>-1.2957568050452499</v>
      </c>
      <c r="M88" s="9">
        <v>-47.926643141944197</v>
      </c>
      <c r="N88" s="7">
        <f>COUNTIFS('Lojas Assaí'!$F$174:$F$260,D88)</f>
        <v>0</v>
      </c>
      <c r="O88" s="2"/>
      <c r="P88" s="2"/>
      <c r="Q88" s="2"/>
      <c r="R88" s="2"/>
      <c r="S88" s="3"/>
      <c r="T88" s="2"/>
    </row>
    <row r="89" spans="1:20" x14ac:dyDescent="0.25">
      <c r="A89" s="7" t="s">
        <v>223</v>
      </c>
      <c r="B89" s="7" t="s">
        <v>224</v>
      </c>
      <c r="C89" s="7" t="str">
        <f t="shared" si="2"/>
        <v>AnanindeuaPA</v>
      </c>
      <c r="D89" s="7">
        <v>1500800</v>
      </c>
      <c r="E89" s="8" t="s">
        <v>690</v>
      </c>
      <c r="F89" s="7">
        <v>540410</v>
      </c>
      <c r="G89" s="7">
        <v>471980</v>
      </c>
      <c r="H89" s="7">
        <v>2477.5500000000002</v>
      </c>
      <c r="I89" s="7">
        <v>1.8</v>
      </c>
      <c r="J89" s="8">
        <f t="shared" si="3"/>
        <v>2343.6</v>
      </c>
      <c r="K89" s="7">
        <v>15201.46</v>
      </c>
      <c r="L89" s="9">
        <v>-1.36871356826946</v>
      </c>
      <c r="M89" s="9">
        <v>-48.372066654168002</v>
      </c>
      <c r="N89" s="7">
        <f>COUNTIFS('Lojas Assaí'!$F$174:$F$260,D89)</f>
        <v>0</v>
      </c>
      <c r="O89" s="2"/>
      <c r="P89" s="2"/>
      <c r="Q89" s="2"/>
      <c r="R89" s="2"/>
      <c r="S89" s="3"/>
      <c r="T89" s="2"/>
    </row>
    <row r="90" spans="1:20" x14ac:dyDescent="0.25">
      <c r="A90" s="7" t="s">
        <v>581</v>
      </c>
      <c r="B90" s="7" t="s">
        <v>422</v>
      </c>
      <c r="C90" s="7" t="str">
        <f t="shared" si="2"/>
        <v>HortolândiaSP</v>
      </c>
      <c r="D90" s="7">
        <v>3519071</v>
      </c>
      <c r="E90" s="8" t="s">
        <v>435</v>
      </c>
      <c r="F90" s="7">
        <v>237570</v>
      </c>
      <c r="G90" s="7">
        <v>192692</v>
      </c>
      <c r="H90" s="7">
        <v>3094.16</v>
      </c>
      <c r="I90" s="7">
        <v>4</v>
      </c>
      <c r="J90" s="8">
        <f t="shared" si="3"/>
        <v>5208</v>
      </c>
      <c r="K90" s="7">
        <v>66378.259999999995</v>
      </c>
      <c r="L90" s="9">
        <v>-21.8550610868608</v>
      </c>
      <c r="M90" s="9">
        <v>-50.689199932370698</v>
      </c>
      <c r="N90" s="7">
        <f>COUNTIFS('Lojas Assaí'!$F$174:$F$260,D90)</f>
        <v>1</v>
      </c>
      <c r="O90" s="2"/>
      <c r="P90" s="2"/>
      <c r="Q90" s="2"/>
      <c r="R90" s="2"/>
      <c r="S90" s="3"/>
      <c r="T90" s="2"/>
    </row>
    <row r="91" spans="1:20" x14ac:dyDescent="0.25">
      <c r="A91" s="7" t="s">
        <v>375</v>
      </c>
      <c r="B91" s="7" t="s">
        <v>325</v>
      </c>
      <c r="C91" s="7" t="str">
        <f t="shared" si="2"/>
        <v>MacaéRJ</v>
      </c>
      <c r="D91" s="7">
        <v>3302403</v>
      </c>
      <c r="E91" s="8" t="s">
        <v>324</v>
      </c>
      <c r="F91" s="7">
        <v>266136</v>
      </c>
      <c r="G91" s="7">
        <v>206728</v>
      </c>
      <c r="H91" s="7">
        <v>169.89</v>
      </c>
      <c r="I91" s="7">
        <v>6</v>
      </c>
      <c r="J91" s="8">
        <f t="shared" si="3"/>
        <v>7812</v>
      </c>
      <c r="K91" s="7">
        <v>58618.720000000001</v>
      </c>
      <c r="L91" s="9">
        <v>-22.368704974385</v>
      </c>
      <c r="M91" s="9">
        <v>-41.775064285475999</v>
      </c>
      <c r="N91" s="7">
        <f>COUNTIFS('Lojas Assaí'!$F$174:$F$260,D91)</f>
        <v>0</v>
      </c>
      <c r="O91" s="2"/>
      <c r="P91" s="2"/>
      <c r="Q91" s="2"/>
      <c r="R91" s="2"/>
      <c r="S91" s="3"/>
      <c r="T91" s="2"/>
    </row>
    <row r="92" spans="1:20" x14ac:dyDescent="0.25">
      <c r="A92" s="7" t="s">
        <v>75</v>
      </c>
      <c r="B92" s="7" t="s">
        <v>37</v>
      </c>
      <c r="C92" s="7" t="str">
        <f t="shared" si="2"/>
        <v>JuazeiroBA</v>
      </c>
      <c r="D92" s="7">
        <v>2918407</v>
      </c>
      <c r="E92" s="8" t="s">
        <v>684</v>
      </c>
      <c r="F92" s="7">
        <v>219544</v>
      </c>
      <c r="G92" s="7">
        <v>197965</v>
      </c>
      <c r="H92" s="7">
        <v>30.45</v>
      </c>
      <c r="I92" s="7">
        <v>2</v>
      </c>
      <c r="J92" s="8">
        <f t="shared" si="3"/>
        <v>2604</v>
      </c>
      <c r="K92" s="7">
        <v>20120.96</v>
      </c>
      <c r="L92" s="9">
        <v>-9.4107170962278595</v>
      </c>
      <c r="M92" s="9">
        <v>-40.503552159443402</v>
      </c>
      <c r="N92" s="7">
        <f>COUNTIFS('Lojas Assaí'!$F$174:$F$260,D92)</f>
        <v>0</v>
      </c>
      <c r="O92" s="2"/>
      <c r="P92" s="2"/>
      <c r="Q92" s="2"/>
      <c r="R92" s="2"/>
      <c r="S92" s="3"/>
      <c r="T92" s="2"/>
    </row>
    <row r="93" spans="1:20" x14ac:dyDescent="0.25">
      <c r="A93" s="7" t="s">
        <v>102</v>
      </c>
      <c r="B93" s="7" t="s">
        <v>99</v>
      </c>
      <c r="C93" s="7" t="str">
        <f t="shared" si="2"/>
        <v>CaucaiaCE</v>
      </c>
      <c r="D93" s="7">
        <v>2303709</v>
      </c>
      <c r="E93" s="8" t="s">
        <v>683</v>
      </c>
      <c r="F93" s="7">
        <v>368918</v>
      </c>
      <c r="G93" s="7">
        <v>325441</v>
      </c>
      <c r="H93" s="7">
        <v>264.91000000000003</v>
      </c>
      <c r="I93" s="7">
        <v>1.9</v>
      </c>
      <c r="J93" s="8">
        <f t="shared" si="3"/>
        <v>2473.8000000000002</v>
      </c>
      <c r="K93" s="7">
        <v>19873.310000000001</v>
      </c>
      <c r="L93" s="9">
        <v>-3.7364869999999999</v>
      </c>
      <c r="M93" s="9">
        <v>-38.664017535838397</v>
      </c>
      <c r="N93" s="7">
        <f>COUNTIFS('Lojas Assaí'!$F$174:$F$260,D93)</f>
        <v>0</v>
      </c>
      <c r="O93" s="2"/>
      <c r="P93" s="2"/>
      <c r="Q93" s="2"/>
      <c r="R93" s="2"/>
      <c r="S93" s="3"/>
      <c r="T93" s="2"/>
    </row>
    <row r="94" spans="1:20" x14ac:dyDescent="0.25">
      <c r="A94" s="7" t="s">
        <v>111</v>
      </c>
      <c r="B94" s="7" t="s">
        <v>99</v>
      </c>
      <c r="C94" s="7" t="str">
        <f t="shared" si="2"/>
        <v>Juazeiro do NorteCE</v>
      </c>
      <c r="D94" s="7">
        <v>2307304</v>
      </c>
      <c r="E94" s="8" t="s">
        <v>683</v>
      </c>
      <c r="F94" s="7">
        <v>278264</v>
      </c>
      <c r="G94" s="7">
        <v>249939</v>
      </c>
      <c r="H94" s="7">
        <v>1004.45</v>
      </c>
      <c r="I94" s="7">
        <v>1.7</v>
      </c>
      <c r="J94" s="8">
        <f t="shared" si="3"/>
        <v>2213.4</v>
      </c>
      <c r="K94" s="7">
        <v>17354.57</v>
      </c>
      <c r="L94" s="9">
        <v>-7.2107659999999996</v>
      </c>
      <c r="M94" s="9">
        <v>-39.316993355614301</v>
      </c>
      <c r="N94" s="7">
        <f>COUNTIFS('Lojas Assaí'!$F$174:$F$260,D94)</f>
        <v>0</v>
      </c>
      <c r="O94" s="2"/>
      <c r="P94" s="2"/>
      <c r="Q94" s="2"/>
      <c r="R94" s="2"/>
      <c r="S94" s="3"/>
      <c r="T94" s="2"/>
    </row>
    <row r="95" spans="1:20" x14ac:dyDescent="0.25">
      <c r="A95" s="7" t="s">
        <v>123</v>
      </c>
      <c r="B95" s="7" t="s">
        <v>99</v>
      </c>
      <c r="C95" s="7" t="str">
        <f t="shared" si="2"/>
        <v>SobralCE</v>
      </c>
      <c r="D95" s="7">
        <v>2312908</v>
      </c>
      <c r="E95" s="8" t="s">
        <v>683</v>
      </c>
      <c r="F95" s="7">
        <v>212437</v>
      </c>
      <c r="G95" s="7">
        <v>188233</v>
      </c>
      <c r="H95" s="7">
        <v>88.67</v>
      </c>
      <c r="I95" s="7">
        <v>1.9</v>
      </c>
      <c r="J95" s="8">
        <f t="shared" si="3"/>
        <v>2473.8000000000002</v>
      </c>
      <c r="K95" s="7">
        <v>21343.1</v>
      </c>
      <c r="L95" s="9">
        <v>-3.6880376837644202</v>
      </c>
      <c r="M95" s="9">
        <v>-40.3486680336582</v>
      </c>
      <c r="N95" s="7">
        <f>COUNTIFS('Lojas Assaí'!$F$174:$F$260,D95)</f>
        <v>0</v>
      </c>
      <c r="O95" s="2"/>
      <c r="P95" s="2"/>
      <c r="Q95" s="2"/>
      <c r="R95" s="2"/>
      <c r="S95" s="3"/>
      <c r="T95" s="2"/>
    </row>
    <row r="96" spans="1:20" x14ac:dyDescent="0.25">
      <c r="A96" s="7" t="s">
        <v>240</v>
      </c>
      <c r="B96" s="7" t="s">
        <v>224</v>
      </c>
      <c r="C96" s="7" t="str">
        <f t="shared" si="2"/>
        <v>SantarémPA</v>
      </c>
      <c r="D96" s="7">
        <v>1506807</v>
      </c>
      <c r="E96" s="8" t="s">
        <v>690</v>
      </c>
      <c r="F96" s="7">
        <v>308339</v>
      </c>
      <c r="G96" s="7">
        <v>294580</v>
      </c>
      <c r="H96" s="7">
        <v>12.87</v>
      </c>
      <c r="I96" s="7">
        <v>2.2000000000000002</v>
      </c>
      <c r="J96" s="8">
        <f t="shared" si="3"/>
        <v>2864.4</v>
      </c>
      <c r="K96" s="7">
        <v>17950.240000000002</v>
      </c>
      <c r="L96" s="9">
        <v>-2.4362133299999602</v>
      </c>
      <c r="M96" s="9">
        <v>-54.718570167271103</v>
      </c>
      <c r="N96" s="7">
        <f>COUNTIFS('Lojas Assaí'!$F$174:$F$260,D96)</f>
        <v>0</v>
      </c>
      <c r="O96" s="2"/>
      <c r="P96" s="2"/>
      <c r="Q96" s="2"/>
      <c r="R96" s="2"/>
      <c r="S96" s="3"/>
      <c r="T96" s="2"/>
    </row>
    <row r="97" spans="1:20" x14ac:dyDescent="0.25">
      <c r="A97" s="7" t="s">
        <v>202</v>
      </c>
      <c r="B97" s="7" t="s">
        <v>195</v>
      </c>
      <c r="C97" s="7" t="str">
        <f t="shared" si="2"/>
        <v>DouradosMS</v>
      </c>
      <c r="D97" s="7">
        <v>5003702</v>
      </c>
      <c r="E97" s="8" t="s">
        <v>691</v>
      </c>
      <c r="F97" s="7">
        <v>227990</v>
      </c>
      <c r="G97" s="7">
        <v>196035</v>
      </c>
      <c r="H97" s="7">
        <v>47.97</v>
      </c>
      <c r="I97" s="7">
        <v>2.4</v>
      </c>
      <c r="J97" s="8">
        <f t="shared" si="3"/>
        <v>3124.8</v>
      </c>
      <c r="K97" s="7">
        <v>48135.57</v>
      </c>
      <c r="L97" s="9">
        <v>-22.227235536898799</v>
      </c>
      <c r="M97" s="9">
        <v>-54.811289122892603</v>
      </c>
      <c r="N97" s="7">
        <f>COUNTIFS('Lojas Assaí'!$F$174:$F$260,D97)</f>
        <v>0</v>
      </c>
      <c r="O97" s="2"/>
      <c r="P97" s="2"/>
      <c r="Q97" s="2"/>
      <c r="R97" s="2"/>
      <c r="S97" s="3"/>
      <c r="T97" s="2"/>
    </row>
    <row r="98" spans="1:20" x14ac:dyDescent="0.25">
      <c r="A98" s="7" t="s">
        <v>285</v>
      </c>
      <c r="B98" s="7" t="s">
        <v>280</v>
      </c>
      <c r="C98" s="7" t="str">
        <f t="shared" si="2"/>
        <v>Cabo de Santo AgostinhoPE</v>
      </c>
      <c r="D98" s="7">
        <v>2602902</v>
      </c>
      <c r="E98" s="8" t="s">
        <v>689</v>
      </c>
      <c r="F98" s="7">
        <v>210796</v>
      </c>
      <c r="G98" s="7">
        <v>185025</v>
      </c>
      <c r="H98" s="7">
        <v>412.33</v>
      </c>
      <c r="I98" s="7">
        <v>2.4</v>
      </c>
      <c r="J98" s="8">
        <f t="shared" si="3"/>
        <v>3124.8</v>
      </c>
      <c r="K98" s="7">
        <v>48296.36</v>
      </c>
      <c r="L98" s="9">
        <v>-8.28986423029788</v>
      </c>
      <c r="M98" s="9">
        <v>-35.038488971813102</v>
      </c>
      <c r="N98" s="7">
        <f>COUNTIFS('Lojas Assaí'!$F$174:$F$260,D98)</f>
        <v>0</v>
      </c>
      <c r="O98" s="2"/>
      <c r="P98" s="2"/>
      <c r="Q98" s="2"/>
      <c r="R98" s="2"/>
      <c r="S98" s="3"/>
      <c r="T98" s="2"/>
    </row>
    <row r="99" spans="1:20" x14ac:dyDescent="0.25">
      <c r="A99" s="7" t="s">
        <v>665</v>
      </c>
      <c r="B99" s="7" t="s">
        <v>655</v>
      </c>
      <c r="C99" s="7" t="str">
        <f t="shared" si="2"/>
        <v>Nossa Senhora do SocorroSE</v>
      </c>
      <c r="D99" s="7">
        <v>2804805</v>
      </c>
      <c r="E99" s="8" t="s">
        <v>692</v>
      </c>
      <c r="F99" s="7">
        <v>187733</v>
      </c>
      <c r="G99" s="7">
        <v>160827</v>
      </c>
      <c r="H99" s="7">
        <v>1025.8699999999999</v>
      </c>
      <c r="I99" s="7">
        <v>2</v>
      </c>
      <c r="J99" s="8">
        <f t="shared" si="3"/>
        <v>2604</v>
      </c>
      <c r="K99" s="7">
        <v>14937.02</v>
      </c>
      <c r="L99" s="9">
        <v>-10.848754175733299</v>
      </c>
      <c r="M99" s="9">
        <v>-37.1284961300464</v>
      </c>
      <c r="N99" s="7">
        <f>COUNTIFS('Lojas Assaí'!$F$174:$F$260,D99)</f>
        <v>1</v>
      </c>
      <c r="O99" s="2"/>
      <c r="P99" s="2"/>
      <c r="Q99" s="2"/>
      <c r="R99" s="2"/>
      <c r="S99" s="3"/>
      <c r="T99" s="2"/>
    </row>
    <row r="100" spans="1:20" x14ac:dyDescent="0.25">
      <c r="A100" s="7" t="s">
        <v>288</v>
      </c>
      <c r="B100" s="7" t="s">
        <v>280</v>
      </c>
      <c r="C100" s="7" t="str">
        <f t="shared" si="2"/>
        <v>CamaragibePE</v>
      </c>
      <c r="D100" s="7">
        <v>2603454</v>
      </c>
      <c r="E100" s="8" t="s">
        <v>689</v>
      </c>
      <c r="F100" s="7">
        <v>159945</v>
      </c>
      <c r="G100" s="7">
        <v>144466</v>
      </c>
      <c r="H100" s="7">
        <v>2818.46</v>
      </c>
      <c r="I100" s="7">
        <v>1.8</v>
      </c>
      <c r="J100" s="8">
        <f t="shared" si="3"/>
        <v>2343.6</v>
      </c>
      <c r="K100" s="7">
        <v>13577.05</v>
      </c>
      <c r="L100" s="9">
        <v>-8.0205217674976002</v>
      </c>
      <c r="M100" s="9">
        <v>-34.995721356385602</v>
      </c>
      <c r="N100" s="7">
        <f>COUNTIFS('Lojas Assaí'!$F$174:$F$260,D100)</f>
        <v>0</v>
      </c>
      <c r="O100" s="2"/>
      <c r="P100" s="2"/>
      <c r="Q100" s="2"/>
      <c r="R100" s="2"/>
      <c r="S100" s="3"/>
      <c r="T100" s="2"/>
    </row>
    <row r="101" spans="1:20" x14ac:dyDescent="0.25">
      <c r="A101" s="7" t="s">
        <v>466</v>
      </c>
      <c r="B101" s="7" t="s">
        <v>422</v>
      </c>
      <c r="C101" s="7" t="str">
        <f t="shared" si="2"/>
        <v>Franco da RochaSP</v>
      </c>
      <c r="D101" s="7">
        <v>3516408</v>
      </c>
      <c r="E101" s="8" t="s">
        <v>435</v>
      </c>
      <c r="F101" s="7">
        <v>158438</v>
      </c>
      <c r="G101" s="7">
        <v>131604</v>
      </c>
      <c r="H101" s="7">
        <v>980.95</v>
      </c>
      <c r="I101" s="7">
        <v>2.5</v>
      </c>
      <c r="J101" s="8">
        <f t="shared" si="3"/>
        <v>3255</v>
      </c>
      <c r="K101" s="7">
        <v>22731.21</v>
      </c>
      <c r="L101" s="9">
        <v>-22.294019248259001</v>
      </c>
      <c r="M101" s="9">
        <v>-49.552111329829998</v>
      </c>
      <c r="N101" s="7">
        <f>COUNTIFS('Lojas Assaí'!$F$174:$F$260,D101)</f>
        <v>1</v>
      </c>
      <c r="O101" s="2"/>
      <c r="P101" s="2"/>
      <c r="Q101" s="2"/>
      <c r="R101" s="2"/>
      <c r="S101" s="3"/>
      <c r="T101" s="2"/>
    </row>
    <row r="102" spans="1:20" x14ac:dyDescent="0.25">
      <c r="A102" s="7" t="s">
        <v>637</v>
      </c>
      <c r="B102" s="7" t="s">
        <v>422</v>
      </c>
      <c r="C102" s="7" t="str">
        <f t="shared" si="2"/>
        <v>CaraguatatubaSP</v>
      </c>
      <c r="D102" s="7">
        <v>3510500</v>
      </c>
      <c r="E102" s="8" t="s">
        <v>435</v>
      </c>
      <c r="F102" s="7">
        <v>125194</v>
      </c>
      <c r="G102" s="7">
        <v>100840</v>
      </c>
      <c r="H102" s="7">
        <v>207.88</v>
      </c>
      <c r="I102" s="7">
        <v>2.5</v>
      </c>
      <c r="J102" s="8">
        <f t="shared" si="3"/>
        <v>3255</v>
      </c>
      <c r="K102" s="7">
        <v>31526.240000000002</v>
      </c>
      <c r="L102" s="9">
        <v>-23.622006500000001</v>
      </c>
      <c r="M102" s="9">
        <v>-45.410818382249801</v>
      </c>
      <c r="N102" s="7">
        <f>COUNTIFS('Lojas Assaí'!$F$174:$F$260,D102)</f>
        <v>1</v>
      </c>
      <c r="O102" s="2"/>
      <c r="P102" s="2"/>
      <c r="Q102" s="2"/>
      <c r="R102" s="2"/>
      <c r="S102" s="3"/>
      <c r="T102" s="2"/>
    </row>
    <row r="103" spans="1:20" x14ac:dyDescent="0.25">
      <c r="A103" s="7" t="s">
        <v>598</v>
      </c>
      <c r="B103" s="7" t="s">
        <v>422</v>
      </c>
      <c r="C103" s="7" t="str">
        <f t="shared" si="2"/>
        <v>PaulíniaSP</v>
      </c>
      <c r="D103" s="7">
        <v>3536505</v>
      </c>
      <c r="E103" s="8" t="s">
        <v>435</v>
      </c>
      <c r="F103" s="7">
        <v>114508</v>
      </c>
      <c r="G103" s="7">
        <v>82146</v>
      </c>
      <c r="H103" s="7">
        <v>592.16999999999996</v>
      </c>
      <c r="I103" s="7">
        <v>4.5</v>
      </c>
      <c r="J103" s="8">
        <f t="shared" si="3"/>
        <v>5859</v>
      </c>
      <c r="K103" s="7">
        <v>344390.47</v>
      </c>
      <c r="L103" s="9">
        <v>-20.029300027799302</v>
      </c>
      <c r="M103" s="9">
        <v>-49.399551886382497</v>
      </c>
      <c r="N103" s="7">
        <f>COUNTIFS('Lojas Assaí'!$F$174:$F$260,D103)</f>
        <v>1</v>
      </c>
      <c r="O103" s="2"/>
      <c r="P103" s="2"/>
      <c r="Q103" s="2"/>
      <c r="R103" s="2"/>
      <c r="S103" s="3"/>
      <c r="T103" s="2"/>
    </row>
    <row r="104" spans="1:20" x14ac:dyDescent="0.25">
      <c r="A104" s="7" t="s">
        <v>654</v>
      </c>
      <c r="B104" s="7" t="s">
        <v>655</v>
      </c>
      <c r="C104" s="7" t="str">
        <f t="shared" si="2"/>
        <v>ItabaianaSE</v>
      </c>
      <c r="D104" s="7">
        <v>2802908</v>
      </c>
      <c r="E104" s="8" t="s">
        <v>692</v>
      </c>
      <c r="F104" s="7">
        <v>96839</v>
      </c>
      <c r="G104" s="7">
        <v>86967</v>
      </c>
      <c r="H104" s="7">
        <v>258.3</v>
      </c>
      <c r="I104" s="7">
        <v>1.6</v>
      </c>
      <c r="J104" s="8">
        <f t="shared" si="3"/>
        <v>2083.1999999999998</v>
      </c>
      <c r="K104" s="7">
        <v>19906.73</v>
      </c>
      <c r="L104" s="9">
        <v>-10.6857160383187</v>
      </c>
      <c r="M104" s="9">
        <v>-37.426860940332404</v>
      </c>
      <c r="N104" s="7">
        <f>COUNTIFS('Lojas Assaí'!$F$174:$F$260,D104)</f>
        <v>1</v>
      </c>
      <c r="O104" s="2"/>
      <c r="P104" s="2"/>
      <c r="Q104" s="2"/>
      <c r="R104" s="2"/>
      <c r="S104" s="3"/>
      <c r="T104" s="2"/>
    </row>
    <row r="105" spans="1:20" x14ac:dyDescent="0.25">
      <c r="A105" s="7" t="s">
        <v>116</v>
      </c>
      <c r="B105" s="7" t="s">
        <v>99</v>
      </c>
      <c r="C105" s="7" t="str">
        <f t="shared" si="2"/>
        <v>MaracanaúCE</v>
      </c>
      <c r="D105" s="7">
        <v>2307650</v>
      </c>
      <c r="E105" s="8" t="s">
        <v>683</v>
      </c>
      <c r="F105" s="7">
        <v>230986</v>
      </c>
      <c r="G105" s="7">
        <v>209057</v>
      </c>
      <c r="H105" s="7">
        <v>1960.25</v>
      </c>
      <c r="I105" s="7">
        <v>1.9</v>
      </c>
      <c r="J105" s="8">
        <f t="shared" si="3"/>
        <v>2473.8000000000002</v>
      </c>
      <c r="K105" s="7">
        <v>43116.46</v>
      </c>
      <c r="L105" s="9">
        <v>-3.8769644510203598</v>
      </c>
      <c r="M105" s="9">
        <v>-38.624418646586498</v>
      </c>
      <c r="N105" s="7">
        <f>COUNTIFS('Lojas Assaí'!$F$174:$F$260,D105)</f>
        <v>0</v>
      </c>
      <c r="O105" s="2"/>
      <c r="P105" s="2"/>
      <c r="Q105" s="2"/>
      <c r="R105" s="2"/>
      <c r="S105" s="3"/>
      <c r="T105" s="2"/>
    </row>
    <row r="106" spans="1:20" x14ac:dyDescent="0.25">
      <c r="A106" s="7" t="s">
        <v>215</v>
      </c>
      <c r="B106" s="7" t="s">
        <v>206</v>
      </c>
      <c r="C106" s="7" t="str">
        <f t="shared" si="2"/>
        <v>IpatingaMG</v>
      </c>
      <c r="D106" s="7">
        <v>3131307</v>
      </c>
      <c r="E106" s="8" t="s">
        <v>701</v>
      </c>
      <c r="F106" s="7">
        <v>267333</v>
      </c>
      <c r="G106" s="7">
        <v>239468</v>
      </c>
      <c r="H106" s="7">
        <v>1452.34</v>
      </c>
      <c r="I106" s="7">
        <v>2.2999999999999998</v>
      </c>
      <c r="J106" s="8">
        <f t="shared" si="3"/>
        <v>2994.6</v>
      </c>
      <c r="K106" s="7">
        <v>42001.94</v>
      </c>
      <c r="L106" s="9">
        <v>-19.481032097265</v>
      </c>
      <c r="M106" s="9">
        <v>-42.520351111410697</v>
      </c>
      <c r="N106" s="7">
        <f>COUNTIFS('Lojas Assaí'!$F$174:$F$260,D106)</f>
        <v>0</v>
      </c>
      <c r="O106" s="2"/>
      <c r="P106" s="2"/>
      <c r="Q106" s="2"/>
      <c r="R106" s="2"/>
      <c r="S106" s="3"/>
      <c r="T106" s="2"/>
    </row>
    <row r="107" spans="1:20" x14ac:dyDescent="0.25">
      <c r="A107" s="7" t="s">
        <v>461</v>
      </c>
      <c r="B107" s="7" t="s">
        <v>422</v>
      </c>
      <c r="C107" s="7" t="str">
        <f t="shared" si="2"/>
        <v>Embu das ArtesSP</v>
      </c>
      <c r="D107" s="7">
        <v>3515004</v>
      </c>
      <c r="E107" s="8" t="s">
        <v>435</v>
      </c>
      <c r="F107" s="7">
        <v>279264</v>
      </c>
      <c r="G107" s="7">
        <v>240230</v>
      </c>
      <c r="H107" s="7">
        <v>3412.89</v>
      </c>
      <c r="I107" s="7">
        <v>2.8</v>
      </c>
      <c r="J107" s="8">
        <f t="shared" si="3"/>
        <v>3645.6</v>
      </c>
      <c r="K107" s="7">
        <v>50027.71</v>
      </c>
      <c r="L107" s="9">
        <v>-23.831829103771302</v>
      </c>
      <c r="M107" s="9">
        <v>-46.817108872549603</v>
      </c>
      <c r="N107" s="7">
        <f>COUNTIFS('Lojas Assaí'!$F$174:$F$260,D107)</f>
        <v>0</v>
      </c>
      <c r="O107" s="2"/>
      <c r="P107" s="2"/>
      <c r="Q107" s="2"/>
      <c r="R107" s="2"/>
      <c r="S107" s="3"/>
      <c r="T107" s="2"/>
    </row>
    <row r="108" spans="1:20" x14ac:dyDescent="0.25">
      <c r="A108" s="7" t="s">
        <v>162</v>
      </c>
      <c r="B108" s="7" t="s">
        <v>145</v>
      </c>
      <c r="C108" s="7" t="str">
        <f t="shared" si="2"/>
        <v>Rio VerdeGO</v>
      </c>
      <c r="D108" s="7">
        <v>5218805</v>
      </c>
      <c r="E108" s="8" t="s">
        <v>687</v>
      </c>
      <c r="F108" s="7">
        <v>247259</v>
      </c>
      <c r="G108" s="7">
        <v>176424</v>
      </c>
      <c r="H108" s="7">
        <v>21.05</v>
      </c>
      <c r="I108" s="7">
        <v>2.4</v>
      </c>
      <c r="J108" s="8">
        <f t="shared" si="3"/>
        <v>3124.8</v>
      </c>
      <c r="K108" s="7">
        <v>49156.63</v>
      </c>
      <c r="L108" s="9">
        <v>-17.794543401905699</v>
      </c>
      <c r="M108" s="9">
        <v>-50.929680930173198</v>
      </c>
      <c r="N108" s="7">
        <f>COUNTIFS('Lojas Assaí'!$F$174:$F$260,D108)</f>
        <v>0</v>
      </c>
      <c r="O108" s="2"/>
      <c r="P108" s="2"/>
      <c r="Q108" s="2"/>
      <c r="R108" s="2"/>
      <c r="S108" s="3"/>
      <c r="T108" s="2"/>
    </row>
    <row r="109" spans="1:20" x14ac:dyDescent="0.25">
      <c r="A109" s="7" t="s">
        <v>11</v>
      </c>
      <c r="B109" s="7" t="s">
        <v>12</v>
      </c>
      <c r="C109" s="7" t="str">
        <f t="shared" si="2"/>
        <v>ArapiracaAL</v>
      </c>
      <c r="D109" s="7">
        <v>2700300</v>
      </c>
      <c r="E109" s="8" t="s">
        <v>688</v>
      </c>
      <c r="F109" s="7">
        <v>234309</v>
      </c>
      <c r="G109" s="7">
        <v>214006</v>
      </c>
      <c r="H109" s="7">
        <v>600.83000000000004</v>
      </c>
      <c r="I109" s="7">
        <v>1.5</v>
      </c>
      <c r="J109" s="8">
        <f t="shared" si="3"/>
        <v>1953</v>
      </c>
      <c r="K109" s="7">
        <v>22457.59</v>
      </c>
      <c r="L109" s="9">
        <v>-9.7559070107046999</v>
      </c>
      <c r="M109" s="9">
        <v>-36.657296506287203</v>
      </c>
      <c r="N109" s="7">
        <f>COUNTIFS('Lojas Assaí'!$F$174:$F$260,D109)</f>
        <v>0</v>
      </c>
      <c r="O109" s="2"/>
      <c r="P109" s="2"/>
      <c r="Q109" s="2"/>
      <c r="R109" s="2"/>
      <c r="S109" s="3"/>
      <c r="T109" s="2"/>
    </row>
    <row r="110" spans="1:20" x14ac:dyDescent="0.25">
      <c r="A110" s="7" t="s">
        <v>303</v>
      </c>
      <c r="B110" s="7" t="s">
        <v>280</v>
      </c>
      <c r="C110" s="7" t="str">
        <f t="shared" si="2"/>
        <v>PaulistaPE</v>
      </c>
      <c r="D110" s="7">
        <v>2610707</v>
      </c>
      <c r="E110" s="8" t="s">
        <v>689</v>
      </c>
      <c r="F110" s="7">
        <v>336919</v>
      </c>
      <c r="G110" s="7">
        <v>300466</v>
      </c>
      <c r="H110" s="7">
        <v>3087.66</v>
      </c>
      <c r="I110" s="7">
        <v>1.7</v>
      </c>
      <c r="J110" s="8">
        <f t="shared" si="3"/>
        <v>2213.4</v>
      </c>
      <c r="K110" s="7">
        <v>13537.37</v>
      </c>
      <c r="L110" s="9">
        <v>-8.4984765000000007</v>
      </c>
      <c r="M110" s="9">
        <v>-36.9427981488871</v>
      </c>
      <c r="N110" s="7">
        <f>COUNTIFS('Lojas Assaí'!$F$174:$F$260,D110)</f>
        <v>0</v>
      </c>
      <c r="O110" s="2"/>
      <c r="P110" s="2"/>
      <c r="Q110" s="2"/>
      <c r="R110" s="2"/>
      <c r="S110" s="3"/>
      <c r="T110" s="2"/>
    </row>
    <row r="111" spans="1:20" x14ac:dyDescent="0.25">
      <c r="A111" s="7" t="s">
        <v>237</v>
      </c>
      <c r="B111" s="7" t="s">
        <v>224</v>
      </c>
      <c r="C111" s="7" t="str">
        <f t="shared" si="2"/>
        <v>ParauapebasPA</v>
      </c>
      <c r="D111" s="7">
        <v>1505536</v>
      </c>
      <c r="E111" s="8" t="s">
        <v>690</v>
      </c>
      <c r="F111" s="7">
        <v>218787</v>
      </c>
      <c r="G111" s="7">
        <v>153908</v>
      </c>
      <c r="H111" s="7">
        <v>22.35</v>
      </c>
      <c r="I111" s="7">
        <v>3</v>
      </c>
      <c r="J111" s="8">
        <f t="shared" si="3"/>
        <v>3906</v>
      </c>
      <c r="K111" s="7">
        <v>177992.21</v>
      </c>
      <c r="L111" s="9">
        <v>-6.0727298876318399</v>
      </c>
      <c r="M111" s="9">
        <v>-49.900780634297</v>
      </c>
      <c r="N111" s="7">
        <f>COUNTIFS('Lojas Assaí'!$F$174:$F$260,D111)</f>
        <v>0</v>
      </c>
      <c r="O111" s="2"/>
      <c r="P111" s="2"/>
      <c r="Q111" s="2"/>
      <c r="R111" s="2"/>
      <c r="S111" s="3"/>
      <c r="T111" s="2"/>
    </row>
    <row r="112" spans="1:20" x14ac:dyDescent="0.25">
      <c r="A112" s="7" t="s">
        <v>366</v>
      </c>
      <c r="B112" s="7" t="s">
        <v>325</v>
      </c>
      <c r="C112" s="7" t="str">
        <f t="shared" si="2"/>
        <v>Cabo FrioRJ</v>
      </c>
      <c r="D112" s="7">
        <v>3300704</v>
      </c>
      <c r="E112" s="8" t="s">
        <v>324</v>
      </c>
      <c r="F112" s="7">
        <v>234077</v>
      </c>
      <c r="G112" s="7">
        <v>186227</v>
      </c>
      <c r="H112" s="7">
        <v>453.75</v>
      </c>
      <c r="I112" s="7">
        <v>2</v>
      </c>
      <c r="J112" s="8">
        <f t="shared" si="3"/>
        <v>2604</v>
      </c>
      <c r="K112" s="7">
        <v>40530.43</v>
      </c>
      <c r="L112" s="9">
        <v>-22.880764667133001</v>
      </c>
      <c r="M112" s="9">
        <v>-42.020074801902602</v>
      </c>
      <c r="N112" s="7">
        <f>COUNTIFS('Lojas Assaí'!$F$174:$F$260,D112)</f>
        <v>0</v>
      </c>
      <c r="O112" s="2"/>
      <c r="P112" s="2"/>
      <c r="Q112" s="2"/>
      <c r="R112" s="2"/>
      <c r="S112" s="3"/>
      <c r="T112" s="2"/>
    </row>
    <row r="113" spans="1:20" x14ac:dyDescent="0.25">
      <c r="A113" s="7" t="s">
        <v>90</v>
      </c>
      <c r="B113" s="7" t="s">
        <v>37</v>
      </c>
      <c r="C113" s="7" t="str">
        <f t="shared" si="2"/>
        <v>Teixeira de FreitasBA</v>
      </c>
      <c r="D113" s="7">
        <v>2931350</v>
      </c>
      <c r="E113" s="8" t="s">
        <v>684</v>
      </c>
      <c r="F113" s="7">
        <v>164290</v>
      </c>
      <c r="G113" s="7">
        <v>138341</v>
      </c>
      <c r="H113" s="7">
        <v>118.87</v>
      </c>
      <c r="I113" s="7">
        <v>1.9</v>
      </c>
      <c r="J113" s="8">
        <f t="shared" si="3"/>
        <v>2473.8000000000002</v>
      </c>
      <c r="K113" s="7">
        <v>15722.59</v>
      </c>
      <c r="L113" s="9">
        <v>-17.537749881681101</v>
      </c>
      <c r="M113" s="9">
        <v>-39.7445176868085</v>
      </c>
      <c r="N113" s="7">
        <f>COUNTIFS('Lojas Assaí'!$F$174:$F$260,D113)</f>
        <v>0</v>
      </c>
      <c r="O113" s="2"/>
      <c r="P113" s="2"/>
      <c r="Q113" s="2"/>
      <c r="R113" s="2"/>
      <c r="S113" s="3"/>
      <c r="T113" s="2"/>
    </row>
    <row r="114" spans="1:20" x14ac:dyDescent="0.25">
      <c r="A114" s="7" t="s">
        <v>66</v>
      </c>
      <c r="B114" s="7" t="s">
        <v>37</v>
      </c>
      <c r="C114" s="7" t="str">
        <f t="shared" si="2"/>
        <v>IlhéusBA</v>
      </c>
      <c r="D114" s="7">
        <v>2913606</v>
      </c>
      <c r="E114" s="8" t="s">
        <v>684</v>
      </c>
      <c r="F114" s="7">
        <v>157639</v>
      </c>
      <c r="G114" s="7">
        <v>184236</v>
      </c>
      <c r="H114" s="7">
        <v>104.67</v>
      </c>
      <c r="I114" s="7">
        <v>2.2000000000000002</v>
      </c>
      <c r="J114" s="8">
        <f t="shared" si="3"/>
        <v>2864.4</v>
      </c>
      <c r="K114" s="7">
        <v>28336.49</v>
      </c>
      <c r="L114" s="9">
        <v>-14.7933202697252</v>
      </c>
      <c r="M114" s="9">
        <v>-39.043184286942598</v>
      </c>
      <c r="N114" s="7">
        <f>COUNTIFS('Lojas Assaí'!$F$174:$F$260,D114)</f>
        <v>0</v>
      </c>
      <c r="O114" s="2"/>
      <c r="P114" s="2"/>
      <c r="Q114" s="2"/>
      <c r="R114" s="2"/>
      <c r="S114" s="3"/>
      <c r="T114" s="2"/>
    </row>
    <row r="115" spans="1:20" x14ac:dyDescent="0.25">
      <c r="A115" s="7" t="s">
        <v>587</v>
      </c>
      <c r="B115" s="7" t="s">
        <v>422</v>
      </c>
      <c r="C115" s="7" t="str">
        <f t="shared" si="2"/>
        <v>ItatibaSP</v>
      </c>
      <c r="D115" s="7">
        <v>3523404</v>
      </c>
      <c r="E115" s="8" t="s">
        <v>435</v>
      </c>
      <c r="F115" s="7">
        <v>124254</v>
      </c>
      <c r="G115" s="7">
        <v>101471</v>
      </c>
      <c r="H115" s="7">
        <v>314.89999999999998</v>
      </c>
      <c r="I115" s="7">
        <v>2.9</v>
      </c>
      <c r="J115" s="8">
        <f t="shared" si="3"/>
        <v>3775.8</v>
      </c>
      <c r="K115" s="7">
        <v>58423.11</v>
      </c>
      <c r="L115" s="9">
        <v>-22.2539679738051</v>
      </c>
      <c r="M115" s="9">
        <v>-47.819884866607303</v>
      </c>
      <c r="N115" s="7">
        <f>COUNTIFS('Lojas Assaí'!$F$174:$F$260,D115)</f>
        <v>1</v>
      </c>
      <c r="O115" s="2"/>
      <c r="P115" s="2"/>
      <c r="Q115" s="2"/>
      <c r="R115" s="2"/>
      <c r="S115" s="3"/>
      <c r="T115" s="2"/>
    </row>
    <row r="116" spans="1:20" x14ac:dyDescent="0.25">
      <c r="A116" s="7" t="s">
        <v>148</v>
      </c>
      <c r="B116" s="7" t="s">
        <v>145</v>
      </c>
      <c r="C116" s="7" t="str">
        <f t="shared" si="2"/>
        <v>Caldas NovasGO</v>
      </c>
      <c r="D116" s="7">
        <v>5204508</v>
      </c>
      <c r="E116" s="8" t="s">
        <v>687</v>
      </c>
      <c r="F116" s="7">
        <v>95183</v>
      </c>
      <c r="G116" s="7">
        <v>70473</v>
      </c>
      <c r="H116" s="7">
        <v>44.16</v>
      </c>
      <c r="I116" s="7">
        <v>1.7</v>
      </c>
      <c r="J116" s="8">
        <f t="shared" si="3"/>
        <v>2213.4</v>
      </c>
      <c r="K116" s="7">
        <v>27373.02</v>
      </c>
      <c r="L116" s="9">
        <v>-17.7435388676728</v>
      </c>
      <c r="M116" s="9">
        <v>-48.621197474688998</v>
      </c>
      <c r="N116" s="7">
        <f>COUNTIFS('Lojas Assaí'!$F$174:$F$260,D116)</f>
        <v>0</v>
      </c>
      <c r="O116" s="2"/>
      <c r="P116" s="2"/>
      <c r="Q116" s="2"/>
      <c r="R116" s="2"/>
      <c r="S116" s="3"/>
      <c r="T116" s="2"/>
    </row>
    <row r="117" spans="1:20" x14ac:dyDescent="0.25">
      <c r="A117" s="7" t="s">
        <v>309</v>
      </c>
      <c r="B117" s="7" t="s">
        <v>280</v>
      </c>
      <c r="C117" s="7" t="str">
        <f t="shared" si="2"/>
        <v>Serra TalhadaPE</v>
      </c>
      <c r="D117" s="7">
        <v>2613909</v>
      </c>
      <c r="E117" s="8" t="s">
        <v>689</v>
      </c>
      <c r="F117" s="7">
        <v>87467</v>
      </c>
      <c r="G117" s="7">
        <v>79232</v>
      </c>
      <c r="H117" s="7">
        <v>26.59</v>
      </c>
      <c r="I117" s="7">
        <v>1.6</v>
      </c>
      <c r="J117" s="8">
        <f t="shared" si="3"/>
        <v>2083.1999999999998</v>
      </c>
      <c r="K117" s="7">
        <v>18214.14</v>
      </c>
      <c r="L117" s="9">
        <v>-7.9543403980798102</v>
      </c>
      <c r="M117" s="9">
        <v>-39.292623174362099</v>
      </c>
      <c r="N117" s="7">
        <f>COUNTIFS('Lojas Assaí'!$F$174:$F$260,D117)</f>
        <v>0</v>
      </c>
      <c r="O117" s="2"/>
      <c r="P117" s="2"/>
      <c r="Q117" s="2"/>
      <c r="R117" s="2"/>
      <c r="S117" s="3"/>
      <c r="T117" s="2"/>
    </row>
    <row r="118" spans="1:20" x14ac:dyDescent="0.25">
      <c r="A118" s="7" t="s">
        <v>448</v>
      </c>
      <c r="B118" s="7" t="s">
        <v>422</v>
      </c>
      <c r="C118" s="7" t="str">
        <f t="shared" si="2"/>
        <v>CarapicuíbaSP</v>
      </c>
      <c r="D118" s="7">
        <v>3510609</v>
      </c>
      <c r="E118" s="8" t="s">
        <v>435</v>
      </c>
      <c r="F118" s="7">
        <v>405375</v>
      </c>
      <c r="G118" s="7">
        <v>369584</v>
      </c>
      <c r="H118" s="7">
        <v>10698.32</v>
      </c>
      <c r="I118" s="7">
        <v>2.1</v>
      </c>
      <c r="J118" s="8">
        <f t="shared" si="3"/>
        <v>2734.2</v>
      </c>
      <c r="K118" s="7">
        <v>15437.46</v>
      </c>
      <c r="L118" s="9">
        <v>-23.535249499999999</v>
      </c>
      <c r="M118" s="9">
        <v>-46.841445431909598</v>
      </c>
      <c r="N118" s="7">
        <f>COUNTIFS('Lojas Assaí'!$F$174:$F$260,D118)</f>
        <v>0</v>
      </c>
    </row>
    <row r="119" spans="1:20" x14ac:dyDescent="0.25">
      <c r="A119" s="7" t="s">
        <v>57</v>
      </c>
      <c r="B119" s="7" t="s">
        <v>37</v>
      </c>
      <c r="C119" s="7" t="str">
        <f t="shared" si="2"/>
        <v>BarreirasBA</v>
      </c>
      <c r="D119" s="7">
        <v>2903201</v>
      </c>
      <c r="E119" s="8" t="s">
        <v>684</v>
      </c>
      <c r="F119" s="7">
        <v>158432</v>
      </c>
      <c r="G119" s="7">
        <v>137427</v>
      </c>
      <c r="H119" s="7">
        <v>17.489999999999998</v>
      </c>
      <c r="I119" s="7">
        <v>2.2000000000000002</v>
      </c>
      <c r="J119" s="8">
        <f t="shared" si="3"/>
        <v>2864.4</v>
      </c>
      <c r="K119" s="7">
        <v>39096.699999999997</v>
      </c>
      <c r="L119" s="9">
        <v>-14.210029248501</v>
      </c>
      <c r="M119" s="9">
        <v>-39.601386089865997</v>
      </c>
      <c r="N119" s="7">
        <f>COUNTIFS('Lojas Assaí'!$F$174:$F$260,D119)</f>
        <v>0</v>
      </c>
    </row>
    <row r="120" spans="1:20" x14ac:dyDescent="0.25">
      <c r="A120" s="7" t="s">
        <v>72</v>
      </c>
      <c r="B120" s="7" t="s">
        <v>37</v>
      </c>
      <c r="C120" s="7" t="str">
        <f t="shared" si="2"/>
        <v>JequiéBA</v>
      </c>
      <c r="D120" s="7">
        <v>2918001</v>
      </c>
      <c r="E120" s="8" t="s">
        <v>684</v>
      </c>
      <c r="F120" s="7">
        <v>156277</v>
      </c>
      <c r="G120" s="7">
        <v>151895</v>
      </c>
      <c r="H120" s="7">
        <v>47.07</v>
      </c>
      <c r="I120" s="7">
        <v>1.6</v>
      </c>
      <c r="J120" s="8">
        <f t="shared" si="3"/>
        <v>2083.1999999999998</v>
      </c>
      <c r="K120" s="7">
        <v>16455.41</v>
      </c>
      <c r="L120" s="9">
        <v>-13.8556640076641</v>
      </c>
      <c r="M120" s="9">
        <v>-40.088607327476304</v>
      </c>
      <c r="N120" s="7">
        <f>COUNTIFS('Lojas Assaí'!$F$174:$F$260,D120)</f>
        <v>0</v>
      </c>
    </row>
    <row r="121" spans="1:20" x14ac:dyDescent="0.25">
      <c r="A121" s="7" t="s">
        <v>296</v>
      </c>
      <c r="B121" s="7" t="s">
        <v>280</v>
      </c>
      <c r="C121" s="7" t="str">
        <f t="shared" si="2"/>
        <v>GaranhunsPE</v>
      </c>
      <c r="D121" s="7">
        <v>2606002</v>
      </c>
      <c r="E121" s="8" t="s">
        <v>689</v>
      </c>
      <c r="F121" s="7">
        <v>141347</v>
      </c>
      <c r="G121" s="7">
        <v>129408</v>
      </c>
      <c r="H121" s="7">
        <v>282.20999999999998</v>
      </c>
      <c r="I121" s="7">
        <v>1.7</v>
      </c>
      <c r="J121" s="8">
        <f t="shared" si="3"/>
        <v>2213.4</v>
      </c>
      <c r="K121" s="7">
        <v>21310.57</v>
      </c>
      <c r="L121" s="9">
        <v>-8.8889055300000006</v>
      </c>
      <c r="M121" s="9">
        <v>-36.493050282100498</v>
      </c>
      <c r="N121" s="7">
        <f>COUNTIFS('Lojas Assaí'!$F$174:$F$260,D121)</f>
        <v>0</v>
      </c>
    </row>
    <row r="122" spans="1:20" x14ac:dyDescent="0.25">
      <c r="A122" s="7" t="s">
        <v>363</v>
      </c>
      <c r="B122" s="7" t="s">
        <v>325</v>
      </c>
      <c r="C122" s="7" t="str">
        <f t="shared" si="2"/>
        <v>AraruamaRJ</v>
      </c>
      <c r="D122" s="7">
        <v>3300209</v>
      </c>
      <c r="E122" s="8" t="s">
        <v>324</v>
      </c>
      <c r="F122" s="7">
        <v>136109</v>
      </c>
      <c r="G122" s="7">
        <v>112008</v>
      </c>
      <c r="H122" s="7">
        <v>175.55</v>
      </c>
      <c r="I122" s="7">
        <v>1.8</v>
      </c>
      <c r="J122" s="8">
        <f t="shared" si="3"/>
        <v>2343.6</v>
      </c>
      <c r="K122" s="7">
        <v>26276.01</v>
      </c>
      <c r="L122" s="9">
        <v>-22.877438387354399</v>
      </c>
      <c r="M122" s="9">
        <v>-42.341096023163402</v>
      </c>
      <c r="N122" s="7">
        <f>COUNTIFS('Lojas Assaí'!$F$174:$F$260,D122)</f>
        <v>0</v>
      </c>
    </row>
    <row r="123" spans="1:20" x14ac:dyDescent="0.25">
      <c r="A123" s="7" t="s">
        <v>522</v>
      </c>
      <c r="B123" s="7" t="s">
        <v>422</v>
      </c>
      <c r="C123" s="7" t="str">
        <f t="shared" si="2"/>
        <v>Ribeirão PiresSP</v>
      </c>
      <c r="D123" s="7">
        <v>3543303</v>
      </c>
      <c r="E123" s="8" t="s">
        <v>435</v>
      </c>
      <c r="F123" s="7">
        <v>125238</v>
      </c>
      <c r="G123" s="7">
        <v>113068</v>
      </c>
      <c r="H123" s="7">
        <v>1140.73</v>
      </c>
      <c r="I123" s="7">
        <v>2.5</v>
      </c>
      <c r="J123" s="8">
        <f t="shared" si="3"/>
        <v>3255</v>
      </c>
      <c r="K123" s="7">
        <v>26911.94</v>
      </c>
      <c r="L123" s="9">
        <v>-23.831335006579899</v>
      </c>
      <c r="M123" s="9">
        <v>-49.436696718913502</v>
      </c>
      <c r="N123" s="7">
        <f>COUNTIFS('Lojas Assaí'!$F$174:$F$260,D123)</f>
        <v>1</v>
      </c>
    </row>
    <row r="124" spans="1:20" x14ac:dyDescent="0.25">
      <c r="A124" s="7" t="s">
        <v>81</v>
      </c>
      <c r="B124" s="7" t="s">
        <v>37</v>
      </c>
      <c r="C124" s="7" t="str">
        <f t="shared" si="2"/>
        <v>Paulo AfonsoBA</v>
      </c>
      <c r="D124" s="7">
        <v>2924009</v>
      </c>
      <c r="E124" s="8" t="s">
        <v>684</v>
      </c>
      <c r="F124" s="7">
        <v>119213</v>
      </c>
      <c r="G124" s="7">
        <v>108396</v>
      </c>
      <c r="H124" s="7">
        <v>68.62</v>
      </c>
      <c r="I124" s="7">
        <v>2</v>
      </c>
      <c r="J124" s="8">
        <f t="shared" si="3"/>
        <v>2604</v>
      </c>
      <c r="K124" s="7">
        <v>35720.75</v>
      </c>
      <c r="L124" s="9">
        <v>-9.4033316973782295</v>
      </c>
      <c r="M124" s="9">
        <v>-38.218328968226203</v>
      </c>
      <c r="N124" s="7">
        <f>COUNTIFS('Lojas Assaí'!$F$174:$F$260,D124)</f>
        <v>0</v>
      </c>
    </row>
    <row r="125" spans="1:20" x14ac:dyDescent="0.25">
      <c r="A125" s="7" t="s">
        <v>106</v>
      </c>
      <c r="B125" s="7" t="s">
        <v>99</v>
      </c>
      <c r="C125" s="7" t="str">
        <f t="shared" si="2"/>
        <v>IguatuCE</v>
      </c>
      <c r="D125" s="7">
        <v>2305506</v>
      </c>
      <c r="E125" s="8" t="s">
        <v>683</v>
      </c>
      <c r="F125" s="7">
        <v>103633</v>
      </c>
      <c r="G125" s="7">
        <v>96495</v>
      </c>
      <c r="H125" s="7">
        <v>93.76</v>
      </c>
      <c r="I125" s="7">
        <v>1.5</v>
      </c>
      <c r="J125" s="8">
        <f t="shared" si="3"/>
        <v>1953</v>
      </c>
      <c r="K125" s="7">
        <v>17001.560000000001</v>
      </c>
      <c r="L125" s="9">
        <v>-6.3605547200459203</v>
      </c>
      <c r="M125" s="9">
        <v>-39.2999056781645</v>
      </c>
      <c r="N125" s="7">
        <f>COUNTIFS('Lojas Assaí'!$F$174:$F$260,D125)</f>
        <v>0</v>
      </c>
    </row>
    <row r="126" spans="1:20" x14ac:dyDescent="0.25">
      <c r="A126" s="7" t="s">
        <v>63</v>
      </c>
      <c r="B126" s="7" t="s">
        <v>37</v>
      </c>
      <c r="C126" s="7" t="str">
        <f t="shared" si="2"/>
        <v>GuanambiBA</v>
      </c>
      <c r="D126" s="7">
        <v>2911709</v>
      </c>
      <c r="E126" s="8" t="s">
        <v>684</v>
      </c>
      <c r="F126" s="7">
        <v>85353</v>
      </c>
      <c r="G126" s="7">
        <v>78833</v>
      </c>
      <c r="H126" s="7">
        <v>60.8</v>
      </c>
      <c r="I126" s="7">
        <v>1.9</v>
      </c>
      <c r="J126" s="8">
        <f t="shared" si="3"/>
        <v>2473.8000000000002</v>
      </c>
      <c r="K126" s="7">
        <v>17457.14</v>
      </c>
      <c r="L126" s="9">
        <v>-14.2253150270076</v>
      </c>
      <c r="M126" s="9">
        <v>-42.778561966705396</v>
      </c>
      <c r="N126" s="7">
        <f>COUNTIFS('Lojas Assaí'!$F$174:$F$260,D126)</f>
        <v>0</v>
      </c>
    </row>
    <row r="127" spans="1:20" x14ac:dyDescent="0.25">
      <c r="A127" s="7" t="s">
        <v>87</v>
      </c>
      <c r="B127" s="7" t="s">
        <v>37</v>
      </c>
      <c r="C127" s="7" t="str">
        <f t="shared" si="2"/>
        <v>SerrinhaBA</v>
      </c>
      <c r="D127" s="7">
        <v>2930501</v>
      </c>
      <c r="E127" s="8" t="s">
        <v>684</v>
      </c>
      <c r="F127" s="7">
        <v>81693</v>
      </c>
      <c r="G127" s="7">
        <v>76762</v>
      </c>
      <c r="H127" s="7">
        <v>122.97</v>
      </c>
      <c r="I127" s="7">
        <v>1.5</v>
      </c>
      <c r="J127" s="8">
        <f t="shared" si="3"/>
        <v>1953</v>
      </c>
      <c r="K127" s="7">
        <v>12446.33</v>
      </c>
      <c r="L127" s="9">
        <v>-11.6595317243643</v>
      </c>
      <c r="M127" s="9">
        <v>-39.008132628756002</v>
      </c>
      <c r="N127" s="7">
        <f>COUNTIFS('Lojas Assaí'!$F$174:$F$260,D127)</f>
        <v>0</v>
      </c>
    </row>
    <row r="128" spans="1:20" x14ac:dyDescent="0.25">
      <c r="A128" s="7" t="s">
        <v>84</v>
      </c>
      <c r="B128" s="7" t="s">
        <v>37</v>
      </c>
      <c r="C128" s="7" t="str">
        <f t="shared" si="2"/>
        <v>Senhor do BonfimBA</v>
      </c>
      <c r="D128" s="7">
        <v>2930105</v>
      </c>
      <c r="E128" s="8" t="s">
        <v>684</v>
      </c>
      <c r="F128" s="7">
        <v>79813</v>
      </c>
      <c r="G128" s="7">
        <v>74419</v>
      </c>
      <c r="H128" s="7">
        <v>89.93</v>
      </c>
      <c r="I128" s="7">
        <v>1.7</v>
      </c>
      <c r="J128" s="8">
        <f t="shared" si="3"/>
        <v>2213.4</v>
      </c>
      <c r="K128" s="7">
        <v>11999.31</v>
      </c>
      <c r="L128" s="9">
        <v>-10.456771493196801</v>
      </c>
      <c r="M128" s="9">
        <v>-40.189984539995599</v>
      </c>
      <c r="N128" s="7">
        <f>COUNTIFS('Lojas Assaí'!$F$174:$F$260,D128)</f>
        <v>0</v>
      </c>
    </row>
    <row r="129" spans="1:14" x14ac:dyDescent="0.25">
      <c r="A129" s="7" t="s">
        <v>316</v>
      </c>
      <c r="B129" s="7" t="s">
        <v>313</v>
      </c>
      <c r="C129" s="7" t="str">
        <f t="shared" si="2"/>
        <v>PicosPI</v>
      </c>
      <c r="D129" s="7">
        <v>2208007</v>
      </c>
      <c r="E129" s="8" t="s">
        <v>693</v>
      </c>
      <c r="F129" s="7">
        <v>78627</v>
      </c>
      <c r="G129" s="7">
        <v>73414</v>
      </c>
      <c r="H129" s="7">
        <v>137.30000000000001</v>
      </c>
      <c r="I129" s="7">
        <v>1.6</v>
      </c>
      <c r="J129" s="8">
        <f t="shared" si="3"/>
        <v>2083.1999999999998</v>
      </c>
      <c r="K129" s="7">
        <v>22447.51</v>
      </c>
      <c r="L129" s="9">
        <v>-7.0813739121993597</v>
      </c>
      <c r="M129" s="9">
        <v>-41.468826714667898</v>
      </c>
      <c r="N129" s="7">
        <f>COUNTIFS('Lojas Assaí'!$F$174:$F$260,D129)</f>
        <v>0</v>
      </c>
    </row>
    <row r="130" spans="1:14" x14ac:dyDescent="0.25">
      <c r="A130" s="7" t="s">
        <v>69</v>
      </c>
      <c r="B130" s="7" t="s">
        <v>37</v>
      </c>
      <c r="C130" s="7" t="str">
        <f t="shared" ref="C130:C193" si="4">_xlfn.CONCAT(A130:B130)</f>
        <v>ItapetingaBA</v>
      </c>
      <c r="D130" s="7">
        <v>2916401</v>
      </c>
      <c r="E130" s="8" t="s">
        <v>684</v>
      </c>
      <c r="F130" s="7">
        <v>77408</v>
      </c>
      <c r="G130" s="7">
        <v>68273</v>
      </c>
      <c r="H130" s="7">
        <v>41.95</v>
      </c>
      <c r="I130" s="7">
        <v>1.5</v>
      </c>
      <c r="J130" s="8">
        <f t="shared" ref="J130:J193" si="5">ROUND(I130*1302,2)</f>
        <v>1953</v>
      </c>
      <c r="K130" s="7">
        <v>16652.77</v>
      </c>
      <c r="L130" s="9">
        <v>-15.246167188692</v>
      </c>
      <c r="M130" s="9">
        <v>-40.247380907236902</v>
      </c>
      <c r="N130" s="7">
        <f>COUNTIFS('Lojas Assaí'!$F$174:$F$260,D130)</f>
        <v>0</v>
      </c>
    </row>
    <row r="131" spans="1:14" x14ac:dyDescent="0.25">
      <c r="A131" s="7" t="s">
        <v>243</v>
      </c>
      <c r="B131" s="7" t="s">
        <v>244</v>
      </c>
      <c r="C131" s="7" t="str">
        <f t="shared" si="4"/>
        <v>CabedeloPB</v>
      </c>
      <c r="D131" s="7">
        <v>2503209</v>
      </c>
      <c r="E131" s="8" t="s">
        <v>698</v>
      </c>
      <c r="F131" s="7">
        <v>69773</v>
      </c>
      <c r="G131" s="7">
        <v>57944</v>
      </c>
      <c r="H131" s="7">
        <v>1815.57</v>
      </c>
      <c r="I131" s="7">
        <v>2.4</v>
      </c>
      <c r="J131" s="8">
        <f t="shared" si="5"/>
        <v>3124.8</v>
      </c>
      <c r="K131" s="7">
        <v>39869.9</v>
      </c>
      <c r="L131" s="9">
        <v>-7.5142876413723299</v>
      </c>
      <c r="M131" s="9">
        <v>-34.917850143955398</v>
      </c>
      <c r="N131" s="7">
        <f>COUNTIFS('Lojas Assaí'!$F$174:$F$260,D131)</f>
        <v>0</v>
      </c>
    </row>
    <row r="132" spans="1:14" x14ac:dyDescent="0.25">
      <c r="A132" s="7" t="s">
        <v>706</v>
      </c>
      <c r="B132" s="7" t="s">
        <v>707</v>
      </c>
      <c r="C132" s="7" t="str">
        <f t="shared" si="4"/>
        <v>Porto AlegreRS</v>
      </c>
      <c r="D132" s="7">
        <v>4314902</v>
      </c>
      <c r="E132" s="8" t="s">
        <v>708</v>
      </c>
      <c r="F132" s="7">
        <v>1492530</v>
      </c>
      <c r="G132" s="7">
        <v>1409351</v>
      </c>
      <c r="H132" s="7">
        <v>2837.53</v>
      </c>
      <c r="I132" s="7">
        <v>4</v>
      </c>
      <c r="J132" s="8">
        <f t="shared" si="5"/>
        <v>5208</v>
      </c>
      <c r="K132" s="7">
        <v>51116.72</v>
      </c>
      <c r="L132" s="9">
        <v>-30.030036774766401</v>
      </c>
      <c r="M132" s="9">
        <v>-51.228660463702298</v>
      </c>
      <c r="N132" s="7">
        <f>COUNTIFS('Lojas Assaí'!$F$174:$F$260,D132)</f>
        <v>0</v>
      </c>
    </row>
    <row r="133" spans="1:14" x14ac:dyDescent="0.25">
      <c r="A133" s="7" t="s">
        <v>709</v>
      </c>
      <c r="B133" s="7" t="s">
        <v>710</v>
      </c>
      <c r="C133" s="7" t="str">
        <f t="shared" si="4"/>
        <v>FlorianópolisSC</v>
      </c>
      <c r="D133" s="7">
        <v>4205407</v>
      </c>
      <c r="E133" s="8" t="s">
        <v>711</v>
      </c>
      <c r="F133" s="7">
        <v>516524</v>
      </c>
      <c r="G133" s="7">
        <v>421240</v>
      </c>
      <c r="H133" s="7">
        <v>623.67999999999995</v>
      </c>
      <c r="I133" s="7">
        <v>4.4000000000000004</v>
      </c>
      <c r="J133" s="8">
        <f t="shared" si="5"/>
        <v>5728.8</v>
      </c>
      <c r="K133" s="7">
        <v>41885.53</v>
      </c>
      <c r="L133" s="9">
        <v>-28.742415350877899</v>
      </c>
      <c r="M133" s="9">
        <v>-49.468861053361501</v>
      </c>
      <c r="N133" s="7">
        <f>COUNTIFS('Lojas Assaí'!$F$174:$F$260,D133)</f>
        <v>0</v>
      </c>
    </row>
    <row r="134" spans="1:14" x14ac:dyDescent="0.25">
      <c r="A134" s="7" t="s">
        <v>712</v>
      </c>
      <c r="B134" s="7" t="s">
        <v>422</v>
      </c>
      <c r="C134" s="7" t="str">
        <f t="shared" si="4"/>
        <v>São José do Rio PretoSP</v>
      </c>
      <c r="D134" s="7">
        <v>3549805</v>
      </c>
      <c r="E134" s="8" t="s">
        <v>435</v>
      </c>
      <c r="F134" s="7">
        <v>469173</v>
      </c>
      <c r="G134" s="7">
        <v>408258</v>
      </c>
      <c r="H134" s="7">
        <v>945.12</v>
      </c>
      <c r="I134" s="7">
        <v>2.6</v>
      </c>
      <c r="J134" s="8">
        <f t="shared" si="5"/>
        <v>3385.2</v>
      </c>
      <c r="K134" s="7">
        <v>40204.080000000002</v>
      </c>
      <c r="L134" s="9">
        <v>-23.849085716050102</v>
      </c>
      <c r="M134" s="9">
        <v>-46.941749717394003</v>
      </c>
      <c r="N134" s="7">
        <f>COUNTIFS('Lojas Assaí'!$F$174:$F$260,D134)</f>
        <v>0</v>
      </c>
    </row>
    <row r="135" spans="1:14" x14ac:dyDescent="0.25">
      <c r="A135" s="7" t="s">
        <v>713</v>
      </c>
      <c r="B135" s="7" t="s">
        <v>714</v>
      </c>
      <c r="C135" s="7" t="str">
        <f t="shared" si="4"/>
        <v>Vila VelhaES</v>
      </c>
      <c r="D135" s="7">
        <v>3205200</v>
      </c>
      <c r="E135" s="8" t="s">
        <v>715</v>
      </c>
      <c r="F135" s="7">
        <v>508655</v>
      </c>
      <c r="G135" s="7">
        <v>414586</v>
      </c>
      <c r="H135" s="7">
        <v>1973.59</v>
      </c>
      <c r="I135" s="7">
        <v>2</v>
      </c>
      <c r="J135" s="8">
        <f t="shared" si="5"/>
        <v>2604</v>
      </c>
      <c r="K135" s="7">
        <v>25115.27</v>
      </c>
      <c r="L135" s="9">
        <v>-20.338374104213901</v>
      </c>
      <c r="M135" s="9">
        <v>-40.293956636947101</v>
      </c>
      <c r="N135" s="7">
        <f>COUNTIFS('Lojas Assaí'!$F$174:$F$260,D135)</f>
        <v>0</v>
      </c>
    </row>
    <row r="136" spans="1:14" x14ac:dyDescent="0.25">
      <c r="A136" s="7" t="s">
        <v>716</v>
      </c>
      <c r="B136" s="7" t="s">
        <v>206</v>
      </c>
      <c r="C136" s="7" t="str">
        <f t="shared" si="4"/>
        <v>Juiz de ForaMG</v>
      </c>
      <c r="D136" s="7">
        <v>3136702</v>
      </c>
      <c r="E136" s="8" t="s">
        <v>701</v>
      </c>
      <c r="F136" s="7">
        <v>577532</v>
      </c>
      <c r="G136" s="7">
        <v>516247</v>
      </c>
      <c r="H136" s="7">
        <v>359.59</v>
      </c>
      <c r="I136" s="7">
        <v>2.2999999999999998</v>
      </c>
      <c r="J136" s="8">
        <f t="shared" si="5"/>
        <v>2994.6</v>
      </c>
      <c r="K136" s="7">
        <v>29424.880000000001</v>
      </c>
      <c r="L136" s="9">
        <v>-19.955790862333799</v>
      </c>
      <c r="M136" s="9">
        <v>-44.341331440920797</v>
      </c>
      <c r="N136" s="7">
        <f>COUNTIFS('Lojas Assaí'!$F$174:$F$260,D136)</f>
        <v>0</v>
      </c>
    </row>
    <row r="137" spans="1:14" x14ac:dyDescent="0.25">
      <c r="A137" s="7" t="s">
        <v>717</v>
      </c>
      <c r="B137" s="7" t="s">
        <v>710</v>
      </c>
      <c r="C137" s="7" t="str">
        <f t="shared" si="4"/>
        <v>JoinvilleSC</v>
      </c>
      <c r="D137" s="7">
        <v>4209102</v>
      </c>
      <c r="E137" s="8" t="s">
        <v>711</v>
      </c>
      <c r="F137" s="7">
        <v>604708</v>
      </c>
      <c r="G137" s="7">
        <v>515288</v>
      </c>
      <c r="H137" s="7">
        <v>457.58</v>
      </c>
      <c r="I137" s="7">
        <v>2.7</v>
      </c>
      <c r="J137" s="8">
        <f t="shared" si="5"/>
        <v>3515.4</v>
      </c>
      <c r="K137" s="7">
        <v>60890.86</v>
      </c>
      <c r="L137" s="9">
        <v>-26.393702818028999</v>
      </c>
      <c r="M137" s="9">
        <v>-52.734380540757897</v>
      </c>
      <c r="N137" s="7">
        <f>COUNTIFS('Lojas Assaí'!$F$174:$F$260,D137)</f>
        <v>0</v>
      </c>
    </row>
    <row r="138" spans="1:14" x14ac:dyDescent="0.25">
      <c r="A138" s="7" t="s">
        <v>718</v>
      </c>
      <c r="B138" s="7" t="s">
        <v>714</v>
      </c>
      <c r="C138" s="7" t="str">
        <f t="shared" si="4"/>
        <v>VitóriaES</v>
      </c>
      <c r="D138" s="7">
        <v>3205309</v>
      </c>
      <c r="E138" s="8" t="s">
        <v>715</v>
      </c>
      <c r="F138" s="7">
        <v>369534</v>
      </c>
      <c r="G138" s="7">
        <v>327801</v>
      </c>
      <c r="H138" s="7">
        <v>3338.3</v>
      </c>
      <c r="I138" s="7">
        <v>3.9</v>
      </c>
      <c r="J138" s="8">
        <f t="shared" si="5"/>
        <v>5077.8</v>
      </c>
      <c r="K138" s="7">
        <v>69628.399999999994</v>
      </c>
      <c r="L138" s="9">
        <v>-20.320153792853301</v>
      </c>
      <c r="M138" s="9">
        <v>-40.322208726726601</v>
      </c>
      <c r="N138" s="7">
        <f>COUNTIFS('Lojas Assaí'!$F$174:$F$260,D138)</f>
        <v>0</v>
      </c>
    </row>
    <row r="139" spans="1:14" x14ac:dyDescent="0.25">
      <c r="A139" s="7" t="s">
        <v>719</v>
      </c>
      <c r="B139" s="7" t="s">
        <v>206</v>
      </c>
      <c r="C139" s="7" t="str">
        <f t="shared" si="4"/>
        <v>UberabaMG</v>
      </c>
      <c r="D139" s="7">
        <v>3170107</v>
      </c>
      <c r="E139" s="8" t="s">
        <v>701</v>
      </c>
      <c r="F139" s="7">
        <v>340277</v>
      </c>
      <c r="G139" s="7">
        <v>295988</v>
      </c>
      <c r="H139" s="7">
        <v>65.430000000000007</v>
      </c>
      <c r="I139" s="7">
        <v>2.6</v>
      </c>
      <c r="J139" s="8">
        <f t="shared" si="5"/>
        <v>3385.2</v>
      </c>
      <c r="K139" s="7">
        <v>50997.49</v>
      </c>
      <c r="L139" s="9">
        <v>-18.9189986093056</v>
      </c>
      <c r="M139" s="9">
        <v>-48.2779501847345</v>
      </c>
      <c r="N139" s="7">
        <f>COUNTIFS('Lojas Assaí'!$F$174:$F$260,D139)</f>
        <v>0</v>
      </c>
    </row>
    <row r="140" spans="1:14" x14ac:dyDescent="0.25">
      <c r="A140" s="7" t="s">
        <v>720</v>
      </c>
      <c r="B140" s="7" t="s">
        <v>403</v>
      </c>
      <c r="C140" s="7" t="str">
        <f t="shared" si="4"/>
        <v>MossoróRN</v>
      </c>
      <c r="D140" s="7">
        <v>2408003</v>
      </c>
      <c r="E140" s="8" t="s">
        <v>695</v>
      </c>
      <c r="F140" s="7">
        <v>303792</v>
      </c>
      <c r="G140" s="7">
        <v>259815</v>
      </c>
      <c r="H140" s="7">
        <v>123.76</v>
      </c>
      <c r="I140" s="7">
        <v>2.2999999999999998</v>
      </c>
      <c r="J140" s="8">
        <f t="shared" si="5"/>
        <v>2994.6</v>
      </c>
      <c r="K140" s="7">
        <v>23838.91</v>
      </c>
      <c r="L140" s="9">
        <v>-6.4394660165221502</v>
      </c>
      <c r="M140" s="9">
        <v>-35.786607123466602</v>
      </c>
      <c r="N140" s="7">
        <f>COUNTIFS('Lojas Assaí'!$F$174:$F$260,D140)</f>
        <v>0</v>
      </c>
    </row>
    <row r="141" spans="1:14" x14ac:dyDescent="0.25">
      <c r="A141" s="7" t="s">
        <v>721</v>
      </c>
      <c r="B141" s="7" t="s">
        <v>422</v>
      </c>
      <c r="C141" s="7" t="str">
        <f t="shared" si="4"/>
        <v>BarueriSP</v>
      </c>
      <c r="D141" s="7">
        <v>3505708</v>
      </c>
      <c r="E141" s="8" t="s">
        <v>435</v>
      </c>
      <c r="F141" s="7">
        <v>279704</v>
      </c>
      <c r="G141" s="7">
        <v>240749</v>
      </c>
      <c r="H141" s="7">
        <v>3665.21</v>
      </c>
      <c r="I141" s="7">
        <v>4</v>
      </c>
      <c r="J141" s="8">
        <f t="shared" si="5"/>
        <v>5208</v>
      </c>
      <c r="K141" s="7">
        <v>185046.58</v>
      </c>
      <c r="L141" s="9">
        <v>-23.508901999999999</v>
      </c>
      <c r="M141" s="9">
        <v>-46.874652886530498</v>
      </c>
      <c r="N141" s="7">
        <f>COUNTIFS('Lojas Assaí'!$F$174:$F$260,D141)</f>
        <v>0</v>
      </c>
    </row>
    <row r="142" spans="1:14" x14ac:dyDescent="0.25">
      <c r="A142" s="7" t="s">
        <v>722</v>
      </c>
      <c r="B142" s="7" t="s">
        <v>710</v>
      </c>
      <c r="C142" s="7" t="str">
        <f t="shared" si="4"/>
        <v>BlumenauSC</v>
      </c>
      <c r="D142" s="7">
        <v>4202404</v>
      </c>
      <c r="E142" s="8" t="s">
        <v>711</v>
      </c>
      <c r="F142" s="7">
        <v>366418</v>
      </c>
      <c r="G142" s="7">
        <v>309011</v>
      </c>
      <c r="H142" s="7">
        <v>595.97</v>
      </c>
      <c r="I142" s="7">
        <v>2.8</v>
      </c>
      <c r="J142" s="8">
        <f t="shared" si="5"/>
        <v>3645.6</v>
      </c>
      <c r="K142" s="7">
        <v>49145.71</v>
      </c>
      <c r="L142" s="9">
        <v>-27.144254699332102</v>
      </c>
      <c r="M142" s="9">
        <v>-48.5213451348448</v>
      </c>
      <c r="N142" s="7">
        <f>COUNTIFS('Lojas Assaí'!$F$174:$F$260,D142)</f>
        <v>0</v>
      </c>
    </row>
    <row r="143" spans="1:14" x14ac:dyDescent="0.25">
      <c r="A143" s="7" t="s">
        <v>723</v>
      </c>
      <c r="B143" s="7" t="s">
        <v>422</v>
      </c>
      <c r="C143" s="7" t="str">
        <f t="shared" si="4"/>
        <v>GuarujáSP</v>
      </c>
      <c r="D143" s="7">
        <v>3518701</v>
      </c>
      <c r="E143" s="8" t="s">
        <v>435</v>
      </c>
      <c r="F143" s="7">
        <v>324977</v>
      </c>
      <c r="G143" s="7">
        <v>290752</v>
      </c>
      <c r="H143" s="7">
        <v>2026.8</v>
      </c>
      <c r="I143" s="7">
        <v>3</v>
      </c>
      <c r="J143" s="8">
        <f t="shared" si="5"/>
        <v>3906</v>
      </c>
      <c r="K143" s="7">
        <v>28707.73</v>
      </c>
      <c r="L143" s="9">
        <v>-21.491894653589799</v>
      </c>
      <c r="M143" s="9">
        <v>-48.037729357499003</v>
      </c>
      <c r="N143" s="7">
        <f>COUNTIFS('Lojas Assaí'!$F$174:$F$260,D143)</f>
        <v>0</v>
      </c>
    </row>
    <row r="144" spans="1:14" x14ac:dyDescent="0.25">
      <c r="A144" s="7" t="s">
        <v>724</v>
      </c>
      <c r="B144" s="7" t="s">
        <v>710</v>
      </c>
      <c r="C144" s="7" t="str">
        <f t="shared" si="4"/>
        <v>Balneário CamboriúSC</v>
      </c>
      <c r="D144" s="7">
        <v>4202008</v>
      </c>
      <c r="E144" s="8" t="s">
        <v>711</v>
      </c>
      <c r="F144" s="7">
        <v>149227</v>
      </c>
      <c r="G144" s="7">
        <v>108089</v>
      </c>
      <c r="H144" s="7">
        <v>2337.67</v>
      </c>
      <c r="I144" s="7">
        <v>2.4</v>
      </c>
      <c r="J144" s="8">
        <f t="shared" si="5"/>
        <v>3124.8</v>
      </c>
      <c r="K144" s="7">
        <v>42613.599999999999</v>
      </c>
      <c r="L144" s="9">
        <v>-26.456429567117699</v>
      </c>
      <c r="M144" s="9">
        <v>-48.606645876007398</v>
      </c>
      <c r="N144" s="7">
        <f>COUNTIFS('Lojas Assaí'!$F$174:$F$260,D144)</f>
        <v>0</v>
      </c>
    </row>
    <row r="145" spans="1:14" x14ac:dyDescent="0.25">
      <c r="A145" s="7" t="s">
        <v>725</v>
      </c>
      <c r="B145" s="7" t="s">
        <v>145</v>
      </c>
      <c r="C145" s="7" t="str">
        <f t="shared" si="4"/>
        <v>Aparecida de GoiâniaGO</v>
      </c>
      <c r="D145" s="7">
        <v>5201405</v>
      </c>
      <c r="E145" s="8" t="s">
        <v>687</v>
      </c>
      <c r="F145" s="7">
        <v>601844</v>
      </c>
      <c r="G145" s="7">
        <v>455657</v>
      </c>
      <c r="H145" s="7">
        <v>1580.27</v>
      </c>
      <c r="I145" s="7">
        <v>2</v>
      </c>
      <c r="J145" s="8">
        <f t="shared" si="5"/>
        <v>2604</v>
      </c>
      <c r="K145" s="7">
        <v>25173.46</v>
      </c>
      <c r="L145" s="9">
        <v>-16.822146499999999</v>
      </c>
      <c r="M145" s="9">
        <v>-49.2433259277011</v>
      </c>
      <c r="N145" s="7">
        <f>COUNTIFS('Lojas Assaí'!$F$174:$F$260,D145)</f>
        <v>0</v>
      </c>
    </row>
    <row r="146" spans="1:14" x14ac:dyDescent="0.25">
      <c r="A146" s="7" t="s">
        <v>726</v>
      </c>
      <c r="B146" s="7" t="s">
        <v>707</v>
      </c>
      <c r="C146" s="7" t="str">
        <f t="shared" si="4"/>
        <v>CanoasRS</v>
      </c>
      <c r="D146" s="7">
        <v>4304606</v>
      </c>
      <c r="E146" s="8" t="s">
        <v>708</v>
      </c>
      <c r="F146" s="7">
        <v>349728</v>
      </c>
      <c r="G146" s="7">
        <v>323827</v>
      </c>
      <c r="H146" s="7">
        <v>2470.15</v>
      </c>
      <c r="I146" s="7">
        <v>2.9</v>
      </c>
      <c r="J146" s="8">
        <f t="shared" si="5"/>
        <v>3775.8</v>
      </c>
      <c r="K146" s="7">
        <v>53031.82</v>
      </c>
      <c r="L146" s="9">
        <v>-29.9186967064906</v>
      </c>
      <c r="M146" s="9">
        <v>-51.181029780687602</v>
      </c>
      <c r="N146" s="7">
        <f>COUNTIFS('Lojas Assaí'!$F$174:$F$260,D146)</f>
        <v>0</v>
      </c>
    </row>
    <row r="147" spans="1:14" x14ac:dyDescent="0.25">
      <c r="A147" s="7" t="s">
        <v>727</v>
      </c>
      <c r="B147" s="7" t="s">
        <v>422</v>
      </c>
      <c r="C147" s="7" t="str">
        <f t="shared" si="4"/>
        <v>SumaréSP</v>
      </c>
      <c r="D147" s="7">
        <v>3552403</v>
      </c>
      <c r="E147" s="8" t="s">
        <v>435</v>
      </c>
      <c r="F147" s="7">
        <v>289875</v>
      </c>
      <c r="G147" s="7">
        <v>241311</v>
      </c>
      <c r="H147" s="7">
        <v>1572.04</v>
      </c>
      <c r="I147" s="7">
        <v>3.6</v>
      </c>
      <c r="J147" s="8">
        <f t="shared" si="5"/>
        <v>4687.2</v>
      </c>
      <c r="K147" s="7">
        <v>48044.99</v>
      </c>
      <c r="L147" s="9">
        <v>-20.503344266962301</v>
      </c>
      <c r="M147" s="9">
        <v>-51.028222586512904</v>
      </c>
      <c r="N147" s="7">
        <f>COUNTIFS('Lojas Assaí'!$F$174:$F$260,D147)</f>
        <v>0</v>
      </c>
    </row>
    <row r="148" spans="1:14" x14ac:dyDescent="0.25">
      <c r="A148" s="7" t="s">
        <v>728</v>
      </c>
      <c r="B148" s="7" t="s">
        <v>707</v>
      </c>
      <c r="C148" s="7" t="str">
        <f t="shared" si="4"/>
        <v>Santa MariaRS</v>
      </c>
      <c r="D148" s="7">
        <v>4316907</v>
      </c>
      <c r="E148" s="8" t="s">
        <v>708</v>
      </c>
      <c r="F148" s="7">
        <v>285159</v>
      </c>
      <c r="G148" s="7">
        <v>261031</v>
      </c>
      <c r="H148" s="7">
        <v>145.97999999999999</v>
      </c>
      <c r="I148" s="7">
        <v>3.1</v>
      </c>
      <c r="J148" s="8">
        <f t="shared" si="5"/>
        <v>4036.2</v>
      </c>
      <c r="K148" s="7">
        <v>30810.98</v>
      </c>
      <c r="L148" s="9">
        <v>-29.503515538799899</v>
      </c>
      <c r="M148" s="9">
        <v>-50.987255409364302</v>
      </c>
      <c r="N148" s="7">
        <f>COUNTIFS('Lojas Assaí'!$F$174:$F$260,D148)</f>
        <v>0</v>
      </c>
    </row>
    <row r="149" spans="1:14" x14ac:dyDescent="0.25">
      <c r="A149" s="7" t="s">
        <v>729</v>
      </c>
      <c r="B149" s="7" t="s">
        <v>422</v>
      </c>
      <c r="C149" s="7" t="str">
        <f t="shared" si="4"/>
        <v>BarretosSP</v>
      </c>
      <c r="D149" s="7">
        <v>3505500</v>
      </c>
      <c r="E149" s="8" t="s">
        <v>435</v>
      </c>
      <c r="F149" s="7">
        <v>123546</v>
      </c>
      <c r="G149" s="7">
        <v>112101</v>
      </c>
      <c r="H149" s="7">
        <v>71.599999999999994</v>
      </c>
      <c r="I149" s="7">
        <v>2.4</v>
      </c>
      <c r="J149" s="8">
        <f t="shared" si="5"/>
        <v>3124.8</v>
      </c>
      <c r="K149" s="7">
        <v>40621.11</v>
      </c>
      <c r="L149" s="9">
        <v>-20.558455514999999</v>
      </c>
      <c r="M149" s="9">
        <v>-48.567377839455098</v>
      </c>
      <c r="N149" s="7">
        <f>COUNTIFS('Lojas Assaí'!$F$174:$F$260,D149)</f>
        <v>0</v>
      </c>
    </row>
    <row r="150" spans="1:14" x14ac:dyDescent="0.25">
      <c r="A150" s="7" t="s">
        <v>730</v>
      </c>
      <c r="B150" s="7" t="s">
        <v>707</v>
      </c>
      <c r="C150" s="7" t="str">
        <f t="shared" si="4"/>
        <v>Caxias do SulRS</v>
      </c>
      <c r="D150" s="7">
        <v>4305108</v>
      </c>
      <c r="E150" s="8" t="s">
        <v>708</v>
      </c>
      <c r="F150" s="7">
        <v>523716</v>
      </c>
      <c r="G150" s="7">
        <v>435564</v>
      </c>
      <c r="H150" s="7">
        <v>264.89</v>
      </c>
      <c r="I150" s="7">
        <v>2.7</v>
      </c>
      <c r="J150" s="8">
        <f t="shared" si="5"/>
        <v>3515.4</v>
      </c>
      <c r="K150" s="7">
        <v>50178.98</v>
      </c>
      <c r="L150" s="9">
        <v>-29.1668990110621</v>
      </c>
      <c r="M150" s="9">
        <v>-51.178860205882998</v>
      </c>
      <c r="N150" s="7">
        <f>COUNTIFS('Lojas Assaí'!$F$174:$F$260,D150)</f>
        <v>0</v>
      </c>
    </row>
    <row r="151" spans="1:14" x14ac:dyDescent="0.25">
      <c r="A151" s="7" t="s">
        <v>731</v>
      </c>
      <c r="B151" s="7" t="s">
        <v>422</v>
      </c>
      <c r="C151" s="7" t="str">
        <f t="shared" si="4"/>
        <v>MaríliaSP</v>
      </c>
      <c r="D151" s="7">
        <v>3529005</v>
      </c>
      <c r="E151" s="8" t="s">
        <v>435</v>
      </c>
      <c r="F151" s="7">
        <v>242249</v>
      </c>
      <c r="G151" s="7">
        <v>216745</v>
      </c>
      <c r="H151" s="7">
        <v>185.21</v>
      </c>
      <c r="I151" s="7">
        <v>2.4</v>
      </c>
      <c r="J151" s="8">
        <f t="shared" si="5"/>
        <v>3124.8</v>
      </c>
      <c r="K151" s="7">
        <v>36163.08</v>
      </c>
      <c r="L151" s="9">
        <v>-22.147832475000001</v>
      </c>
      <c r="M151" s="9">
        <v>-51.170768057488502</v>
      </c>
      <c r="N151" s="7">
        <f>COUNTIFS('Lojas Assaí'!$F$174:$F$260,D151)</f>
        <v>0</v>
      </c>
    </row>
    <row r="152" spans="1:14" x14ac:dyDescent="0.25">
      <c r="A152" s="7" t="s">
        <v>732</v>
      </c>
      <c r="B152" s="7" t="s">
        <v>710</v>
      </c>
      <c r="C152" s="7" t="str">
        <f t="shared" si="4"/>
        <v>CriciúmaSC</v>
      </c>
      <c r="D152" s="7">
        <v>4204608</v>
      </c>
      <c r="E152" s="8" t="s">
        <v>711</v>
      </c>
      <c r="F152" s="7">
        <v>219393</v>
      </c>
      <c r="G152" s="7">
        <v>192308</v>
      </c>
      <c r="H152" s="7">
        <v>815.87</v>
      </c>
      <c r="I152" s="7">
        <v>2.5</v>
      </c>
      <c r="J152" s="8">
        <f t="shared" si="5"/>
        <v>3255</v>
      </c>
      <c r="K152" s="7">
        <v>40518.910000000003</v>
      </c>
      <c r="L152" s="9">
        <v>-26.9731396983276</v>
      </c>
      <c r="M152" s="9">
        <v>-53.093290492590398</v>
      </c>
      <c r="N152" s="7">
        <f>COUNTIFS('Lojas Assaí'!$F$174:$F$260,D152)</f>
        <v>0</v>
      </c>
    </row>
    <row r="153" spans="1:14" x14ac:dyDescent="0.25">
      <c r="A153" s="7" t="s">
        <v>733</v>
      </c>
      <c r="B153" s="7" t="s">
        <v>707</v>
      </c>
      <c r="C153" s="7" t="str">
        <f t="shared" si="4"/>
        <v>Passo FundoRS</v>
      </c>
      <c r="D153" s="7">
        <v>4314100</v>
      </c>
      <c r="E153" s="8" t="s">
        <v>708</v>
      </c>
      <c r="F153" s="7">
        <v>206103</v>
      </c>
      <c r="G153" s="7">
        <v>184826</v>
      </c>
      <c r="H153" s="7">
        <v>235.92</v>
      </c>
      <c r="I153" s="7">
        <v>2.7</v>
      </c>
      <c r="J153" s="8">
        <f t="shared" si="5"/>
        <v>3515.4</v>
      </c>
      <c r="K153" s="7">
        <v>49084.77</v>
      </c>
      <c r="L153" s="9">
        <v>-28.2617671279049</v>
      </c>
      <c r="M153" s="9">
        <v>-52.407095092617197</v>
      </c>
      <c r="N153" s="7">
        <f>COUNTIFS('Lojas Assaí'!$F$174:$F$260,D153)</f>
        <v>0</v>
      </c>
    </row>
    <row r="154" spans="1:14" x14ac:dyDescent="0.25">
      <c r="A154" s="7" t="s">
        <v>734</v>
      </c>
      <c r="B154" s="7" t="s">
        <v>422</v>
      </c>
      <c r="C154" s="7" t="str">
        <f t="shared" si="4"/>
        <v>Bragança PaulistaSP</v>
      </c>
      <c r="D154" s="7">
        <v>3507605</v>
      </c>
      <c r="E154" s="8" t="s">
        <v>435</v>
      </c>
      <c r="F154" s="7">
        <v>172346</v>
      </c>
      <c r="G154" s="7">
        <v>146744</v>
      </c>
      <c r="H154" s="7">
        <v>286.26</v>
      </c>
      <c r="I154" s="7">
        <v>2.4</v>
      </c>
      <c r="J154" s="8">
        <f t="shared" si="5"/>
        <v>3124.8</v>
      </c>
      <c r="K154" s="7">
        <v>39824.050000000003</v>
      </c>
      <c r="L154" s="9">
        <v>-22.956895500000002</v>
      </c>
      <c r="M154" s="9">
        <v>-46.542333373979801</v>
      </c>
      <c r="N154" s="7">
        <f>COUNTIFS('Lojas Assaí'!$F$174:$F$260,D154)</f>
        <v>0</v>
      </c>
    </row>
    <row r="155" spans="1:14" x14ac:dyDescent="0.25">
      <c r="A155" s="7" t="s">
        <v>735</v>
      </c>
      <c r="B155" s="7" t="s">
        <v>714</v>
      </c>
      <c r="C155" s="7" t="str">
        <f t="shared" si="4"/>
        <v>SerraES</v>
      </c>
      <c r="D155" s="7">
        <v>3205002</v>
      </c>
      <c r="E155" s="8" t="s">
        <v>715</v>
      </c>
      <c r="F155" s="7">
        <v>536765</v>
      </c>
      <c r="G155" s="7">
        <v>409267</v>
      </c>
      <c r="H155" s="7">
        <v>741.85</v>
      </c>
      <c r="I155" s="7">
        <v>2.4</v>
      </c>
      <c r="J155" s="8">
        <f t="shared" si="5"/>
        <v>3124.8</v>
      </c>
      <c r="K155" s="7">
        <v>47567.82</v>
      </c>
      <c r="L155" s="9">
        <v>-20.1567698424317</v>
      </c>
      <c r="M155" s="9">
        <v>-40.275217036708497</v>
      </c>
      <c r="N155" s="7">
        <f>COUNTIFS('Lojas Assaí'!$F$174:$F$260,D155)</f>
        <v>0</v>
      </c>
    </row>
    <row r="156" spans="1:14" x14ac:dyDescent="0.25">
      <c r="A156" s="7" t="s">
        <v>736</v>
      </c>
      <c r="B156" s="7" t="s">
        <v>325</v>
      </c>
      <c r="C156" s="7" t="str">
        <f t="shared" si="4"/>
        <v>Belford RoxoRJ</v>
      </c>
      <c r="D156" s="7">
        <v>3300456</v>
      </c>
      <c r="E156" s="8" t="s">
        <v>324</v>
      </c>
      <c r="F156" s="7">
        <v>515239</v>
      </c>
      <c r="G156" s="7">
        <v>469332</v>
      </c>
      <c r="H156" s="7">
        <v>6031.38</v>
      </c>
      <c r="I156" s="7">
        <v>2.2999999999999998</v>
      </c>
      <c r="J156" s="8">
        <f t="shared" si="5"/>
        <v>2994.6</v>
      </c>
      <c r="K156" s="7">
        <v>17079.09</v>
      </c>
      <c r="L156" s="9">
        <v>-22.764555967546102</v>
      </c>
      <c r="M156" s="9">
        <v>-43.399624970815204</v>
      </c>
      <c r="N156" s="7">
        <f>COUNTIFS('Lojas Assaí'!$F$174:$F$260,D156)</f>
        <v>0</v>
      </c>
    </row>
    <row r="157" spans="1:14" x14ac:dyDescent="0.25">
      <c r="A157" s="7" t="s">
        <v>737</v>
      </c>
      <c r="B157" s="7" t="s">
        <v>258</v>
      </c>
      <c r="C157" s="7" t="str">
        <f t="shared" si="4"/>
        <v>Ponta GrossaPR</v>
      </c>
      <c r="D157" s="7">
        <v>4119905</v>
      </c>
      <c r="E157" s="8" t="s">
        <v>686</v>
      </c>
      <c r="F157" s="7">
        <v>358838</v>
      </c>
      <c r="G157" s="7">
        <v>311611</v>
      </c>
      <c r="H157" s="7">
        <v>150.72</v>
      </c>
      <c r="I157" s="7">
        <v>2.5</v>
      </c>
      <c r="J157" s="8">
        <f t="shared" si="5"/>
        <v>3255</v>
      </c>
      <c r="K157" s="7">
        <v>48615.15</v>
      </c>
      <c r="L157" s="9">
        <v>-22.756209496832199</v>
      </c>
      <c r="M157" s="9">
        <v>-51.377598992753697</v>
      </c>
      <c r="N157" s="7">
        <f>COUNTIFS('Lojas Assaí'!$F$174:$F$260,D157)</f>
        <v>0</v>
      </c>
    </row>
    <row r="158" spans="1:14" x14ac:dyDescent="0.25">
      <c r="A158" s="7" t="s">
        <v>738</v>
      </c>
      <c r="B158" s="7" t="s">
        <v>258</v>
      </c>
      <c r="C158" s="7" t="str">
        <f t="shared" si="4"/>
        <v>CascavelPR</v>
      </c>
      <c r="D158" s="7">
        <v>4104808</v>
      </c>
      <c r="E158" s="8" t="s">
        <v>686</v>
      </c>
      <c r="F158" s="7">
        <v>336073</v>
      </c>
      <c r="G158" s="7">
        <v>286205</v>
      </c>
      <c r="H158" s="7">
        <v>136.22999999999999</v>
      </c>
      <c r="I158" s="7">
        <v>2.4</v>
      </c>
      <c r="J158" s="8">
        <f t="shared" si="5"/>
        <v>3124.8</v>
      </c>
      <c r="K158" s="7">
        <v>42593.14</v>
      </c>
      <c r="L158" s="9">
        <v>-24.795417499999999</v>
      </c>
      <c r="M158" s="9">
        <v>-50.002811127761099</v>
      </c>
      <c r="N158" s="7">
        <f>COUNTIFS('Lojas Assaí'!$F$174:$F$260,D158)</f>
        <v>0</v>
      </c>
    </row>
    <row r="159" spans="1:14" x14ac:dyDescent="0.25">
      <c r="A159" s="7" t="s">
        <v>739</v>
      </c>
      <c r="B159" s="7" t="s">
        <v>422</v>
      </c>
      <c r="C159" s="7" t="str">
        <f t="shared" si="4"/>
        <v>São CarlosSP</v>
      </c>
      <c r="D159" s="7">
        <v>3548906</v>
      </c>
      <c r="E159" s="8" t="s">
        <v>435</v>
      </c>
      <c r="F159" s="7">
        <v>256915</v>
      </c>
      <c r="G159" s="7">
        <v>221950</v>
      </c>
      <c r="H159" s="7">
        <v>195.15</v>
      </c>
      <c r="I159" s="7">
        <v>3.1</v>
      </c>
      <c r="J159" s="8">
        <f t="shared" si="5"/>
        <v>4036.2</v>
      </c>
      <c r="K159" s="7">
        <v>47701.04</v>
      </c>
      <c r="L159" s="9">
        <v>-21.972010999999998</v>
      </c>
      <c r="M159" s="9">
        <v>-46.796350781795603</v>
      </c>
      <c r="N159" s="7">
        <f>COUNTIFS('Lojas Assaí'!$F$174:$F$260,D159)</f>
        <v>0</v>
      </c>
    </row>
    <row r="160" spans="1:14" x14ac:dyDescent="0.25">
      <c r="A160" s="7" t="s">
        <v>740</v>
      </c>
      <c r="B160" s="7" t="s">
        <v>422</v>
      </c>
      <c r="C160" s="7" t="str">
        <f t="shared" si="4"/>
        <v>AmericanaSP</v>
      </c>
      <c r="D160" s="7">
        <v>3501608</v>
      </c>
      <c r="E160" s="8" t="s">
        <v>435</v>
      </c>
      <c r="F160" s="7">
        <v>244370</v>
      </c>
      <c r="G160" s="7">
        <v>210638</v>
      </c>
      <c r="H160" s="7">
        <v>1572.75</v>
      </c>
      <c r="I160" s="7">
        <v>2.6</v>
      </c>
      <c r="J160" s="8">
        <f t="shared" si="5"/>
        <v>3385.2</v>
      </c>
      <c r="K160" s="7">
        <v>49907.97</v>
      </c>
      <c r="L160" s="9">
        <v>-22.740883499999999</v>
      </c>
      <c r="M160" s="9">
        <v>-47.330362926381397</v>
      </c>
      <c r="N160" s="7">
        <f>COUNTIFS('Lojas Assaí'!$F$174:$F$260,D160)</f>
        <v>0</v>
      </c>
    </row>
    <row r="161" spans="1:14" x14ac:dyDescent="0.25">
      <c r="A161" s="7" t="s">
        <v>741</v>
      </c>
      <c r="B161" s="7" t="s">
        <v>280</v>
      </c>
      <c r="C161" s="7" t="str">
        <f t="shared" si="4"/>
        <v>OlindaPE</v>
      </c>
      <c r="D161" s="7">
        <v>2609600</v>
      </c>
      <c r="E161" s="8" t="s">
        <v>689</v>
      </c>
      <c r="F161" s="7">
        <v>393734</v>
      </c>
      <c r="G161" s="7">
        <v>377779</v>
      </c>
      <c r="H161" s="7">
        <v>9063.58</v>
      </c>
      <c r="I161" s="7">
        <v>1.7</v>
      </c>
      <c r="J161" s="8">
        <f t="shared" si="5"/>
        <v>2213.4</v>
      </c>
      <c r="K161" s="7">
        <v>14314.03</v>
      </c>
      <c r="L161" s="9">
        <v>-7.73789513366546</v>
      </c>
      <c r="M161" s="9">
        <v>-35.602982096685501</v>
      </c>
      <c r="N161" s="7">
        <f>COUNTIFS('Lojas Assaí'!$F$174:$F$260,D161)</f>
        <v>0</v>
      </c>
    </row>
    <row r="162" spans="1:14" x14ac:dyDescent="0.25">
      <c r="A162" s="7" t="s">
        <v>742</v>
      </c>
      <c r="B162" s="7" t="s">
        <v>422</v>
      </c>
      <c r="C162" s="7" t="str">
        <f t="shared" si="4"/>
        <v>JacareíSP</v>
      </c>
      <c r="D162" s="7">
        <v>3524402</v>
      </c>
      <c r="E162" s="8" t="s">
        <v>435</v>
      </c>
      <c r="F162" s="7">
        <v>237119</v>
      </c>
      <c r="G162" s="7">
        <v>211214</v>
      </c>
      <c r="H162" s="7">
        <v>454.94</v>
      </c>
      <c r="I162" s="7">
        <v>3</v>
      </c>
      <c r="J162" s="8">
        <f t="shared" si="5"/>
        <v>3906</v>
      </c>
      <c r="K162" s="7">
        <v>59957.57</v>
      </c>
      <c r="L162" s="9">
        <v>-24.698150280957801</v>
      </c>
      <c r="M162" s="9">
        <v>-48.004704511540098</v>
      </c>
      <c r="N162" s="7">
        <f>COUNTIFS('Lojas Assaí'!$F$174:$F$260,D162)</f>
        <v>0</v>
      </c>
    </row>
    <row r="163" spans="1:14" x14ac:dyDescent="0.25">
      <c r="A163" s="7" t="s">
        <v>743</v>
      </c>
      <c r="B163" s="7" t="s">
        <v>325</v>
      </c>
      <c r="C163" s="7" t="str">
        <f t="shared" si="4"/>
        <v>ItaboraíRJ</v>
      </c>
      <c r="D163" s="7">
        <v>3301900</v>
      </c>
      <c r="E163" s="8" t="s">
        <v>324</v>
      </c>
      <c r="F163" s="7">
        <v>244416</v>
      </c>
      <c r="G163" s="7">
        <v>218008</v>
      </c>
      <c r="H163" s="7">
        <v>506.55</v>
      </c>
      <c r="I163" s="7">
        <v>2.2999999999999998</v>
      </c>
      <c r="J163" s="8">
        <f t="shared" si="5"/>
        <v>2994.6</v>
      </c>
      <c r="K163" s="7">
        <v>22338.03</v>
      </c>
      <c r="L163" s="9">
        <v>-22.745863017426299</v>
      </c>
      <c r="M163" s="9">
        <v>-42.860343426196401</v>
      </c>
      <c r="N163" s="7">
        <f>COUNTIFS('Lojas Assaí'!$F$174:$F$260,D163)</f>
        <v>0</v>
      </c>
    </row>
    <row r="164" spans="1:14" x14ac:dyDescent="0.25">
      <c r="A164" s="7" t="s">
        <v>744</v>
      </c>
      <c r="B164" s="7" t="s">
        <v>710</v>
      </c>
      <c r="C164" s="7" t="str">
        <f t="shared" si="4"/>
        <v>ChapecóSC</v>
      </c>
      <c r="D164" s="7">
        <v>4204202</v>
      </c>
      <c r="E164" s="8" t="s">
        <v>711</v>
      </c>
      <c r="F164" s="7">
        <v>227587</v>
      </c>
      <c r="G164" s="7">
        <v>183530</v>
      </c>
      <c r="H164" s="7">
        <v>293.14999999999998</v>
      </c>
      <c r="I164" s="7">
        <v>2.7</v>
      </c>
      <c r="J164" s="8">
        <f t="shared" si="5"/>
        <v>3515.4</v>
      </c>
      <c r="K164" s="7">
        <v>53365.35</v>
      </c>
      <c r="L164" s="9">
        <v>-27.233658780053901</v>
      </c>
      <c r="M164" s="9">
        <v>-52.023971069748299</v>
      </c>
      <c r="N164" s="7">
        <f>COUNTIFS('Lojas Assaí'!$F$174:$F$260,D164)</f>
        <v>0</v>
      </c>
    </row>
    <row r="165" spans="1:14" x14ac:dyDescent="0.25">
      <c r="A165" s="7" t="s">
        <v>745</v>
      </c>
      <c r="B165" s="7" t="s">
        <v>710</v>
      </c>
      <c r="C165" s="7" t="str">
        <f t="shared" si="4"/>
        <v>ItajaíSC</v>
      </c>
      <c r="D165" s="7">
        <v>4208203</v>
      </c>
      <c r="E165" s="8" t="s">
        <v>711</v>
      </c>
      <c r="F165" s="7">
        <v>226617</v>
      </c>
      <c r="G165" s="7">
        <v>183373</v>
      </c>
      <c r="H165" s="7">
        <v>636.11</v>
      </c>
      <c r="I165" s="7">
        <v>2.9</v>
      </c>
      <c r="J165" s="8">
        <f t="shared" si="5"/>
        <v>3775.8</v>
      </c>
      <c r="K165" s="7">
        <v>148284.92000000001</v>
      </c>
      <c r="L165" s="9">
        <v>-27.175375089490402</v>
      </c>
      <c r="M165" s="9">
        <v>-53.7148020649025</v>
      </c>
      <c r="N165" s="7">
        <f>COUNTIFS('Lojas Assaí'!$F$174:$F$260,D165)</f>
        <v>0</v>
      </c>
    </row>
    <row r="166" spans="1:14" x14ac:dyDescent="0.25">
      <c r="A166" s="7" t="s">
        <v>746</v>
      </c>
      <c r="B166" s="7" t="s">
        <v>422</v>
      </c>
      <c r="C166" s="7" t="str">
        <f t="shared" si="4"/>
        <v>Itapecerica da SerraSP</v>
      </c>
      <c r="D166" s="7">
        <v>3522208</v>
      </c>
      <c r="E166" s="8" t="s">
        <v>435</v>
      </c>
      <c r="F166" s="7">
        <v>179574</v>
      </c>
      <c r="G166" s="7">
        <v>152614</v>
      </c>
      <c r="H166" s="7">
        <v>1011.57</v>
      </c>
      <c r="I166" s="7">
        <v>2.4</v>
      </c>
      <c r="J166" s="8">
        <f t="shared" si="5"/>
        <v>3124.8</v>
      </c>
      <c r="K166" s="7">
        <v>24379.82</v>
      </c>
      <c r="L166" s="9">
        <v>-23.983437999298701</v>
      </c>
      <c r="M166" s="9">
        <v>-48.877389159065402</v>
      </c>
      <c r="N166" s="7">
        <f>COUNTIFS('Lojas Assaí'!$F$174:$F$260,D166)</f>
        <v>0</v>
      </c>
    </row>
    <row r="167" spans="1:14" x14ac:dyDescent="0.25">
      <c r="A167" s="7" t="s">
        <v>747</v>
      </c>
      <c r="B167" s="7" t="s">
        <v>37</v>
      </c>
      <c r="C167" s="7" t="str">
        <f t="shared" si="4"/>
        <v>ItabunaBA</v>
      </c>
      <c r="D167" s="7">
        <v>2914802</v>
      </c>
      <c r="E167" s="8" t="s">
        <v>684</v>
      </c>
      <c r="F167" s="7">
        <v>214123</v>
      </c>
      <c r="G167" s="7">
        <v>204667</v>
      </c>
      <c r="H167" s="7">
        <v>473.5</v>
      </c>
      <c r="I167" s="7">
        <v>1.9</v>
      </c>
      <c r="J167" s="8">
        <f t="shared" si="5"/>
        <v>2473.8000000000002</v>
      </c>
      <c r="K167" s="7">
        <v>18885.73</v>
      </c>
      <c r="L167" s="9">
        <v>-14.789039548603</v>
      </c>
      <c r="M167" s="9">
        <v>-39.273108952008101</v>
      </c>
      <c r="N167" s="7">
        <f>COUNTIFS('Lojas Assaí'!$F$174:$F$260,D167)</f>
        <v>0</v>
      </c>
    </row>
    <row r="168" spans="1:14" x14ac:dyDescent="0.25">
      <c r="A168" s="7" t="s">
        <v>748</v>
      </c>
      <c r="B168" s="7" t="s">
        <v>206</v>
      </c>
      <c r="C168" s="7" t="str">
        <f t="shared" si="4"/>
        <v>Governador ValadaresMG</v>
      </c>
      <c r="D168" s="7">
        <v>3127701</v>
      </c>
      <c r="E168" s="8" t="s">
        <v>701</v>
      </c>
      <c r="F168" s="7">
        <v>282164</v>
      </c>
      <c r="G168" s="7">
        <v>263689</v>
      </c>
      <c r="H168" s="7">
        <v>112.58</v>
      </c>
      <c r="I168" s="7">
        <v>1.9</v>
      </c>
      <c r="J168" s="8">
        <f t="shared" si="5"/>
        <v>2473.8000000000002</v>
      </c>
      <c r="K168" s="7">
        <v>23929.88</v>
      </c>
      <c r="L168" s="9">
        <v>-18.8528824033103</v>
      </c>
      <c r="M168" s="9">
        <v>-41.947081334028802</v>
      </c>
      <c r="N168" s="7">
        <f>COUNTIFS('Lojas Assaí'!$F$174:$F$260,D168)</f>
        <v>0</v>
      </c>
    </row>
    <row r="169" spans="1:14" x14ac:dyDescent="0.25">
      <c r="A169" s="7" t="s">
        <v>749</v>
      </c>
      <c r="B169" s="7" t="s">
        <v>714</v>
      </c>
      <c r="C169" s="7" t="str">
        <f t="shared" si="4"/>
        <v>CariacicaES</v>
      </c>
      <c r="D169" s="7">
        <v>3201308</v>
      </c>
      <c r="E169" s="8" t="s">
        <v>715</v>
      </c>
      <c r="F169" s="7">
        <v>386495</v>
      </c>
      <c r="G169" s="7">
        <v>348738</v>
      </c>
      <c r="H169" s="7">
        <v>1246.1199999999999</v>
      </c>
      <c r="I169" s="7">
        <v>1.9</v>
      </c>
      <c r="J169" s="8">
        <f t="shared" si="5"/>
        <v>2473.8000000000002</v>
      </c>
      <c r="K169" s="7">
        <v>26634.35</v>
      </c>
      <c r="L169" s="9">
        <v>-20.294677796517199</v>
      </c>
      <c r="M169" s="9">
        <v>-40.3905591046775</v>
      </c>
      <c r="N169" s="7">
        <f>COUNTIFS('Lojas Assaí'!$F$174:$F$260,D169)</f>
        <v>0</v>
      </c>
    </row>
    <row r="170" spans="1:14" x14ac:dyDescent="0.25">
      <c r="A170" s="7" t="s">
        <v>750</v>
      </c>
      <c r="B170" s="7" t="s">
        <v>206</v>
      </c>
      <c r="C170" s="7" t="str">
        <f t="shared" si="4"/>
        <v>DivinópolisMG</v>
      </c>
      <c r="D170" s="7">
        <v>3122306</v>
      </c>
      <c r="E170" s="8" t="s">
        <v>701</v>
      </c>
      <c r="F170" s="7">
        <v>242505</v>
      </c>
      <c r="G170" s="7">
        <v>213016</v>
      </c>
      <c r="H170" s="7">
        <v>300.82</v>
      </c>
      <c r="I170" s="7">
        <v>2</v>
      </c>
      <c r="J170" s="8">
        <f t="shared" si="5"/>
        <v>2604</v>
      </c>
      <c r="K170" s="7">
        <v>29331.040000000001</v>
      </c>
      <c r="L170" s="9">
        <v>-15.723939954939601</v>
      </c>
      <c r="M170" s="9">
        <v>-41.340024327794403</v>
      </c>
      <c r="N170" s="7">
        <f>COUNTIFS('Lojas Assaí'!$F$174:$F$260,D170)</f>
        <v>0</v>
      </c>
    </row>
    <row r="171" spans="1:14" x14ac:dyDescent="0.25">
      <c r="A171" s="7" t="s">
        <v>751</v>
      </c>
      <c r="B171" s="7" t="s">
        <v>325</v>
      </c>
      <c r="C171" s="7" t="str">
        <f t="shared" si="4"/>
        <v>Volta RedondaRJ</v>
      </c>
      <c r="D171" s="7">
        <v>3306305</v>
      </c>
      <c r="E171" s="8" t="s">
        <v>324</v>
      </c>
      <c r="F171" s="7">
        <v>274925</v>
      </c>
      <c r="G171" s="7">
        <v>257803</v>
      </c>
      <c r="H171" s="7">
        <v>1412.75</v>
      </c>
      <c r="I171" s="7">
        <v>2.1</v>
      </c>
      <c r="J171" s="8">
        <f t="shared" si="5"/>
        <v>2734.2</v>
      </c>
      <c r="K171" s="7">
        <v>42448.639999999999</v>
      </c>
      <c r="L171" s="9">
        <v>-22.5099676007978</v>
      </c>
      <c r="M171" s="9">
        <v>-44.0935218846871</v>
      </c>
      <c r="N171" s="7">
        <f>COUNTIFS('Lojas Assaí'!$F$174:$F$260,D171)</f>
        <v>0</v>
      </c>
    </row>
    <row r="172" spans="1:14" x14ac:dyDescent="0.25">
      <c r="A172" s="7" t="s">
        <v>752</v>
      </c>
      <c r="B172" s="7" t="s">
        <v>206</v>
      </c>
      <c r="C172" s="7" t="str">
        <f t="shared" si="4"/>
        <v>Montes ClarosMG</v>
      </c>
      <c r="D172" s="7">
        <v>3143302</v>
      </c>
      <c r="E172" s="8" t="s">
        <v>701</v>
      </c>
      <c r="F172" s="7">
        <v>417478</v>
      </c>
      <c r="G172" s="7">
        <v>361915</v>
      </c>
      <c r="H172" s="7">
        <v>101.41</v>
      </c>
      <c r="I172" s="7">
        <v>2.1</v>
      </c>
      <c r="J172" s="8">
        <f t="shared" si="5"/>
        <v>2734.2</v>
      </c>
      <c r="K172" s="7">
        <v>23426.26</v>
      </c>
      <c r="L172" s="9">
        <v>-22.433548821153401</v>
      </c>
      <c r="M172" s="9">
        <v>-46.5737026933609</v>
      </c>
      <c r="N172" s="7">
        <f>COUNTIFS('Lojas Assaí'!$F$174:$F$260,D172)</f>
        <v>0</v>
      </c>
    </row>
    <row r="173" spans="1:14" x14ac:dyDescent="0.25">
      <c r="A173" s="7" t="s">
        <v>753</v>
      </c>
      <c r="B173" s="7" t="s">
        <v>710</v>
      </c>
      <c r="C173" s="7" t="str">
        <f t="shared" si="4"/>
        <v>Jaraguá do SulSC</v>
      </c>
      <c r="D173" s="7">
        <v>4208906</v>
      </c>
      <c r="E173" s="8" t="s">
        <v>711</v>
      </c>
      <c r="F173" s="7">
        <v>184579</v>
      </c>
      <c r="G173" s="7">
        <v>143123</v>
      </c>
      <c r="H173" s="7">
        <v>270.27999999999997</v>
      </c>
      <c r="I173" s="7">
        <v>3</v>
      </c>
      <c r="J173" s="8">
        <f t="shared" si="5"/>
        <v>3906</v>
      </c>
      <c r="K173" s="7">
        <v>55108.89</v>
      </c>
      <c r="L173" s="9">
        <v>-27.173944529232799</v>
      </c>
      <c r="M173" s="9">
        <v>-51.506689733337701</v>
      </c>
      <c r="N173" s="7">
        <f>COUNTIFS('Lojas Assaí'!$F$174:$F$260,D173)</f>
        <v>0</v>
      </c>
    </row>
    <row r="174" spans="1:14" x14ac:dyDescent="0.25">
      <c r="A174" s="7" t="s">
        <v>754</v>
      </c>
      <c r="B174" s="7" t="s">
        <v>422</v>
      </c>
      <c r="C174" s="7" t="str">
        <f t="shared" si="4"/>
        <v>AtibaiaSP</v>
      </c>
      <c r="D174" s="7">
        <v>3504107</v>
      </c>
      <c r="E174" s="8" t="s">
        <v>435</v>
      </c>
      <c r="F174" s="7">
        <v>145378</v>
      </c>
      <c r="G174" s="7">
        <v>126603</v>
      </c>
      <c r="H174" s="7">
        <v>264.57</v>
      </c>
      <c r="I174" s="7">
        <v>2.5</v>
      </c>
      <c r="J174" s="8">
        <f t="shared" si="5"/>
        <v>3255</v>
      </c>
      <c r="K174" s="7">
        <v>51443.08</v>
      </c>
      <c r="L174" s="9">
        <v>-23.116308</v>
      </c>
      <c r="M174" s="9">
        <v>-46.555062500674303</v>
      </c>
      <c r="N174" s="7">
        <f>COUNTIFS('Lojas Assaí'!$F$174:$F$260,D174)</f>
        <v>0</v>
      </c>
    </row>
    <row r="175" spans="1:14" x14ac:dyDescent="0.25">
      <c r="A175" s="7" t="s">
        <v>755</v>
      </c>
      <c r="B175" s="7" t="s">
        <v>206</v>
      </c>
      <c r="C175" s="7" t="str">
        <f t="shared" si="4"/>
        <v>VarginhaMG</v>
      </c>
      <c r="D175" s="7">
        <v>3170701</v>
      </c>
      <c r="E175" s="8" t="s">
        <v>701</v>
      </c>
      <c r="F175" s="7">
        <v>137608</v>
      </c>
      <c r="G175" s="7">
        <v>123081</v>
      </c>
      <c r="H175" s="7">
        <v>311.29000000000002</v>
      </c>
      <c r="I175" s="7">
        <v>2.1</v>
      </c>
      <c r="J175" s="8">
        <f t="shared" si="5"/>
        <v>2734.2</v>
      </c>
      <c r="K175" s="7">
        <v>45797.14</v>
      </c>
      <c r="L175" s="9">
        <v>-18.3837044637811</v>
      </c>
      <c r="M175" s="9">
        <v>-46.033501545730999</v>
      </c>
      <c r="N175" s="7">
        <f>COUNTIFS('Lojas Assaí'!$F$174:$F$260,D175)</f>
        <v>0</v>
      </c>
    </row>
    <row r="176" spans="1:14" x14ac:dyDescent="0.25">
      <c r="A176" s="7" t="s">
        <v>756</v>
      </c>
      <c r="B176" s="7" t="s">
        <v>422</v>
      </c>
      <c r="C176" s="7" t="str">
        <f t="shared" si="4"/>
        <v>ArarasSP</v>
      </c>
      <c r="D176" s="7">
        <v>3503307</v>
      </c>
      <c r="E176" s="8" t="s">
        <v>435</v>
      </c>
      <c r="F176" s="7">
        <v>136739</v>
      </c>
      <c r="G176" s="7">
        <v>118843</v>
      </c>
      <c r="H176" s="7">
        <v>184.3</v>
      </c>
      <c r="I176" s="7">
        <v>2.6</v>
      </c>
      <c r="J176" s="8">
        <f t="shared" si="5"/>
        <v>3385.2</v>
      </c>
      <c r="K176" s="7">
        <v>47779.64</v>
      </c>
      <c r="L176" s="9">
        <v>-22.357086519658701</v>
      </c>
      <c r="M176" s="9">
        <v>-47.385829527469397</v>
      </c>
      <c r="N176" s="7">
        <f>COUNTIFS('Lojas Assaí'!$F$174:$F$260,D176)</f>
        <v>0</v>
      </c>
    </row>
    <row r="177" spans="1:14" x14ac:dyDescent="0.25">
      <c r="A177" s="7" t="s">
        <v>757</v>
      </c>
      <c r="B177" s="7" t="s">
        <v>422</v>
      </c>
      <c r="C177" s="7" t="str">
        <f t="shared" si="4"/>
        <v>AvaréSP</v>
      </c>
      <c r="D177" s="7">
        <v>3504503</v>
      </c>
      <c r="E177" s="8" t="s">
        <v>435</v>
      </c>
      <c r="F177" s="7">
        <v>91792</v>
      </c>
      <c r="G177" s="7">
        <v>82934</v>
      </c>
      <c r="H177" s="7">
        <v>68.37</v>
      </c>
      <c r="I177" s="7">
        <v>2</v>
      </c>
      <c r="J177" s="8">
        <f t="shared" si="5"/>
        <v>2604</v>
      </c>
      <c r="K177" s="7">
        <v>30896.52</v>
      </c>
      <c r="L177" s="9">
        <v>-23.1031935</v>
      </c>
      <c r="M177" s="9">
        <v>-48.9232631943567</v>
      </c>
      <c r="N177" s="7">
        <f>COUNTIFS('Lojas Assaí'!$F$174:$F$260,D177)</f>
        <v>0</v>
      </c>
    </row>
    <row r="178" spans="1:14" x14ac:dyDescent="0.25">
      <c r="A178" s="7" t="s">
        <v>758</v>
      </c>
      <c r="B178" s="7" t="s">
        <v>710</v>
      </c>
      <c r="C178" s="7" t="str">
        <f t="shared" si="4"/>
        <v>São JoséSC</v>
      </c>
      <c r="D178" s="7">
        <v>4216602</v>
      </c>
      <c r="E178" s="8" t="s">
        <v>711</v>
      </c>
      <c r="F178" s="7">
        <v>253705</v>
      </c>
      <c r="G178" s="7">
        <v>209804</v>
      </c>
      <c r="H178" s="7">
        <v>1376.78</v>
      </c>
      <c r="I178" s="7">
        <v>2.2000000000000002</v>
      </c>
      <c r="J178" s="8">
        <f t="shared" si="5"/>
        <v>2864.4</v>
      </c>
      <c r="K178" s="7">
        <v>45979.27</v>
      </c>
      <c r="L178" s="9">
        <v>-26.456060296849198</v>
      </c>
      <c r="M178" s="9">
        <v>-53.500124106913098</v>
      </c>
      <c r="N178" s="7">
        <f>COUNTIFS('Lojas Assaí'!$F$174:$F$260,D178)</f>
        <v>0</v>
      </c>
    </row>
    <row r="179" spans="1:14" x14ac:dyDescent="0.25">
      <c r="A179" s="7" t="s">
        <v>759</v>
      </c>
      <c r="B179" s="7" t="s">
        <v>422</v>
      </c>
      <c r="C179" s="7" t="str">
        <f t="shared" si="4"/>
        <v>FrancaSP</v>
      </c>
      <c r="D179" s="7">
        <v>3516200</v>
      </c>
      <c r="E179" s="8" t="s">
        <v>435</v>
      </c>
      <c r="F179" s="7">
        <v>358539</v>
      </c>
      <c r="G179" s="7">
        <v>318640</v>
      </c>
      <c r="H179" s="7">
        <v>526.09</v>
      </c>
      <c r="I179" s="7">
        <v>2</v>
      </c>
      <c r="J179" s="8">
        <f t="shared" si="5"/>
        <v>2604</v>
      </c>
      <c r="K179" s="7">
        <v>27839.58</v>
      </c>
      <c r="L179" s="9">
        <v>-23.3203025</v>
      </c>
      <c r="M179" s="9">
        <v>-46.727874668552602</v>
      </c>
      <c r="N179" s="7">
        <f>COUNTIFS('Lojas Assaí'!$F$174:$F$260,D179)</f>
        <v>0</v>
      </c>
    </row>
    <row r="180" spans="1:14" x14ac:dyDescent="0.25">
      <c r="A180" s="7" t="s">
        <v>760</v>
      </c>
      <c r="B180" s="7" t="s">
        <v>325</v>
      </c>
      <c r="C180" s="7" t="str">
        <f t="shared" si="4"/>
        <v>MaricáRJ</v>
      </c>
      <c r="D180" s="7">
        <v>3302700</v>
      </c>
      <c r="E180" s="8" t="s">
        <v>324</v>
      </c>
      <c r="F180" s="7">
        <v>167668</v>
      </c>
      <c r="G180" s="7">
        <v>127461</v>
      </c>
      <c r="H180" s="7">
        <v>351.55</v>
      </c>
      <c r="I180" s="7">
        <v>2.2999999999999998</v>
      </c>
      <c r="J180" s="8">
        <f t="shared" si="5"/>
        <v>2994.6</v>
      </c>
      <c r="K180" s="7">
        <v>216519.52</v>
      </c>
      <c r="L180" s="9">
        <v>-22.916955337400999</v>
      </c>
      <c r="M180" s="9">
        <v>-42.819824114827</v>
      </c>
      <c r="N180" s="7">
        <f>COUNTIFS('Lojas Assaí'!$F$174:$F$260,D180)</f>
        <v>0</v>
      </c>
    </row>
    <row r="181" spans="1:14" x14ac:dyDescent="0.25">
      <c r="A181" s="7" t="s">
        <v>761</v>
      </c>
      <c r="B181" s="7" t="s">
        <v>325</v>
      </c>
      <c r="C181" s="7" t="str">
        <f t="shared" si="4"/>
        <v>Rio das OstrasRJ</v>
      </c>
      <c r="D181" s="7">
        <v>3304524</v>
      </c>
      <c r="E181" s="8" t="s">
        <v>324</v>
      </c>
      <c r="F181" s="7">
        <v>159529</v>
      </c>
      <c r="G181" s="7">
        <v>105676</v>
      </c>
      <c r="H181" s="7">
        <v>461.38</v>
      </c>
      <c r="I181" s="7">
        <v>3.4</v>
      </c>
      <c r="J181" s="8">
        <f t="shared" si="5"/>
        <v>4426.8</v>
      </c>
      <c r="K181" s="7">
        <v>40864.559999999998</v>
      </c>
      <c r="L181" s="9">
        <v>-22.523941185805</v>
      </c>
      <c r="M181" s="9">
        <v>-41.936967127160798</v>
      </c>
      <c r="N181" s="7">
        <f>COUNTIFS('Lojas Assaí'!$F$174:$F$260,D181)</f>
        <v>0</v>
      </c>
    </row>
    <row r="182" spans="1:14" x14ac:dyDescent="0.25">
      <c r="A182" s="7" t="s">
        <v>762</v>
      </c>
      <c r="B182" s="7" t="s">
        <v>422</v>
      </c>
      <c r="C182" s="7" t="str">
        <f t="shared" si="4"/>
        <v>GarçaSP</v>
      </c>
      <c r="D182" s="7">
        <v>3516705</v>
      </c>
      <c r="E182" s="8" t="s">
        <v>435</v>
      </c>
      <c r="F182" s="7">
        <v>44429</v>
      </c>
      <c r="G182" s="7">
        <v>43115</v>
      </c>
      <c r="H182" s="7">
        <v>77.599999999999994</v>
      </c>
      <c r="I182" s="7">
        <v>2.1</v>
      </c>
      <c r="J182" s="8">
        <f t="shared" si="5"/>
        <v>2734.2</v>
      </c>
      <c r="K182" s="7">
        <v>29822.73</v>
      </c>
      <c r="L182" s="9">
        <v>-21.840366902270201</v>
      </c>
      <c r="M182" s="9">
        <v>-48.495459202748101</v>
      </c>
      <c r="N182" s="7">
        <f>COUNTIFS('Lojas Assaí'!$F$174:$F$260,D182)</f>
        <v>0</v>
      </c>
    </row>
    <row r="183" spans="1:14" x14ac:dyDescent="0.25">
      <c r="A183" s="7" t="s">
        <v>763</v>
      </c>
      <c r="B183" s="7" t="s">
        <v>325</v>
      </c>
      <c r="C183" s="7" t="str">
        <f t="shared" si="4"/>
        <v>Armação dos BúziosRJ</v>
      </c>
      <c r="D183" s="7">
        <v>3300233</v>
      </c>
      <c r="E183" s="8" t="s">
        <v>324</v>
      </c>
      <c r="F183" s="7">
        <v>35060</v>
      </c>
      <c r="G183" s="7">
        <v>27560</v>
      </c>
      <c r="H183" s="7">
        <v>392.16</v>
      </c>
      <c r="I183" s="7">
        <v>1.9</v>
      </c>
      <c r="J183" s="8">
        <f t="shared" si="5"/>
        <v>2473.8000000000002</v>
      </c>
      <c r="K183" s="7">
        <v>60447.32</v>
      </c>
      <c r="L183" s="9">
        <v>-22.7577637929238</v>
      </c>
      <c r="M183" s="9">
        <v>-41.887749468088103</v>
      </c>
      <c r="N183" s="7">
        <f>COUNTIFS('Lojas Assaí'!$F$174:$F$260,D183)</f>
        <v>0</v>
      </c>
    </row>
    <row r="184" spans="1:14" x14ac:dyDescent="0.25">
      <c r="A184" s="7" t="s">
        <v>764</v>
      </c>
      <c r="B184" s="7" t="s">
        <v>206</v>
      </c>
      <c r="C184" s="7" t="str">
        <f t="shared" si="4"/>
        <v>Santa LuziaMG</v>
      </c>
      <c r="D184" s="7">
        <v>3157807</v>
      </c>
      <c r="E184" s="8" t="s">
        <v>701</v>
      </c>
      <c r="F184" s="7">
        <v>221705</v>
      </c>
      <c r="G184" s="7">
        <v>202942</v>
      </c>
      <c r="H184" s="7">
        <v>862.38</v>
      </c>
      <c r="I184" s="7">
        <v>2.2000000000000002</v>
      </c>
      <c r="J184" s="8">
        <f t="shared" si="5"/>
        <v>2864.4</v>
      </c>
      <c r="K184" s="7">
        <v>20505.41</v>
      </c>
      <c r="L184" s="9">
        <v>-19.767616852522099</v>
      </c>
      <c r="M184" s="9">
        <v>-43.850007260632097</v>
      </c>
      <c r="N184" s="7">
        <f>COUNTIFS('Lojas Assaí'!$F$174:$F$260,D184)</f>
        <v>0</v>
      </c>
    </row>
    <row r="185" spans="1:14" x14ac:dyDescent="0.25">
      <c r="A185" s="7" t="s">
        <v>765</v>
      </c>
      <c r="B185" s="7" t="s">
        <v>422</v>
      </c>
      <c r="C185" s="7" t="str">
        <f t="shared" si="4"/>
        <v>Mogi GuaçuSP</v>
      </c>
      <c r="D185" s="7">
        <v>3530706</v>
      </c>
      <c r="E185" s="8" t="s">
        <v>435</v>
      </c>
      <c r="F185" s="7">
        <v>154146</v>
      </c>
      <c r="G185" s="7">
        <v>137245</v>
      </c>
      <c r="H185" s="7">
        <v>168.99</v>
      </c>
      <c r="I185" s="7">
        <v>2.6</v>
      </c>
      <c r="J185" s="8">
        <f t="shared" si="5"/>
        <v>3385.2</v>
      </c>
      <c r="K185" s="7">
        <v>40306.54</v>
      </c>
      <c r="L185" s="9">
        <v>-22.9268278834078</v>
      </c>
      <c r="M185" s="9">
        <v>-47.567524004838397</v>
      </c>
      <c r="N185" s="7">
        <f>COUNTIFS('Lojas Assaí'!$F$174:$F$260,D185)</f>
        <v>0</v>
      </c>
    </row>
    <row r="186" spans="1:14" x14ac:dyDescent="0.25">
      <c r="A186" s="7" t="s">
        <v>766</v>
      </c>
      <c r="B186" s="7" t="s">
        <v>325</v>
      </c>
      <c r="C186" s="7" t="str">
        <f t="shared" si="4"/>
        <v>MagéRJ</v>
      </c>
      <c r="D186" s="7">
        <v>3302502</v>
      </c>
      <c r="E186" s="8" t="s">
        <v>324</v>
      </c>
      <c r="F186" s="7">
        <v>247741</v>
      </c>
      <c r="G186" s="7">
        <v>227322</v>
      </c>
      <c r="H186" s="7">
        <v>585.13</v>
      </c>
      <c r="I186" s="7">
        <v>1.6</v>
      </c>
      <c r="J186" s="8">
        <f t="shared" si="5"/>
        <v>2083.1999999999998</v>
      </c>
      <c r="K186" s="7">
        <v>18027.900000000001</v>
      </c>
      <c r="L186" s="9">
        <v>-22.6543487574334</v>
      </c>
      <c r="M186" s="9">
        <v>-43.040246132715097</v>
      </c>
      <c r="N186" s="7">
        <f>COUNTIFS('Lojas Assaí'!$F$174:$F$260,D186)</f>
        <v>0</v>
      </c>
    </row>
    <row r="187" spans="1:14" x14ac:dyDescent="0.25">
      <c r="A187" s="7" t="s">
        <v>767</v>
      </c>
      <c r="B187" s="7" t="s">
        <v>258</v>
      </c>
      <c r="C187" s="7" t="str">
        <f t="shared" si="4"/>
        <v>Foz do IguaçuPR</v>
      </c>
      <c r="D187" s="7">
        <v>4108304</v>
      </c>
      <c r="E187" s="8" t="s">
        <v>686</v>
      </c>
      <c r="F187" s="7">
        <v>257971</v>
      </c>
      <c r="G187" s="7">
        <v>256088</v>
      </c>
      <c r="H187" s="7">
        <v>414.58</v>
      </c>
      <c r="I187" s="7">
        <v>2.6</v>
      </c>
      <c r="J187" s="8">
        <f t="shared" si="5"/>
        <v>3385.2</v>
      </c>
      <c r="K187" s="7">
        <v>69247.399999999994</v>
      </c>
      <c r="L187" s="9">
        <v>-26.07845</v>
      </c>
      <c r="M187" s="9">
        <v>-53.056135721489397</v>
      </c>
      <c r="N187" s="7">
        <f>COUNTIFS('Lojas Assaí'!$F$174:$F$260,D187)</f>
        <v>0</v>
      </c>
    </row>
    <row r="188" spans="1:14" x14ac:dyDescent="0.25">
      <c r="A188" s="7" t="s">
        <v>768</v>
      </c>
      <c r="B188" s="7" t="s">
        <v>707</v>
      </c>
      <c r="C188" s="7" t="str">
        <f t="shared" si="4"/>
        <v>Novo HamburgoRS</v>
      </c>
      <c r="D188" s="7">
        <v>4313409</v>
      </c>
      <c r="E188" s="8" t="s">
        <v>708</v>
      </c>
      <c r="F188" s="7">
        <v>247303</v>
      </c>
      <c r="G188" s="7">
        <v>238940</v>
      </c>
      <c r="H188" s="7">
        <v>1067.55</v>
      </c>
      <c r="I188" s="7">
        <v>2.4</v>
      </c>
      <c r="J188" s="8">
        <f t="shared" si="5"/>
        <v>3124.8</v>
      </c>
      <c r="K188" s="7">
        <v>37575.54</v>
      </c>
      <c r="L188" s="9">
        <v>-27.5784006505782</v>
      </c>
      <c r="M188" s="9">
        <v>-54.503384414530103</v>
      </c>
      <c r="N188" s="7">
        <f>COUNTIFS('Lojas Assaí'!$F$174:$F$260,D188)</f>
        <v>0</v>
      </c>
    </row>
    <row r="189" spans="1:14" x14ac:dyDescent="0.25">
      <c r="A189" s="7" t="s">
        <v>769</v>
      </c>
      <c r="B189" s="7" t="s">
        <v>422</v>
      </c>
      <c r="C189" s="7" t="str">
        <f t="shared" si="4"/>
        <v>ItuSP</v>
      </c>
      <c r="D189" s="7">
        <v>3523909</v>
      </c>
      <c r="E189" s="8" t="s">
        <v>435</v>
      </c>
      <c r="F189" s="7">
        <v>177150</v>
      </c>
      <c r="G189" s="7">
        <v>154147</v>
      </c>
      <c r="H189" s="7">
        <v>241.01</v>
      </c>
      <c r="I189" s="7">
        <v>2.7</v>
      </c>
      <c r="J189" s="8">
        <f t="shared" si="5"/>
        <v>3515.4</v>
      </c>
      <c r="K189" s="7">
        <v>52456</v>
      </c>
      <c r="L189" s="9">
        <v>-20.336287965870799</v>
      </c>
      <c r="M189" s="9">
        <v>-47.780415655389</v>
      </c>
      <c r="N189" s="7">
        <f>COUNTIFS('Lojas Assaí'!$F$174:$F$260,D189)</f>
        <v>0</v>
      </c>
    </row>
    <row r="190" spans="1:14" x14ac:dyDescent="0.25">
      <c r="A190" s="7" t="s">
        <v>770</v>
      </c>
      <c r="B190" s="7" t="s">
        <v>707</v>
      </c>
      <c r="C190" s="7" t="str">
        <f t="shared" si="4"/>
        <v>ViamãoRS</v>
      </c>
      <c r="D190" s="7">
        <v>4323002</v>
      </c>
      <c r="E190" s="8" t="s">
        <v>708</v>
      </c>
      <c r="F190" s="7">
        <v>257330</v>
      </c>
      <c r="G190" s="7">
        <v>239384</v>
      </c>
      <c r="H190" s="7">
        <v>159.91</v>
      </c>
      <c r="I190" s="7">
        <v>2.2999999999999998</v>
      </c>
      <c r="J190" s="8">
        <f t="shared" si="5"/>
        <v>2994.6</v>
      </c>
      <c r="K190" s="7">
        <v>16508.46</v>
      </c>
      <c r="L190" s="9">
        <v>-30.081896840940001</v>
      </c>
      <c r="M190" s="9">
        <v>-51.024820489573003</v>
      </c>
      <c r="N190" s="7">
        <f>COUNTIFS('Lojas Assaí'!$F$174:$F$260,D190)</f>
        <v>0</v>
      </c>
    </row>
    <row r="191" spans="1:14" x14ac:dyDescent="0.25">
      <c r="A191" s="7" t="s">
        <v>771</v>
      </c>
      <c r="B191" s="7" t="s">
        <v>707</v>
      </c>
      <c r="C191" s="7" t="str">
        <f t="shared" si="4"/>
        <v>PelotasRS</v>
      </c>
      <c r="D191" s="7">
        <v>4314407</v>
      </c>
      <c r="E191" s="8" t="s">
        <v>708</v>
      </c>
      <c r="F191" s="7">
        <v>343826</v>
      </c>
      <c r="G191" s="7">
        <v>328275</v>
      </c>
      <c r="H191" s="7">
        <v>203.89</v>
      </c>
      <c r="I191" s="7">
        <v>2.8</v>
      </c>
      <c r="J191" s="8">
        <f t="shared" si="5"/>
        <v>3645.6</v>
      </c>
      <c r="K191" s="7">
        <v>27671.06</v>
      </c>
      <c r="L191" s="9">
        <v>-31.719597880829198</v>
      </c>
      <c r="M191" s="9">
        <v>-52.3443200629915</v>
      </c>
      <c r="N191" s="7">
        <f>COUNTIFS('Lojas Assaí'!$F$174:$F$260,D191)</f>
        <v>0</v>
      </c>
    </row>
    <row r="192" spans="1:14" x14ac:dyDescent="0.25">
      <c r="A192" s="7" t="s">
        <v>772</v>
      </c>
      <c r="B192" s="7" t="s">
        <v>707</v>
      </c>
      <c r="C192" s="7" t="str">
        <f t="shared" si="4"/>
        <v>AlvoradaRS</v>
      </c>
      <c r="D192" s="7">
        <v>4300604</v>
      </c>
      <c r="E192" s="8" t="s">
        <v>708</v>
      </c>
      <c r="F192" s="7">
        <v>212352</v>
      </c>
      <c r="G192" s="7">
        <v>195673</v>
      </c>
      <c r="H192" s="7">
        <v>2743.94</v>
      </c>
      <c r="I192" s="7">
        <v>2.2999999999999998</v>
      </c>
      <c r="J192" s="8">
        <f t="shared" si="5"/>
        <v>2994.6</v>
      </c>
      <c r="K192" s="7">
        <v>14586.81</v>
      </c>
      <c r="L192" s="9">
        <v>-29.997493064742301</v>
      </c>
      <c r="M192" s="9">
        <v>-51.077729454200103</v>
      </c>
      <c r="N192" s="7">
        <f>COUNTIFS('Lojas Assaí'!$F$174:$F$260,D192)</f>
        <v>0</v>
      </c>
    </row>
    <row r="193" spans="1:14" x14ac:dyDescent="0.25">
      <c r="A193" s="7" t="s">
        <v>773</v>
      </c>
      <c r="B193" s="7" t="s">
        <v>258</v>
      </c>
      <c r="C193" s="7" t="str">
        <f t="shared" si="4"/>
        <v>São José dos PinhaisPR</v>
      </c>
      <c r="D193" s="7">
        <v>4125506</v>
      </c>
      <c r="E193" s="8" t="s">
        <v>686</v>
      </c>
      <c r="F193" s="7">
        <v>334620</v>
      </c>
      <c r="G193" s="7">
        <v>264210</v>
      </c>
      <c r="H193" s="7">
        <v>279.16000000000003</v>
      </c>
      <c r="I193" s="7">
        <v>3.1</v>
      </c>
      <c r="J193" s="8">
        <f t="shared" si="5"/>
        <v>4036.2</v>
      </c>
      <c r="K193" s="7">
        <v>66783.399999999994</v>
      </c>
      <c r="L193" s="9">
        <v>-25.869599505</v>
      </c>
      <c r="M193" s="9">
        <v>-50.390624254704598</v>
      </c>
      <c r="N193" s="7">
        <f>COUNTIFS('Lojas Assaí'!$F$174:$F$260,D193)</f>
        <v>0</v>
      </c>
    </row>
    <row r="194" spans="1:14" x14ac:dyDescent="0.25">
      <c r="A194" s="7" t="s">
        <v>774</v>
      </c>
      <c r="B194" s="7" t="s">
        <v>422</v>
      </c>
      <c r="C194" s="7" t="str">
        <f t="shared" ref="C194:C257" si="6">_xlfn.CONCAT(A194:B194)</f>
        <v>ItapetiningaSP</v>
      </c>
      <c r="D194" s="7">
        <v>3522307</v>
      </c>
      <c r="E194" s="8" t="s">
        <v>435</v>
      </c>
      <c r="F194" s="7">
        <v>167106</v>
      </c>
      <c r="G194" s="7">
        <v>144377</v>
      </c>
      <c r="H194" s="7">
        <v>80.650000000000006</v>
      </c>
      <c r="I194" s="7">
        <v>2.1</v>
      </c>
      <c r="J194" s="8">
        <f t="shared" ref="J194:J257" si="7">ROUND(I194*1302,2)</f>
        <v>2734.2</v>
      </c>
      <c r="K194" s="7">
        <v>32215.54</v>
      </c>
      <c r="L194" s="9">
        <v>-23.546934</v>
      </c>
      <c r="M194" s="9">
        <v>-46.933372863488103</v>
      </c>
      <c r="N194" s="7">
        <f>COUNTIFS('Lojas Assaí'!$F$174:$F$260,D194)</f>
        <v>0</v>
      </c>
    </row>
    <row r="195" spans="1:14" x14ac:dyDescent="0.25">
      <c r="A195" s="7" t="s">
        <v>775</v>
      </c>
      <c r="B195" s="7" t="s">
        <v>422</v>
      </c>
      <c r="C195" s="7" t="str">
        <f t="shared" si="6"/>
        <v>BotucatuSP</v>
      </c>
      <c r="D195" s="7">
        <v>3507506</v>
      </c>
      <c r="E195" s="8" t="s">
        <v>435</v>
      </c>
      <c r="F195" s="7">
        <v>149718</v>
      </c>
      <c r="G195" s="7">
        <v>127328</v>
      </c>
      <c r="H195" s="7">
        <v>85.88</v>
      </c>
      <c r="I195" s="7">
        <v>2.7</v>
      </c>
      <c r="J195" s="8">
        <f t="shared" si="7"/>
        <v>3515.4</v>
      </c>
      <c r="K195" s="7">
        <v>34357.99</v>
      </c>
      <c r="L195" s="9">
        <v>-22.888381500000001</v>
      </c>
      <c r="M195" s="9">
        <v>-48.441289384350398</v>
      </c>
      <c r="N195" s="7">
        <f>COUNTIFS('Lojas Assaí'!$F$174:$F$260,D195)</f>
        <v>0</v>
      </c>
    </row>
    <row r="196" spans="1:14" x14ac:dyDescent="0.25">
      <c r="A196" s="7" t="s">
        <v>776</v>
      </c>
      <c r="B196" s="7" t="s">
        <v>422</v>
      </c>
      <c r="C196" s="7" t="str">
        <f t="shared" si="6"/>
        <v>ValinhosSP</v>
      </c>
      <c r="D196" s="7">
        <v>3556206</v>
      </c>
      <c r="E196" s="8" t="s">
        <v>435</v>
      </c>
      <c r="F196" s="7">
        <v>133169</v>
      </c>
      <c r="G196" s="7">
        <v>106793</v>
      </c>
      <c r="H196" s="7">
        <v>718.7</v>
      </c>
      <c r="I196" s="7">
        <v>3</v>
      </c>
      <c r="J196" s="8">
        <f t="shared" si="7"/>
        <v>3906</v>
      </c>
      <c r="K196" s="7">
        <v>52314.12</v>
      </c>
      <c r="L196" s="9">
        <v>-22.884880423820402</v>
      </c>
      <c r="M196" s="9">
        <v>-46.411600233135502</v>
      </c>
      <c r="N196" s="7">
        <f>COUNTIFS('Lojas Assaí'!$F$174:$F$260,D196)</f>
        <v>0</v>
      </c>
    </row>
    <row r="197" spans="1:14" x14ac:dyDescent="0.25">
      <c r="A197" s="7" t="s">
        <v>777</v>
      </c>
      <c r="B197" s="7" t="s">
        <v>422</v>
      </c>
      <c r="C197" s="7" t="str">
        <f t="shared" si="6"/>
        <v>GuaratinguetáSP</v>
      </c>
      <c r="D197" s="7">
        <v>3518404</v>
      </c>
      <c r="E197" s="8" t="s">
        <v>435</v>
      </c>
      <c r="F197" s="7">
        <v>123192</v>
      </c>
      <c r="G197" s="7">
        <v>112072</v>
      </c>
      <c r="H197" s="7">
        <v>148.91</v>
      </c>
      <c r="I197" s="7">
        <v>2.9</v>
      </c>
      <c r="J197" s="8">
        <f t="shared" si="7"/>
        <v>3775.8</v>
      </c>
      <c r="K197" s="7">
        <v>55935.11</v>
      </c>
      <c r="L197" s="9">
        <v>-21.357996</v>
      </c>
      <c r="M197" s="9">
        <v>-48.234056727223198</v>
      </c>
      <c r="N197" s="7">
        <f>COUNTIFS('Lojas Assaí'!$F$174:$F$260,D197)</f>
        <v>0</v>
      </c>
    </row>
    <row r="198" spans="1:14" x14ac:dyDescent="0.25">
      <c r="A198" s="7" t="s">
        <v>778</v>
      </c>
      <c r="B198" s="7" t="s">
        <v>422</v>
      </c>
      <c r="C198" s="7" t="str">
        <f t="shared" si="6"/>
        <v>LorenaSP</v>
      </c>
      <c r="D198" s="7">
        <v>3527207</v>
      </c>
      <c r="E198" s="8" t="s">
        <v>435</v>
      </c>
      <c r="F198" s="7">
        <v>89532</v>
      </c>
      <c r="G198" s="7">
        <v>82537</v>
      </c>
      <c r="H198" s="7">
        <v>199.29</v>
      </c>
      <c r="I198" s="7">
        <v>2.5</v>
      </c>
      <c r="J198" s="8">
        <f t="shared" si="7"/>
        <v>3255</v>
      </c>
      <c r="K198" s="7">
        <v>34835.94</v>
      </c>
      <c r="L198" s="9">
        <v>-23.086778500000001</v>
      </c>
      <c r="M198" s="9">
        <v>-46.9464402180487</v>
      </c>
      <c r="N198" s="7">
        <f>COUNTIFS('Lojas Assaí'!$F$174:$F$260,D198)</f>
        <v>0</v>
      </c>
    </row>
    <row r="199" spans="1:14" x14ac:dyDescent="0.25">
      <c r="A199" s="7" t="s">
        <v>779</v>
      </c>
      <c r="B199" s="7" t="s">
        <v>714</v>
      </c>
      <c r="C199" s="7" t="str">
        <f t="shared" si="6"/>
        <v>Cachoeiro de ItapemirimES</v>
      </c>
      <c r="D199" s="7">
        <v>3201209</v>
      </c>
      <c r="E199" s="8" t="s">
        <v>715</v>
      </c>
      <c r="F199" s="7">
        <v>212172</v>
      </c>
      <c r="G199" s="7">
        <v>189889</v>
      </c>
      <c r="H199" s="7">
        <v>216.23</v>
      </c>
      <c r="I199" s="7">
        <v>2</v>
      </c>
      <c r="J199" s="8">
        <f t="shared" si="7"/>
        <v>2604</v>
      </c>
      <c r="K199" s="7">
        <v>25235.59</v>
      </c>
      <c r="L199" s="9">
        <v>-20.8501123496921</v>
      </c>
      <c r="M199" s="9">
        <v>-41.111918810442603</v>
      </c>
      <c r="N199" s="7">
        <f>COUNTIFS('Lojas Assaí'!$F$174:$F$260,D199)</f>
        <v>0</v>
      </c>
    </row>
    <row r="200" spans="1:14" x14ac:dyDescent="0.25">
      <c r="A200" s="7" t="s">
        <v>780</v>
      </c>
      <c r="B200" s="7" t="s">
        <v>145</v>
      </c>
      <c r="C200" s="7" t="str">
        <f t="shared" si="6"/>
        <v>Águas Lindas de GoiásGO</v>
      </c>
      <c r="D200" s="7">
        <v>5200258</v>
      </c>
      <c r="E200" s="8" t="s">
        <v>687</v>
      </c>
      <c r="F200" s="7">
        <v>222850</v>
      </c>
      <c r="G200" s="7">
        <v>159378</v>
      </c>
      <c r="H200" s="7">
        <v>846.02</v>
      </c>
      <c r="I200" s="7">
        <v>1.7</v>
      </c>
      <c r="J200" s="8">
        <f t="shared" si="7"/>
        <v>2213.4</v>
      </c>
      <c r="K200" s="7">
        <v>9594.73</v>
      </c>
      <c r="L200" s="9">
        <v>-15.737938856283201</v>
      </c>
      <c r="M200" s="9">
        <v>-48.283444436215198</v>
      </c>
      <c r="N200" s="7">
        <f>COUNTIFS('Lojas Assaí'!$F$174:$F$260,D200)</f>
        <v>0</v>
      </c>
    </row>
    <row r="201" spans="1:14" x14ac:dyDescent="0.25">
      <c r="A201" s="7" t="s">
        <v>781</v>
      </c>
      <c r="B201" s="7" t="s">
        <v>145</v>
      </c>
      <c r="C201" s="7" t="str">
        <f t="shared" si="6"/>
        <v>LuziâniaGO</v>
      </c>
      <c r="D201" s="7">
        <v>5212501</v>
      </c>
      <c r="E201" s="8" t="s">
        <v>687</v>
      </c>
      <c r="F201" s="7">
        <v>214645</v>
      </c>
      <c r="G201" s="7">
        <v>174531</v>
      </c>
      <c r="H201" s="7">
        <v>44.06</v>
      </c>
      <c r="I201" s="7">
        <v>1.9</v>
      </c>
      <c r="J201" s="8">
        <f t="shared" si="7"/>
        <v>2473.8000000000002</v>
      </c>
      <c r="K201" s="7">
        <v>22550.25</v>
      </c>
      <c r="L201" s="9">
        <v>-16.258541000000001</v>
      </c>
      <c r="M201" s="9">
        <v>-47.955720056759503</v>
      </c>
      <c r="N201" s="7">
        <f>COUNTIFS('Lojas Assaí'!$F$174:$F$260,D201)</f>
        <v>0</v>
      </c>
    </row>
    <row r="202" spans="1:14" x14ac:dyDescent="0.25">
      <c r="A202" s="7" t="s">
        <v>782</v>
      </c>
      <c r="B202" s="7" t="s">
        <v>206</v>
      </c>
      <c r="C202" s="7" t="str">
        <f t="shared" si="6"/>
        <v>Ribeirão das NevesMG</v>
      </c>
      <c r="D202" s="7">
        <v>3154606</v>
      </c>
      <c r="E202" s="8" t="s">
        <v>701</v>
      </c>
      <c r="F202" s="7">
        <v>341415</v>
      </c>
      <c r="G202" s="7">
        <v>296317</v>
      </c>
      <c r="H202" s="7">
        <v>1905.07</v>
      </c>
      <c r="I202" s="7">
        <v>1.8</v>
      </c>
      <c r="J202" s="8">
        <f t="shared" si="7"/>
        <v>2343.6</v>
      </c>
      <c r="K202" s="7">
        <v>13099.23</v>
      </c>
      <c r="L202" s="9">
        <v>-19.766022015497999</v>
      </c>
      <c r="M202" s="9">
        <v>-44.085823649140998</v>
      </c>
      <c r="N202" s="7">
        <f>COUNTIFS('Lojas Assaí'!$F$174:$F$260,D202)</f>
        <v>0</v>
      </c>
    </row>
    <row r="203" spans="1:14" x14ac:dyDescent="0.25">
      <c r="A203" s="7" t="s">
        <v>783</v>
      </c>
      <c r="B203" s="7" t="s">
        <v>707</v>
      </c>
      <c r="C203" s="7" t="str">
        <f t="shared" si="6"/>
        <v>São LeopoldoRS</v>
      </c>
      <c r="D203" s="7">
        <v>4318705</v>
      </c>
      <c r="E203" s="8" t="s">
        <v>708</v>
      </c>
      <c r="F203" s="7">
        <v>240378</v>
      </c>
      <c r="G203" s="7">
        <v>214087</v>
      </c>
      <c r="H203" s="7">
        <v>2083.8200000000002</v>
      </c>
      <c r="I203" s="7">
        <v>3.1</v>
      </c>
      <c r="J203" s="8">
        <f t="shared" si="7"/>
        <v>4036.2</v>
      </c>
      <c r="K203" s="7">
        <v>41037.550000000003</v>
      </c>
      <c r="L203" s="9">
        <v>-29.765866542385101</v>
      </c>
      <c r="M203" s="9">
        <v>-51.1462345615722</v>
      </c>
      <c r="N203" s="7">
        <f>COUNTIFS('Lojas Assaí'!$F$174:$F$260,D203)</f>
        <v>0</v>
      </c>
    </row>
    <row r="204" spans="1:14" x14ac:dyDescent="0.25">
      <c r="A204" s="7" t="s">
        <v>784</v>
      </c>
      <c r="B204" s="7" t="s">
        <v>707</v>
      </c>
      <c r="C204" s="7" t="str">
        <f t="shared" si="6"/>
        <v>Rio GrandeRS</v>
      </c>
      <c r="D204" s="7">
        <v>4315602</v>
      </c>
      <c r="E204" s="8" t="s">
        <v>708</v>
      </c>
      <c r="F204" s="7">
        <v>212881</v>
      </c>
      <c r="G204" s="7">
        <v>197228</v>
      </c>
      <c r="H204" s="7">
        <v>72.790000000000006</v>
      </c>
      <c r="I204" s="7">
        <v>3.4</v>
      </c>
      <c r="J204" s="8">
        <f t="shared" si="7"/>
        <v>4426.8</v>
      </c>
      <c r="K204" s="7">
        <v>47045.23</v>
      </c>
      <c r="L204" s="9">
        <v>-32.050445792652503</v>
      </c>
      <c r="M204" s="9">
        <v>-52.086769699113503</v>
      </c>
      <c r="N204" s="7">
        <f>COUNTIFS('Lojas Assaí'!$F$174:$F$260,D204)</f>
        <v>0</v>
      </c>
    </row>
    <row r="205" spans="1:14" x14ac:dyDescent="0.25">
      <c r="A205" s="7" t="s">
        <v>785</v>
      </c>
      <c r="B205" s="7" t="s">
        <v>325</v>
      </c>
      <c r="C205" s="7" t="str">
        <f t="shared" si="6"/>
        <v>Nova FriburgoRJ</v>
      </c>
      <c r="D205" s="7">
        <v>3303401</v>
      </c>
      <c r="E205" s="8" t="s">
        <v>324</v>
      </c>
      <c r="F205" s="7">
        <v>191664</v>
      </c>
      <c r="G205" s="7">
        <v>182082</v>
      </c>
      <c r="H205" s="7">
        <v>195.07</v>
      </c>
      <c r="I205" s="7">
        <v>1.7</v>
      </c>
      <c r="J205" s="8">
        <f t="shared" si="7"/>
        <v>2213.4</v>
      </c>
      <c r="K205" s="7">
        <v>29721.91</v>
      </c>
      <c r="L205" s="9">
        <v>-22.286461459196101</v>
      </c>
      <c r="M205" s="9">
        <v>-42.532771262963301</v>
      </c>
      <c r="N205" s="7">
        <f>COUNTIFS('Lojas Assaí'!$F$174:$F$260,D205)</f>
        <v>0</v>
      </c>
    </row>
    <row r="206" spans="1:14" x14ac:dyDescent="0.25">
      <c r="A206" s="7" t="s">
        <v>786</v>
      </c>
      <c r="B206" s="7" t="s">
        <v>258</v>
      </c>
      <c r="C206" s="7" t="str">
        <f t="shared" si="6"/>
        <v>GuarapuavaPR</v>
      </c>
      <c r="D206" s="7">
        <v>4109401</v>
      </c>
      <c r="E206" s="8" t="s">
        <v>686</v>
      </c>
      <c r="F206" s="7">
        <v>183755</v>
      </c>
      <c r="G206" s="7">
        <v>167328</v>
      </c>
      <c r="H206" s="7">
        <v>53.68</v>
      </c>
      <c r="I206" s="7">
        <v>2.5</v>
      </c>
      <c r="J206" s="8">
        <f t="shared" si="7"/>
        <v>3255</v>
      </c>
      <c r="K206" s="7">
        <v>41146.839999999997</v>
      </c>
      <c r="L206" s="9">
        <v>-25.874241975</v>
      </c>
      <c r="M206" s="9">
        <v>-48.575725960442398</v>
      </c>
      <c r="N206" s="7">
        <f>COUNTIFS('Lojas Assaí'!$F$174:$F$260,D206)</f>
        <v>0</v>
      </c>
    </row>
    <row r="207" spans="1:14" x14ac:dyDescent="0.25">
      <c r="A207" s="7" t="s">
        <v>787</v>
      </c>
      <c r="B207" s="7" t="s">
        <v>422</v>
      </c>
      <c r="C207" s="7" t="str">
        <f t="shared" si="6"/>
        <v>PindamonhangabaSP</v>
      </c>
      <c r="D207" s="7">
        <v>3538006</v>
      </c>
      <c r="E207" s="8" t="s">
        <v>435</v>
      </c>
      <c r="F207" s="7">
        <v>171885</v>
      </c>
      <c r="G207" s="7">
        <v>146995</v>
      </c>
      <c r="H207" s="7">
        <v>201.39</v>
      </c>
      <c r="I207" s="7">
        <v>3</v>
      </c>
      <c r="J207" s="8">
        <f t="shared" si="7"/>
        <v>3906</v>
      </c>
      <c r="K207" s="7">
        <v>53100.44</v>
      </c>
      <c r="L207" s="9">
        <v>-22.780796068516199</v>
      </c>
      <c r="M207" s="9">
        <v>-46.5905773189317</v>
      </c>
      <c r="N207" s="7">
        <f>COUNTIFS('Lojas Assaí'!$F$174:$F$260,D207)</f>
        <v>0</v>
      </c>
    </row>
    <row r="208" spans="1:14" x14ac:dyDescent="0.25">
      <c r="A208" s="7" t="s">
        <v>788</v>
      </c>
      <c r="B208" s="7" t="s">
        <v>206</v>
      </c>
      <c r="C208" s="7" t="str">
        <f t="shared" si="6"/>
        <v>Poços de CaldasMG</v>
      </c>
      <c r="D208" s="7">
        <v>3151800</v>
      </c>
      <c r="E208" s="8" t="s">
        <v>701</v>
      </c>
      <c r="F208" s="7">
        <v>169838</v>
      </c>
      <c r="G208" s="7">
        <v>152435</v>
      </c>
      <c r="H208" s="7">
        <v>278.54000000000002</v>
      </c>
      <c r="I208" s="7">
        <v>2.4</v>
      </c>
      <c r="J208" s="8">
        <f t="shared" si="7"/>
        <v>3124.8</v>
      </c>
      <c r="K208" s="7">
        <v>47397.24</v>
      </c>
      <c r="L208" s="9">
        <v>-19.620144404402399</v>
      </c>
      <c r="M208" s="9">
        <v>-41.629001253256803</v>
      </c>
      <c r="N208" s="7">
        <f>COUNTIFS('Lojas Assaí'!$F$174:$F$260,D208)</f>
        <v>0</v>
      </c>
    </row>
    <row r="209" spans="1:14" x14ac:dyDescent="0.25">
      <c r="A209" s="7" t="s">
        <v>789</v>
      </c>
      <c r="B209" s="7" t="s">
        <v>206</v>
      </c>
      <c r="C209" s="7" t="str">
        <f t="shared" si="6"/>
        <v>BarbacenaMG</v>
      </c>
      <c r="D209" s="7">
        <v>3105608</v>
      </c>
      <c r="E209" s="8" t="s">
        <v>701</v>
      </c>
      <c r="F209" s="7">
        <v>139061</v>
      </c>
      <c r="G209" s="7">
        <v>126284</v>
      </c>
      <c r="H209" s="7">
        <v>166.34</v>
      </c>
      <c r="I209" s="7">
        <v>2.1</v>
      </c>
      <c r="J209" s="8">
        <f t="shared" si="7"/>
        <v>2734.2</v>
      </c>
      <c r="K209" s="7">
        <v>22976.86</v>
      </c>
      <c r="L209" s="9">
        <v>-21.224915384709099</v>
      </c>
      <c r="M209" s="9">
        <v>-43.776193316059597</v>
      </c>
      <c r="N209" s="7">
        <f>COUNTIFS('Lojas Assaí'!$F$174:$F$260,D209)</f>
        <v>0</v>
      </c>
    </row>
    <row r="210" spans="1:14" x14ac:dyDescent="0.25">
      <c r="A210" s="7" t="s">
        <v>790</v>
      </c>
      <c r="B210" s="7" t="s">
        <v>258</v>
      </c>
      <c r="C210" s="7" t="str">
        <f t="shared" si="6"/>
        <v>ApucaranaPR</v>
      </c>
      <c r="D210" s="7">
        <v>4101408</v>
      </c>
      <c r="E210" s="8" t="s">
        <v>686</v>
      </c>
      <c r="F210" s="7">
        <v>137438</v>
      </c>
      <c r="G210" s="7">
        <v>120919</v>
      </c>
      <c r="H210" s="7">
        <v>216.55</v>
      </c>
      <c r="I210" s="7">
        <v>2</v>
      </c>
      <c r="J210" s="8">
        <f t="shared" si="7"/>
        <v>2604</v>
      </c>
      <c r="K210" s="7">
        <v>24507.46</v>
      </c>
      <c r="L210" s="9">
        <v>-23.413516531991799</v>
      </c>
      <c r="M210" s="9">
        <v>-51.438279734667702</v>
      </c>
      <c r="N210" s="7">
        <f>COUNTIFS('Lojas Assaí'!$F$174:$F$260,D210)</f>
        <v>0</v>
      </c>
    </row>
    <row r="211" spans="1:14" x14ac:dyDescent="0.25">
      <c r="A211" s="7" t="s">
        <v>791</v>
      </c>
      <c r="B211" s="7" t="s">
        <v>325</v>
      </c>
      <c r="C211" s="7" t="str">
        <f t="shared" si="6"/>
        <v>ItaguaíRJ</v>
      </c>
      <c r="D211" s="7">
        <v>3302007</v>
      </c>
      <c r="E211" s="8" t="s">
        <v>324</v>
      </c>
      <c r="F211" s="7">
        <v>136547</v>
      </c>
      <c r="G211" s="7">
        <v>109091</v>
      </c>
      <c r="H211" s="7">
        <v>395.45</v>
      </c>
      <c r="I211" s="7">
        <v>3</v>
      </c>
      <c r="J211" s="8">
        <f t="shared" si="7"/>
        <v>3906</v>
      </c>
      <c r="K211" s="7">
        <v>65543.64</v>
      </c>
      <c r="L211" s="9">
        <v>-22.871250768422001</v>
      </c>
      <c r="M211" s="9">
        <v>-43.775040634941803</v>
      </c>
      <c r="N211" s="7">
        <f>COUNTIFS('Lojas Assaí'!$F$174:$F$260,D211)</f>
        <v>0</v>
      </c>
    </row>
    <row r="212" spans="1:14" x14ac:dyDescent="0.25">
      <c r="A212" s="7" t="s">
        <v>792</v>
      </c>
      <c r="B212" s="7" t="s">
        <v>325</v>
      </c>
      <c r="C212" s="7" t="str">
        <f t="shared" si="6"/>
        <v>ResendeRJ</v>
      </c>
      <c r="D212" s="7">
        <v>3304201</v>
      </c>
      <c r="E212" s="8" t="s">
        <v>324</v>
      </c>
      <c r="F212" s="7">
        <v>133244</v>
      </c>
      <c r="G212" s="7">
        <v>119769</v>
      </c>
      <c r="H212" s="7">
        <v>109.35</v>
      </c>
      <c r="I212" s="7">
        <v>2.7</v>
      </c>
      <c r="J212" s="8">
        <f t="shared" si="7"/>
        <v>3515.4</v>
      </c>
      <c r="K212" s="7">
        <v>61373</v>
      </c>
      <c r="L212" s="9">
        <v>-22.471183586122802</v>
      </c>
      <c r="M212" s="9">
        <v>-44.443613422920698</v>
      </c>
      <c r="N212" s="7">
        <f>COUNTIFS('Lojas Assaí'!$F$174:$F$260,D212)</f>
        <v>0</v>
      </c>
    </row>
    <row r="213" spans="1:14" x14ac:dyDescent="0.25">
      <c r="A213" s="7" t="s">
        <v>793</v>
      </c>
      <c r="B213" s="7" t="s">
        <v>707</v>
      </c>
      <c r="C213" s="7" t="str">
        <f t="shared" si="6"/>
        <v>CachoeirinhaRS</v>
      </c>
      <c r="D213" s="7">
        <v>4303103</v>
      </c>
      <c r="E213" s="8" t="s">
        <v>708</v>
      </c>
      <c r="F213" s="7">
        <v>132144</v>
      </c>
      <c r="G213" s="7">
        <v>118278</v>
      </c>
      <c r="H213" s="7">
        <v>2687.04</v>
      </c>
      <c r="I213" s="7">
        <v>2.5</v>
      </c>
      <c r="J213" s="8">
        <f t="shared" si="7"/>
        <v>3255</v>
      </c>
      <c r="K213" s="7">
        <v>42964.73</v>
      </c>
      <c r="L213" s="9">
        <v>-29.950629444344699</v>
      </c>
      <c r="M213" s="9">
        <v>-51.093676954262797</v>
      </c>
      <c r="N213" s="7">
        <f>COUNTIFS('Lojas Assaí'!$F$174:$F$260,D213)</f>
        <v>0</v>
      </c>
    </row>
    <row r="214" spans="1:14" x14ac:dyDescent="0.25">
      <c r="A214" s="7" t="s">
        <v>794</v>
      </c>
      <c r="B214" s="7" t="s">
        <v>422</v>
      </c>
      <c r="C214" s="7" t="str">
        <f t="shared" si="6"/>
        <v>VotorantimSP</v>
      </c>
      <c r="D214" s="7">
        <v>3557006</v>
      </c>
      <c r="E214" s="8" t="s">
        <v>435</v>
      </c>
      <c r="F214" s="7">
        <v>124468</v>
      </c>
      <c r="G214" s="7">
        <v>108809</v>
      </c>
      <c r="H214" s="7">
        <v>591.04</v>
      </c>
      <c r="I214" s="7">
        <v>2.6</v>
      </c>
      <c r="J214" s="8">
        <f t="shared" si="7"/>
        <v>3385.2</v>
      </c>
      <c r="K214" s="7">
        <v>27713.57</v>
      </c>
      <c r="L214" s="9">
        <v>-21.050110434971799</v>
      </c>
      <c r="M214" s="9">
        <v>-50.055739518479399</v>
      </c>
      <c r="N214" s="7">
        <f>COUNTIFS('Lojas Assaí'!$F$174:$F$260,D214)</f>
        <v>0</v>
      </c>
    </row>
    <row r="215" spans="1:14" x14ac:dyDescent="0.25">
      <c r="A215" s="7" t="s">
        <v>795</v>
      </c>
      <c r="B215" s="7" t="s">
        <v>422</v>
      </c>
      <c r="C215" s="7" t="str">
        <f t="shared" si="6"/>
        <v>CatanduvaSP</v>
      </c>
      <c r="D215" s="7">
        <v>3511102</v>
      </c>
      <c r="E215" s="8" t="s">
        <v>435</v>
      </c>
      <c r="F215" s="7">
        <v>123114</v>
      </c>
      <c r="G215" s="7">
        <v>112820</v>
      </c>
      <c r="H215" s="7">
        <v>388.24</v>
      </c>
      <c r="I215" s="7">
        <v>2.4</v>
      </c>
      <c r="J215" s="8">
        <f t="shared" si="7"/>
        <v>3124.8</v>
      </c>
      <c r="K215" s="7">
        <v>39869.67</v>
      </c>
      <c r="L215" s="9">
        <v>-21.1395385</v>
      </c>
      <c r="M215" s="9">
        <v>-48.9758709390428</v>
      </c>
      <c r="N215" s="7">
        <f>COUNTIFS('Lojas Assaí'!$F$174:$F$260,D215)</f>
        <v>0</v>
      </c>
    </row>
    <row r="216" spans="1:14" x14ac:dyDescent="0.25">
      <c r="A216" s="7" t="s">
        <v>796</v>
      </c>
      <c r="B216" s="7" t="s">
        <v>422</v>
      </c>
      <c r="C216" s="7" t="str">
        <f t="shared" si="6"/>
        <v>OurinhosSP</v>
      </c>
      <c r="D216" s="7">
        <v>3534708</v>
      </c>
      <c r="E216" s="8" t="s">
        <v>435</v>
      </c>
      <c r="F216" s="7">
        <v>115139</v>
      </c>
      <c r="G216" s="7">
        <v>103035</v>
      </c>
      <c r="H216" s="7">
        <v>347.78</v>
      </c>
      <c r="I216" s="7">
        <v>2.2000000000000002</v>
      </c>
      <c r="J216" s="8">
        <f t="shared" si="7"/>
        <v>2864.4</v>
      </c>
      <c r="K216" s="7">
        <v>30644.05</v>
      </c>
      <c r="L216" s="9">
        <v>-21.491165917105501</v>
      </c>
      <c r="M216" s="9">
        <v>-51.699320721678802</v>
      </c>
      <c r="N216" s="7">
        <f>COUNTIFS('Lojas Assaí'!$F$174:$F$260,D216)</f>
        <v>0</v>
      </c>
    </row>
    <row r="217" spans="1:14" x14ac:dyDescent="0.25">
      <c r="A217" s="7" t="s">
        <v>797</v>
      </c>
      <c r="B217" s="7" t="s">
        <v>422</v>
      </c>
      <c r="C217" s="7" t="str">
        <f t="shared" si="6"/>
        <v>São João da Boa VistaSP</v>
      </c>
      <c r="D217" s="7">
        <v>3549102</v>
      </c>
      <c r="E217" s="8" t="s">
        <v>435</v>
      </c>
      <c r="F217" s="7">
        <v>92315</v>
      </c>
      <c r="G217" s="7">
        <v>83639</v>
      </c>
      <c r="H217" s="7">
        <v>161.96</v>
      </c>
      <c r="I217" s="7">
        <v>2.2999999999999998</v>
      </c>
      <c r="J217" s="8">
        <f t="shared" si="7"/>
        <v>2994.6</v>
      </c>
      <c r="K217" s="7">
        <v>37525.370000000003</v>
      </c>
      <c r="L217" s="9">
        <v>-20.512615492076002</v>
      </c>
      <c r="M217" s="9">
        <v>-50.351597516901698</v>
      </c>
      <c r="N217" s="7">
        <f>COUNTIFS('Lojas Assaí'!$F$174:$F$260,D217)</f>
        <v>0</v>
      </c>
    </row>
    <row r="218" spans="1:14" x14ac:dyDescent="0.25">
      <c r="A218" s="7" t="s">
        <v>798</v>
      </c>
      <c r="B218" s="7" t="s">
        <v>422</v>
      </c>
      <c r="C218" s="7" t="str">
        <f t="shared" si="6"/>
        <v>CajamarSP</v>
      </c>
      <c r="D218" s="7">
        <v>3509205</v>
      </c>
      <c r="E218" s="8" t="s">
        <v>435</v>
      </c>
      <c r="F218" s="7">
        <v>79034</v>
      </c>
      <c r="G218" s="7">
        <v>64114</v>
      </c>
      <c r="H218" s="7">
        <v>488.18</v>
      </c>
      <c r="I218" s="7">
        <v>3.1</v>
      </c>
      <c r="J218" s="8">
        <f t="shared" si="7"/>
        <v>4036.2</v>
      </c>
      <c r="K218" s="7">
        <v>266875.13</v>
      </c>
      <c r="L218" s="9">
        <v>-23.360971384728</v>
      </c>
      <c r="M218" s="9">
        <v>-46.882920146569496</v>
      </c>
      <c r="N218" s="7">
        <f>COUNTIFS('Lojas Assaí'!$F$174:$F$260,D218)</f>
        <v>0</v>
      </c>
    </row>
    <row r="219" spans="1:14" x14ac:dyDescent="0.25">
      <c r="A219" s="7" t="s">
        <v>799</v>
      </c>
      <c r="B219" s="7" t="s">
        <v>422</v>
      </c>
      <c r="C219" s="7" t="str">
        <f t="shared" si="6"/>
        <v>FernandópolisSP</v>
      </c>
      <c r="D219" s="7">
        <v>3515509</v>
      </c>
      <c r="E219" s="8" t="s">
        <v>435</v>
      </c>
      <c r="F219" s="7">
        <v>69680</v>
      </c>
      <c r="G219" s="7">
        <v>64696</v>
      </c>
      <c r="H219" s="7">
        <v>117.62</v>
      </c>
      <c r="I219" s="7">
        <v>2</v>
      </c>
      <c r="J219" s="8">
        <f t="shared" si="7"/>
        <v>2604</v>
      </c>
      <c r="K219" s="7">
        <v>33254.370000000003</v>
      </c>
      <c r="L219" s="9">
        <v>-23.541544500000001</v>
      </c>
      <c r="M219" s="9">
        <v>-46.366552671574198</v>
      </c>
      <c r="N219" s="7">
        <f>COUNTIFS('Lojas Assaí'!$F$174:$F$260,D219)</f>
        <v>0</v>
      </c>
    </row>
    <row r="220" spans="1:14" x14ac:dyDescent="0.25">
      <c r="A220" s="7" t="s">
        <v>800</v>
      </c>
      <c r="B220" s="7" t="s">
        <v>224</v>
      </c>
      <c r="C220" s="7" t="str">
        <f t="shared" si="6"/>
        <v>MarabáPA</v>
      </c>
      <c r="D220" s="7">
        <v>1504208</v>
      </c>
      <c r="E220" s="8" t="s">
        <v>690</v>
      </c>
      <c r="F220" s="7">
        <v>287664</v>
      </c>
      <c r="G220" s="7">
        <v>233669</v>
      </c>
      <c r="H220" s="7">
        <v>15.45</v>
      </c>
      <c r="I220" s="7">
        <v>2.6</v>
      </c>
      <c r="J220" s="8">
        <f t="shared" si="7"/>
        <v>3385.2</v>
      </c>
      <c r="K220" s="7">
        <v>45602.1</v>
      </c>
      <c r="L220" s="9">
        <v>-5.3526057631302502</v>
      </c>
      <c r="M220" s="9">
        <v>-49.1420253334067</v>
      </c>
      <c r="N220" s="7">
        <f>COUNTIFS('Lojas Assaí'!$F$174:$F$260,D220)</f>
        <v>0</v>
      </c>
    </row>
    <row r="221" spans="1:14" x14ac:dyDescent="0.25">
      <c r="A221" s="7" t="s">
        <v>801</v>
      </c>
      <c r="B221" s="7" t="s">
        <v>707</v>
      </c>
      <c r="C221" s="7" t="str">
        <f t="shared" si="6"/>
        <v>GravataíRS</v>
      </c>
      <c r="D221" s="7">
        <v>4309209</v>
      </c>
      <c r="E221" s="8" t="s">
        <v>708</v>
      </c>
      <c r="F221" s="7">
        <v>285564</v>
      </c>
      <c r="G221" s="7">
        <v>255660</v>
      </c>
      <c r="H221" s="7">
        <v>551.59</v>
      </c>
      <c r="I221" s="7">
        <v>2.6</v>
      </c>
      <c r="J221" s="8">
        <f t="shared" si="7"/>
        <v>3385.2</v>
      </c>
      <c r="K221" s="7">
        <v>37518.449999999997</v>
      </c>
      <c r="L221" s="9">
        <v>-29.269936217535498</v>
      </c>
      <c r="M221" s="9">
        <v>-52.577837756966503</v>
      </c>
      <c r="N221" s="7">
        <f>COUNTIFS('Lojas Assaí'!$F$174:$F$260,D221)</f>
        <v>0</v>
      </c>
    </row>
    <row r="222" spans="1:14" x14ac:dyDescent="0.25">
      <c r="A222" s="7" t="s">
        <v>802</v>
      </c>
      <c r="B222" s="7" t="s">
        <v>422</v>
      </c>
      <c r="C222" s="7" t="str">
        <f t="shared" si="6"/>
        <v>ItapeviSP</v>
      </c>
      <c r="D222" s="7">
        <v>3522505</v>
      </c>
      <c r="E222" s="8" t="s">
        <v>435</v>
      </c>
      <c r="F222" s="7">
        <v>244131</v>
      </c>
      <c r="G222" s="7">
        <v>200769</v>
      </c>
      <c r="H222" s="7">
        <v>2428.88</v>
      </c>
      <c r="I222" s="7">
        <v>3.5</v>
      </c>
      <c r="J222" s="8">
        <f t="shared" si="7"/>
        <v>4557</v>
      </c>
      <c r="K222" s="7">
        <v>52224.97</v>
      </c>
      <c r="L222" s="9">
        <v>-24.571553499285798</v>
      </c>
      <c r="M222" s="9">
        <v>-49.1721656552808</v>
      </c>
      <c r="N222" s="7">
        <f>COUNTIFS('Lojas Assaí'!$F$174:$F$260,D222)</f>
        <v>0</v>
      </c>
    </row>
    <row r="223" spans="1:14" x14ac:dyDescent="0.25">
      <c r="A223" s="7" t="s">
        <v>803</v>
      </c>
      <c r="B223" s="7" t="s">
        <v>258</v>
      </c>
      <c r="C223" s="7" t="str">
        <f t="shared" si="6"/>
        <v>ColomboPR</v>
      </c>
      <c r="D223" s="7">
        <v>4105805</v>
      </c>
      <c r="E223" s="8" t="s">
        <v>686</v>
      </c>
      <c r="F223" s="7">
        <v>249277</v>
      </c>
      <c r="G223" s="7">
        <v>212967</v>
      </c>
      <c r="H223" s="7">
        <v>1076.72</v>
      </c>
      <c r="I223" s="7">
        <v>2.2999999999999998</v>
      </c>
      <c r="J223" s="8">
        <f t="shared" si="7"/>
        <v>2994.6</v>
      </c>
      <c r="K223" s="7">
        <v>20107.900000000001</v>
      </c>
      <c r="L223" s="9">
        <v>-22.837897529999999</v>
      </c>
      <c r="M223" s="9">
        <v>-51.974416212138301</v>
      </c>
      <c r="N223" s="7">
        <f>COUNTIFS('Lojas Assaí'!$F$174:$F$260,D223)</f>
        <v>0</v>
      </c>
    </row>
    <row r="224" spans="1:14" x14ac:dyDescent="0.25">
      <c r="A224" s="7" t="s">
        <v>804</v>
      </c>
      <c r="B224" s="7" t="s">
        <v>325</v>
      </c>
      <c r="C224" s="7" t="str">
        <f t="shared" si="6"/>
        <v>Angra dos ReisRJ</v>
      </c>
      <c r="D224" s="7">
        <v>3300100</v>
      </c>
      <c r="E224" s="8" t="s">
        <v>324</v>
      </c>
      <c r="F224" s="7">
        <v>210171</v>
      </c>
      <c r="G224" s="7">
        <v>169511</v>
      </c>
      <c r="H224" s="7">
        <v>205.45</v>
      </c>
      <c r="I224" s="7">
        <v>3</v>
      </c>
      <c r="J224" s="8">
        <f t="shared" si="7"/>
        <v>3906</v>
      </c>
      <c r="K224" s="7">
        <v>51816.01</v>
      </c>
      <c r="L224" s="9">
        <v>-23.009115935275499</v>
      </c>
      <c r="M224" s="9">
        <v>-44.3196272622666</v>
      </c>
      <c r="N224" s="7">
        <f>COUNTIFS('Lojas Assaí'!$F$174:$F$260,D224)</f>
        <v>0</v>
      </c>
    </row>
    <row r="225" spans="1:14" x14ac:dyDescent="0.25">
      <c r="A225" s="7" t="s">
        <v>805</v>
      </c>
      <c r="B225" s="7" t="s">
        <v>422</v>
      </c>
      <c r="C225" s="7" t="str">
        <f t="shared" si="6"/>
        <v>Ferraz de VasconcelosSP</v>
      </c>
      <c r="D225" s="7">
        <v>3515707</v>
      </c>
      <c r="E225" s="8" t="s">
        <v>435</v>
      </c>
      <c r="F225" s="7">
        <v>198661</v>
      </c>
      <c r="G225" s="7">
        <v>168306</v>
      </c>
      <c r="H225" s="7">
        <v>5692.55</v>
      </c>
      <c r="I225" s="7">
        <v>2.2999999999999998</v>
      </c>
      <c r="J225" s="8">
        <f t="shared" si="7"/>
        <v>2994.6</v>
      </c>
      <c r="K225" s="7">
        <v>20118.650000000001</v>
      </c>
      <c r="L225" s="9">
        <v>-20.674031227925401</v>
      </c>
      <c r="M225" s="9">
        <v>-50.145689008682801</v>
      </c>
      <c r="N225" s="7">
        <f>COUNTIFS('Lojas Assaí'!$F$174:$F$260,D225)</f>
        <v>0</v>
      </c>
    </row>
    <row r="226" spans="1:14" x14ac:dyDescent="0.25">
      <c r="A226" s="7" t="s">
        <v>806</v>
      </c>
      <c r="B226" s="7" t="s">
        <v>669</v>
      </c>
      <c r="C226" s="7" t="str">
        <f t="shared" si="6"/>
        <v>AraguaínaTO</v>
      </c>
      <c r="D226" s="7">
        <v>1702109</v>
      </c>
      <c r="E226" s="8" t="s">
        <v>699</v>
      </c>
      <c r="F226" s="7">
        <v>186245</v>
      </c>
      <c r="G226" s="7">
        <v>150484</v>
      </c>
      <c r="H226" s="7">
        <v>37.619999999999997</v>
      </c>
      <c r="I226" s="7">
        <v>2</v>
      </c>
      <c r="J226" s="8">
        <f t="shared" si="7"/>
        <v>2604</v>
      </c>
      <c r="K226" s="7">
        <v>25965.119999999999</v>
      </c>
      <c r="L226" s="9">
        <v>-7.1913289396549596</v>
      </c>
      <c r="M226" s="9">
        <v>-48.208705251855797</v>
      </c>
      <c r="N226" s="7">
        <f>COUNTIFS('Lojas Assaí'!$F$174:$F$260,D226)</f>
        <v>0</v>
      </c>
    </row>
    <row r="227" spans="1:14" x14ac:dyDescent="0.25">
      <c r="A227" s="7" t="s">
        <v>807</v>
      </c>
      <c r="B227" s="7" t="s">
        <v>325</v>
      </c>
      <c r="C227" s="7" t="str">
        <f t="shared" si="6"/>
        <v>Barra MansaRJ</v>
      </c>
      <c r="D227" s="7">
        <v>3300407</v>
      </c>
      <c r="E227" s="8" t="s">
        <v>324</v>
      </c>
      <c r="F227" s="7">
        <v>185237</v>
      </c>
      <c r="G227" s="7">
        <v>177813</v>
      </c>
      <c r="H227" s="7">
        <v>324.94</v>
      </c>
      <c r="I227" s="7">
        <v>2</v>
      </c>
      <c r="J227" s="8">
        <f t="shared" si="7"/>
        <v>2604</v>
      </c>
      <c r="K227" s="7">
        <v>31943.279999999999</v>
      </c>
      <c r="L227" s="9">
        <v>-22.545301133930501</v>
      </c>
      <c r="M227" s="9">
        <v>-44.172431373686599</v>
      </c>
      <c r="N227" s="7">
        <f>COUNTIFS('Lojas Assaí'!$F$174:$F$260,D227)</f>
        <v>0</v>
      </c>
    </row>
    <row r="228" spans="1:14" x14ac:dyDescent="0.25">
      <c r="A228" s="7" t="s">
        <v>808</v>
      </c>
      <c r="B228" s="7" t="s">
        <v>169</v>
      </c>
      <c r="C228" s="7" t="str">
        <f t="shared" si="6"/>
        <v>São José de RibamarMA</v>
      </c>
      <c r="D228" s="7">
        <v>2111201</v>
      </c>
      <c r="E228" s="8" t="s">
        <v>697</v>
      </c>
      <c r="F228" s="7">
        <v>180345</v>
      </c>
      <c r="G228" s="7">
        <v>163045</v>
      </c>
      <c r="H228" s="7">
        <v>419.82</v>
      </c>
      <c r="I228" s="7">
        <v>1.8</v>
      </c>
      <c r="J228" s="8">
        <f t="shared" si="7"/>
        <v>2343.6</v>
      </c>
      <c r="K228" s="7">
        <v>12095.58</v>
      </c>
      <c r="L228" s="9">
        <v>-2.5558585200000001</v>
      </c>
      <c r="M228" s="9">
        <v>-44.057548115053201</v>
      </c>
      <c r="N228" s="7">
        <f>COUNTIFS('Lojas Assaí'!$F$174:$F$260,D228)</f>
        <v>0</v>
      </c>
    </row>
    <row r="229" spans="1:14" x14ac:dyDescent="0.25">
      <c r="A229" s="7" t="s">
        <v>809</v>
      </c>
      <c r="B229" s="7" t="s">
        <v>714</v>
      </c>
      <c r="C229" s="7" t="str">
        <f t="shared" si="6"/>
        <v>LinharesES</v>
      </c>
      <c r="D229" s="7">
        <v>3203205</v>
      </c>
      <c r="E229" s="8" t="s">
        <v>715</v>
      </c>
      <c r="F229" s="7">
        <v>179755</v>
      </c>
      <c r="G229" s="7">
        <v>141306</v>
      </c>
      <c r="H229" s="7">
        <v>40.33</v>
      </c>
      <c r="I229" s="7">
        <v>2.2000000000000002</v>
      </c>
      <c r="J229" s="8">
        <f t="shared" si="7"/>
        <v>2864.4</v>
      </c>
      <c r="K229" s="7">
        <v>37766.15</v>
      </c>
      <c r="L229" s="9">
        <v>-19.398105934464901</v>
      </c>
      <c r="M229" s="9">
        <v>-40.065305798695498</v>
      </c>
      <c r="N229" s="7">
        <f>COUNTIFS('Lojas Assaí'!$F$174:$F$260,D229)</f>
        <v>0</v>
      </c>
    </row>
    <row r="230" spans="1:14" x14ac:dyDescent="0.25">
      <c r="A230" s="7" t="s">
        <v>810</v>
      </c>
      <c r="B230" s="7" t="s">
        <v>710</v>
      </c>
      <c r="C230" s="7" t="str">
        <f t="shared" si="6"/>
        <v>PalhoçaSC</v>
      </c>
      <c r="D230" s="7">
        <v>4211900</v>
      </c>
      <c r="E230" s="8" t="s">
        <v>711</v>
      </c>
      <c r="F230" s="7">
        <v>178679</v>
      </c>
      <c r="G230" s="7">
        <v>137334</v>
      </c>
      <c r="H230" s="7">
        <v>347.56</v>
      </c>
      <c r="I230" s="7">
        <v>2.2000000000000002</v>
      </c>
      <c r="J230" s="8">
        <f t="shared" si="7"/>
        <v>2864.4</v>
      </c>
      <c r="K230" s="7">
        <v>37261.15</v>
      </c>
      <c r="L230" s="9">
        <v>-27.582262070452401</v>
      </c>
      <c r="M230" s="9">
        <v>-50.159001405592697</v>
      </c>
      <c r="N230" s="7">
        <f>COUNTIFS('Lojas Assaí'!$F$174:$F$260,D230)</f>
        <v>0</v>
      </c>
    </row>
    <row r="231" spans="1:14" x14ac:dyDescent="0.25">
      <c r="A231" s="7" t="s">
        <v>811</v>
      </c>
      <c r="B231" s="7" t="s">
        <v>258</v>
      </c>
      <c r="C231" s="7" t="str">
        <f t="shared" si="6"/>
        <v>ParanaguáPR</v>
      </c>
      <c r="D231" s="7">
        <v>4118204</v>
      </c>
      <c r="E231" s="8" t="s">
        <v>686</v>
      </c>
      <c r="F231" s="7">
        <v>157378</v>
      </c>
      <c r="G231" s="7">
        <v>140469</v>
      </c>
      <c r="H231" s="7">
        <v>169.92</v>
      </c>
      <c r="I231" s="7">
        <v>2.9</v>
      </c>
      <c r="J231" s="8">
        <f t="shared" si="7"/>
        <v>3775.8</v>
      </c>
      <c r="K231" s="7">
        <v>77282.41</v>
      </c>
      <c r="L231" s="9">
        <v>-23.081879475000001</v>
      </c>
      <c r="M231" s="9">
        <v>-52.462401669956002</v>
      </c>
      <c r="N231" s="7">
        <f>COUNTIFS('Lojas Assaí'!$F$174:$F$260,D231)</f>
        <v>0</v>
      </c>
    </row>
    <row r="232" spans="1:14" x14ac:dyDescent="0.25">
      <c r="A232" s="7" t="s">
        <v>812</v>
      </c>
      <c r="B232" s="7" t="s">
        <v>710</v>
      </c>
      <c r="C232" s="7" t="str">
        <f t="shared" si="6"/>
        <v>LagesSC</v>
      </c>
      <c r="D232" s="7">
        <v>4209300</v>
      </c>
      <c r="E232" s="8" t="s">
        <v>711</v>
      </c>
      <c r="F232" s="7">
        <v>157158</v>
      </c>
      <c r="G232" s="7">
        <v>156727</v>
      </c>
      <c r="H232" s="7">
        <v>59.56</v>
      </c>
      <c r="I232" s="7">
        <v>2.2000000000000002</v>
      </c>
      <c r="J232" s="8">
        <f t="shared" si="7"/>
        <v>2864.4</v>
      </c>
      <c r="K232" s="7">
        <v>37369.21</v>
      </c>
      <c r="L232" s="9">
        <v>-26.8609423456111</v>
      </c>
      <c r="M232" s="9">
        <v>-52.5660348495432</v>
      </c>
      <c r="N232" s="7">
        <f>COUNTIFS('Lojas Assaí'!$F$174:$F$260,D232)</f>
        <v>0</v>
      </c>
    </row>
    <row r="233" spans="1:14" x14ac:dyDescent="0.25">
      <c r="A233" s="7" t="s">
        <v>813</v>
      </c>
      <c r="B233" s="7" t="s">
        <v>206</v>
      </c>
      <c r="C233" s="7" t="str">
        <f t="shared" si="6"/>
        <v>Patos de MinasMG</v>
      </c>
      <c r="D233" s="7">
        <v>3148004</v>
      </c>
      <c r="E233" s="8" t="s">
        <v>701</v>
      </c>
      <c r="F233" s="7">
        <v>154641</v>
      </c>
      <c r="G233" s="7">
        <v>138710</v>
      </c>
      <c r="H233" s="7">
        <v>43.49</v>
      </c>
      <c r="I233" s="7">
        <v>2.1</v>
      </c>
      <c r="J233" s="8">
        <f t="shared" si="7"/>
        <v>2734.2</v>
      </c>
      <c r="K233" s="7">
        <v>35161.35</v>
      </c>
      <c r="L233" s="9">
        <v>-18.9408129613497</v>
      </c>
      <c r="M233" s="9">
        <v>-46.997438240164499</v>
      </c>
      <c r="N233" s="7">
        <f>COUNTIFS('Lojas Assaí'!$F$174:$F$260,D233)</f>
        <v>0</v>
      </c>
    </row>
    <row r="234" spans="1:14" x14ac:dyDescent="0.25">
      <c r="A234" s="7" t="s">
        <v>814</v>
      </c>
      <c r="B234" s="7" t="s">
        <v>206</v>
      </c>
      <c r="C234" s="7" t="str">
        <f t="shared" si="6"/>
        <v>Pouso AlegreMG</v>
      </c>
      <c r="D234" s="7">
        <v>3152501</v>
      </c>
      <c r="E234" s="8" t="s">
        <v>701</v>
      </c>
      <c r="F234" s="7">
        <v>154293</v>
      </c>
      <c r="G234" s="7">
        <v>130615</v>
      </c>
      <c r="H234" s="7">
        <v>240.51</v>
      </c>
      <c r="I234" s="7">
        <v>2.4</v>
      </c>
      <c r="J234" s="8">
        <f t="shared" si="7"/>
        <v>3124.8</v>
      </c>
      <c r="K234" s="7">
        <v>53360.98</v>
      </c>
      <c r="L234" s="9">
        <v>-22.190942292589</v>
      </c>
      <c r="M234" s="9">
        <v>-44.975343574321101</v>
      </c>
      <c r="N234" s="7">
        <f>COUNTIFS('Lojas Assaí'!$F$174:$F$260,D234)</f>
        <v>0</v>
      </c>
    </row>
    <row r="235" spans="1:14" x14ac:dyDescent="0.25">
      <c r="A235" s="7" t="s">
        <v>815</v>
      </c>
      <c r="B235" s="7" t="s">
        <v>422</v>
      </c>
      <c r="C235" s="7" t="str">
        <f t="shared" si="6"/>
        <v>JaúSP</v>
      </c>
      <c r="D235" s="7">
        <v>3525300</v>
      </c>
      <c r="E235" s="8" t="s">
        <v>435</v>
      </c>
      <c r="F235" s="7">
        <v>153463</v>
      </c>
      <c r="G235" s="7">
        <v>131040</v>
      </c>
      <c r="H235" s="7">
        <v>191.09</v>
      </c>
      <c r="I235" s="7">
        <v>2.2000000000000002</v>
      </c>
      <c r="J235" s="8">
        <f t="shared" si="7"/>
        <v>2864.4</v>
      </c>
      <c r="K235" s="7">
        <v>33256.44</v>
      </c>
      <c r="L235" s="9">
        <v>-22.9306782182056</v>
      </c>
      <c r="M235" s="9">
        <v>-46.273416610136699</v>
      </c>
      <c r="N235" s="7">
        <f>COUNTIFS('Lojas Assaí'!$F$174:$F$260,D235)</f>
        <v>0</v>
      </c>
    </row>
    <row r="236" spans="1:14" x14ac:dyDescent="0.25">
      <c r="A236" s="7" t="s">
        <v>816</v>
      </c>
      <c r="B236" s="7" t="s">
        <v>422</v>
      </c>
      <c r="C236" s="7" t="str">
        <f t="shared" si="6"/>
        <v>Santana de ParnaíbaSP</v>
      </c>
      <c r="D236" s="7">
        <v>3547304</v>
      </c>
      <c r="E236" s="8" t="s">
        <v>435</v>
      </c>
      <c r="F236" s="7">
        <v>145073</v>
      </c>
      <c r="G236" s="7">
        <v>108813</v>
      </c>
      <c r="H236" s="7">
        <v>604.74</v>
      </c>
      <c r="I236" s="7">
        <v>2.8</v>
      </c>
      <c r="J236" s="8">
        <f t="shared" si="7"/>
        <v>3645.6</v>
      </c>
      <c r="K236" s="7">
        <v>69580.95</v>
      </c>
      <c r="L236" s="9">
        <v>-23.657509999999998</v>
      </c>
      <c r="M236" s="9">
        <v>-46.530874257629499</v>
      </c>
      <c r="N236" s="7">
        <f>COUNTIFS('Lojas Assaí'!$F$174:$F$260,D236)</f>
        <v>0</v>
      </c>
    </row>
    <row r="237" spans="1:14" x14ac:dyDescent="0.25">
      <c r="A237" s="7" t="s">
        <v>817</v>
      </c>
      <c r="B237" s="7" t="s">
        <v>258</v>
      </c>
      <c r="C237" s="7" t="str">
        <f t="shared" si="6"/>
        <v>ToledoPR</v>
      </c>
      <c r="D237" s="7">
        <v>4127700</v>
      </c>
      <c r="E237" s="8" t="s">
        <v>686</v>
      </c>
      <c r="F237" s="7">
        <v>144601</v>
      </c>
      <c r="G237" s="7">
        <v>119313</v>
      </c>
      <c r="H237" s="7">
        <v>99.68</v>
      </c>
      <c r="I237" s="7">
        <v>2.4</v>
      </c>
      <c r="J237" s="8">
        <f t="shared" si="7"/>
        <v>3124.8</v>
      </c>
      <c r="K237" s="7">
        <v>47553.440000000002</v>
      </c>
      <c r="L237" s="9">
        <v>-25.4194083194783</v>
      </c>
      <c r="M237" s="9">
        <v>-53.187498800546003</v>
      </c>
      <c r="N237" s="7">
        <f>COUNTIFS('Lojas Assaí'!$F$174:$F$260,D237)</f>
        <v>0</v>
      </c>
    </row>
    <row r="238" spans="1:14" x14ac:dyDescent="0.25">
      <c r="A238" s="7" t="s">
        <v>818</v>
      </c>
      <c r="B238" s="7" t="s">
        <v>206</v>
      </c>
      <c r="C238" s="7" t="str">
        <f t="shared" si="6"/>
        <v>Teófilo OtoniMG</v>
      </c>
      <c r="D238" s="7">
        <v>3168606</v>
      </c>
      <c r="E238" s="8" t="s">
        <v>701</v>
      </c>
      <c r="F238" s="7">
        <v>141269</v>
      </c>
      <c r="G238" s="7">
        <v>134745</v>
      </c>
      <c r="H238" s="7">
        <v>41.56</v>
      </c>
      <c r="I238" s="7">
        <v>1.7</v>
      </c>
      <c r="J238" s="8">
        <f t="shared" si="7"/>
        <v>2213.4</v>
      </c>
      <c r="K238" s="7">
        <v>19873.45</v>
      </c>
      <c r="L238" s="9">
        <v>-19.584050358507799</v>
      </c>
      <c r="M238" s="9">
        <v>-42.6439423108068</v>
      </c>
      <c r="N238" s="7">
        <f>COUNTIFS('Lojas Assaí'!$F$174:$F$260,D238)</f>
        <v>0</v>
      </c>
    </row>
    <row r="239" spans="1:14" x14ac:dyDescent="0.25">
      <c r="A239" s="7" t="s">
        <v>819</v>
      </c>
      <c r="B239" s="7" t="s">
        <v>710</v>
      </c>
      <c r="C239" s="7" t="str">
        <f t="shared" si="6"/>
        <v>BrusqueSC</v>
      </c>
      <c r="D239" s="7">
        <v>4202909</v>
      </c>
      <c r="E239" s="8" t="s">
        <v>711</v>
      </c>
      <c r="F239" s="7">
        <v>140597</v>
      </c>
      <c r="G239" s="7">
        <v>105503</v>
      </c>
      <c r="H239" s="7">
        <v>372.51</v>
      </c>
      <c r="I239" s="7">
        <v>2.4</v>
      </c>
      <c r="J239" s="8">
        <f t="shared" si="7"/>
        <v>3124.8</v>
      </c>
      <c r="K239" s="7">
        <v>50852.17</v>
      </c>
      <c r="L239" s="9">
        <v>-27.073053932558</v>
      </c>
      <c r="M239" s="9">
        <v>-53.2505271955837</v>
      </c>
      <c r="N239" s="7">
        <f>COUNTIFS('Lojas Assaí'!$F$174:$F$260,D239)</f>
        <v>0</v>
      </c>
    </row>
    <row r="240" spans="1:14" x14ac:dyDescent="0.25">
      <c r="A240" s="7" t="s">
        <v>820</v>
      </c>
      <c r="B240" s="7" t="s">
        <v>280</v>
      </c>
      <c r="C240" s="7" t="str">
        <f t="shared" si="6"/>
        <v>Vitória de Santo AntãoPE</v>
      </c>
      <c r="D240" s="7">
        <v>2616407</v>
      </c>
      <c r="E240" s="8" t="s">
        <v>689</v>
      </c>
      <c r="F240" s="7">
        <v>140389</v>
      </c>
      <c r="G240" s="7">
        <v>129974</v>
      </c>
      <c r="H240" s="7">
        <v>348.8</v>
      </c>
      <c r="I240" s="7">
        <v>1.8</v>
      </c>
      <c r="J240" s="8">
        <f t="shared" si="7"/>
        <v>2343.6</v>
      </c>
      <c r="K240" s="7">
        <v>30132.25</v>
      </c>
      <c r="L240" s="9">
        <v>-8.1187480000000001</v>
      </c>
      <c r="M240" s="9">
        <v>-35.293864241081401</v>
      </c>
      <c r="N240" s="7">
        <f>COUNTIFS('Lojas Assaí'!$F$174:$F$260,D240)</f>
        <v>0</v>
      </c>
    </row>
    <row r="241" spans="1:14" x14ac:dyDescent="0.25">
      <c r="A241" s="7" t="s">
        <v>821</v>
      </c>
      <c r="B241" s="7" t="s">
        <v>258</v>
      </c>
      <c r="C241" s="7" t="str">
        <f t="shared" si="6"/>
        <v>PinhaisPR</v>
      </c>
      <c r="D241" s="7">
        <v>4119152</v>
      </c>
      <c r="E241" s="8" t="s">
        <v>686</v>
      </c>
      <c r="F241" s="7">
        <v>134788</v>
      </c>
      <c r="G241" s="7">
        <v>117008</v>
      </c>
      <c r="H241" s="7">
        <v>1922.42</v>
      </c>
      <c r="I241" s="7">
        <v>2.4</v>
      </c>
      <c r="J241" s="8">
        <f t="shared" si="7"/>
        <v>3124.8</v>
      </c>
      <c r="K241" s="7">
        <v>47683.47</v>
      </c>
      <c r="L241" s="9">
        <v>-26.032728554686202</v>
      </c>
      <c r="M241" s="9">
        <v>-53.483090442216998</v>
      </c>
      <c r="N241" s="7">
        <f>COUNTIFS('Lojas Assaí'!$F$174:$F$260,D241)</f>
        <v>0</v>
      </c>
    </row>
    <row r="242" spans="1:14" x14ac:dyDescent="0.25">
      <c r="A242" s="7" t="s">
        <v>822</v>
      </c>
      <c r="B242" s="7" t="s">
        <v>99</v>
      </c>
      <c r="C242" s="7" t="str">
        <f t="shared" si="6"/>
        <v>MaranguapeCE</v>
      </c>
      <c r="D242" s="7">
        <v>2307700</v>
      </c>
      <c r="E242" s="8" t="s">
        <v>683</v>
      </c>
      <c r="F242" s="7">
        <v>131677</v>
      </c>
      <c r="G242" s="7">
        <v>113561</v>
      </c>
      <c r="H242" s="7">
        <v>192.19</v>
      </c>
      <c r="I242" s="7">
        <v>1.5</v>
      </c>
      <c r="J242" s="8">
        <f t="shared" si="7"/>
        <v>1953</v>
      </c>
      <c r="K242" s="7">
        <v>11511.56</v>
      </c>
      <c r="L242" s="9">
        <v>-3.8918694600000001</v>
      </c>
      <c r="M242" s="9">
        <v>-38.685851247687303</v>
      </c>
      <c r="N242" s="7">
        <f>COUNTIFS('Lojas Assaí'!$F$174:$F$260,D242)</f>
        <v>0</v>
      </c>
    </row>
    <row r="243" spans="1:14" x14ac:dyDescent="0.25">
      <c r="A243" s="7" t="s">
        <v>823</v>
      </c>
      <c r="B243" s="7" t="s">
        <v>412</v>
      </c>
      <c r="C243" s="7" t="str">
        <f t="shared" si="6"/>
        <v>Ji-ParanáRO</v>
      </c>
      <c r="D243" s="7">
        <v>1100122</v>
      </c>
      <c r="E243" s="8" t="s">
        <v>700</v>
      </c>
      <c r="F243" s="7">
        <v>131026</v>
      </c>
      <c r="G243" s="7">
        <v>116610</v>
      </c>
      <c r="H243" s="7">
        <v>16.91</v>
      </c>
      <c r="I243" s="7">
        <v>1.9</v>
      </c>
      <c r="J243" s="8">
        <f t="shared" si="7"/>
        <v>2473.8000000000002</v>
      </c>
      <c r="K243" s="7">
        <v>31210.35</v>
      </c>
      <c r="L243" s="9">
        <v>-10.4117712947002</v>
      </c>
      <c r="M243" s="9">
        <v>-65.329149023146698</v>
      </c>
      <c r="N243" s="7">
        <f>COUNTIFS('Lojas Assaí'!$F$174:$F$260,D243)</f>
        <v>0</v>
      </c>
    </row>
    <row r="244" spans="1:14" x14ac:dyDescent="0.25">
      <c r="A244" s="7" t="s">
        <v>824</v>
      </c>
      <c r="B244" s="7" t="s">
        <v>714</v>
      </c>
      <c r="C244" s="7" t="str">
        <f t="shared" si="6"/>
        <v>GuarapariES</v>
      </c>
      <c r="D244" s="7">
        <v>3202405</v>
      </c>
      <c r="E244" s="8" t="s">
        <v>715</v>
      </c>
      <c r="F244" s="7">
        <v>128504</v>
      </c>
      <c r="G244" s="7">
        <v>105286</v>
      </c>
      <c r="H244" s="7">
        <v>177.1</v>
      </c>
      <c r="I244" s="7">
        <v>1.7</v>
      </c>
      <c r="J244" s="8">
        <f t="shared" si="7"/>
        <v>2213.4</v>
      </c>
      <c r="K244" s="7">
        <v>18272.89</v>
      </c>
      <c r="L244" s="9">
        <v>-20.6659745796442</v>
      </c>
      <c r="M244" s="9">
        <v>-40.495021019457901</v>
      </c>
      <c r="N244" s="7">
        <f>COUNTIFS('Lojas Assaí'!$F$174:$F$260,D244)</f>
        <v>0</v>
      </c>
    </row>
    <row r="245" spans="1:14" x14ac:dyDescent="0.25">
      <c r="A245" s="7" t="s">
        <v>825</v>
      </c>
      <c r="B245" s="7" t="s">
        <v>422</v>
      </c>
      <c r="C245" s="7" t="str">
        <f t="shared" si="6"/>
        <v>SertãozinhoSP</v>
      </c>
      <c r="D245" s="7">
        <v>3551702</v>
      </c>
      <c r="E245" s="8" t="s">
        <v>435</v>
      </c>
      <c r="F245" s="7">
        <v>128432</v>
      </c>
      <c r="G245" s="7">
        <v>110074</v>
      </c>
      <c r="H245" s="7">
        <v>273.22000000000003</v>
      </c>
      <c r="I245" s="7">
        <v>2.9</v>
      </c>
      <c r="J245" s="8">
        <f t="shared" si="7"/>
        <v>3775.8</v>
      </c>
      <c r="K245" s="7">
        <v>52255.66</v>
      </c>
      <c r="L245" s="9">
        <v>-20.809385787763201</v>
      </c>
      <c r="M245" s="9">
        <v>-48.801533979431397</v>
      </c>
      <c r="N245" s="7">
        <f>COUNTIFS('Lojas Assaí'!$F$174:$F$260,D245)</f>
        <v>0</v>
      </c>
    </row>
    <row r="246" spans="1:14" x14ac:dyDescent="0.25">
      <c r="A246" s="7" t="s">
        <v>826</v>
      </c>
      <c r="B246" s="7" t="s">
        <v>258</v>
      </c>
      <c r="C246" s="7" t="str">
        <f t="shared" si="6"/>
        <v>ArapongasPR</v>
      </c>
      <c r="D246" s="7">
        <v>4101507</v>
      </c>
      <c r="E246" s="8" t="s">
        <v>686</v>
      </c>
      <c r="F246" s="7">
        <v>126545</v>
      </c>
      <c r="G246" s="7">
        <v>104150</v>
      </c>
      <c r="H246" s="7">
        <v>272.49</v>
      </c>
      <c r="I246" s="7">
        <v>2.2000000000000002</v>
      </c>
      <c r="J246" s="8">
        <f t="shared" si="7"/>
        <v>2864.4</v>
      </c>
      <c r="K246" s="7">
        <v>35763.17</v>
      </c>
      <c r="L246" s="9">
        <v>-24.146569165205801</v>
      </c>
      <c r="M246" s="9">
        <v>-49.824828501727197</v>
      </c>
      <c r="N246" s="7">
        <f>COUNTIFS('Lojas Assaí'!$F$174:$F$260,D246)</f>
        <v>0</v>
      </c>
    </row>
    <row r="247" spans="1:14" x14ac:dyDescent="0.25">
      <c r="A247" s="7" t="s">
        <v>827</v>
      </c>
      <c r="B247" s="7" t="s">
        <v>422</v>
      </c>
      <c r="C247" s="7" t="str">
        <f t="shared" si="6"/>
        <v>BiriguiSP</v>
      </c>
      <c r="D247" s="7">
        <v>3506508</v>
      </c>
      <c r="E247" s="8" t="s">
        <v>435</v>
      </c>
      <c r="F247" s="7">
        <v>126094</v>
      </c>
      <c r="G247" s="7">
        <v>108728</v>
      </c>
      <c r="H247" s="7">
        <v>204.79</v>
      </c>
      <c r="I247" s="7">
        <v>1.9</v>
      </c>
      <c r="J247" s="8">
        <f t="shared" si="7"/>
        <v>2473.8000000000002</v>
      </c>
      <c r="K247" s="7">
        <v>29382.240000000002</v>
      </c>
      <c r="L247" s="9">
        <v>-21.292392288249399</v>
      </c>
      <c r="M247" s="9">
        <v>-50.339328516987003</v>
      </c>
      <c r="N247" s="7">
        <f>COUNTIFS('Lojas Assaí'!$F$174:$F$260,D247)</f>
        <v>0</v>
      </c>
    </row>
    <row r="248" spans="1:14" x14ac:dyDescent="0.25">
      <c r="A248" s="7" t="s">
        <v>828</v>
      </c>
      <c r="B248" s="7" t="s">
        <v>195</v>
      </c>
      <c r="C248" s="7" t="str">
        <f t="shared" si="6"/>
        <v>Três LagoasMS</v>
      </c>
      <c r="D248" s="7">
        <v>5008305</v>
      </c>
      <c r="E248" s="8" t="s">
        <v>691</v>
      </c>
      <c r="F248" s="7">
        <v>125137</v>
      </c>
      <c r="G248" s="7">
        <v>101791</v>
      </c>
      <c r="H248" s="7">
        <v>9.9700000000000006</v>
      </c>
      <c r="I248" s="7">
        <v>2.9</v>
      </c>
      <c r="J248" s="8">
        <f t="shared" si="7"/>
        <v>3775.8</v>
      </c>
      <c r="K248" s="7">
        <v>94305.67</v>
      </c>
      <c r="L248" s="9">
        <v>-20.7886791613914</v>
      </c>
      <c r="M248" s="9">
        <v>-51.710000628794198</v>
      </c>
      <c r="N248" s="7">
        <f>COUNTIFS('Lojas Assaí'!$F$174:$F$260,D248)</f>
        <v>0</v>
      </c>
    </row>
    <row r="249" spans="1:14" x14ac:dyDescent="0.25">
      <c r="A249" s="7" t="s">
        <v>829</v>
      </c>
      <c r="B249" s="7" t="s">
        <v>422</v>
      </c>
      <c r="C249" s="7" t="str">
        <f t="shared" si="6"/>
        <v>Várzea PaulistaSP</v>
      </c>
      <c r="D249" s="7">
        <v>3556503</v>
      </c>
      <c r="E249" s="8" t="s">
        <v>435</v>
      </c>
      <c r="F249" s="7">
        <v>124269</v>
      </c>
      <c r="G249" s="7">
        <v>107089</v>
      </c>
      <c r="H249" s="7">
        <v>3049.14</v>
      </c>
      <c r="I249" s="7">
        <v>2.8</v>
      </c>
      <c r="J249" s="8">
        <f t="shared" si="7"/>
        <v>3645.6</v>
      </c>
      <c r="K249" s="7">
        <v>25507.18</v>
      </c>
      <c r="L249" s="9">
        <v>-23.030538324140799</v>
      </c>
      <c r="M249" s="9">
        <v>-46.9764763090797</v>
      </c>
      <c r="N249" s="7">
        <f>COUNTIFS('Lojas Assaí'!$F$174:$F$260,D249)</f>
        <v>0</v>
      </c>
    </row>
    <row r="250" spans="1:14" x14ac:dyDescent="0.25">
      <c r="A250" s="7" t="s">
        <v>830</v>
      </c>
      <c r="B250" s="7" t="s">
        <v>422</v>
      </c>
      <c r="C250" s="7" t="str">
        <f t="shared" si="6"/>
        <v>SaltoSP</v>
      </c>
      <c r="D250" s="7">
        <v>3545209</v>
      </c>
      <c r="E250" s="8" t="s">
        <v>435</v>
      </c>
      <c r="F250" s="7">
        <v>120779</v>
      </c>
      <c r="G250" s="7">
        <v>105516</v>
      </c>
      <c r="H250" s="7">
        <v>792.13</v>
      </c>
      <c r="I250" s="7">
        <v>2.7</v>
      </c>
      <c r="J250" s="8">
        <f t="shared" si="7"/>
        <v>3515.4</v>
      </c>
      <c r="K250" s="7">
        <v>65188.56</v>
      </c>
      <c r="L250" s="9">
        <v>-22.890507254193899</v>
      </c>
      <c r="M250" s="9">
        <v>-49.981077758995298</v>
      </c>
      <c r="N250" s="7">
        <f>COUNTIFS('Lojas Assaí'!$F$174:$F$260,D250)</f>
        <v>0</v>
      </c>
    </row>
    <row r="251" spans="1:14" x14ac:dyDescent="0.25">
      <c r="A251" s="7" t="s">
        <v>831</v>
      </c>
      <c r="B251" s="7" t="s">
        <v>422</v>
      </c>
      <c r="C251" s="7" t="str">
        <f t="shared" si="6"/>
        <v>PoáSP</v>
      </c>
      <c r="D251" s="7">
        <v>3539806</v>
      </c>
      <c r="E251" s="8" t="s">
        <v>435</v>
      </c>
      <c r="F251" s="7">
        <v>119221</v>
      </c>
      <c r="G251" s="7">
        <v>106013</v>
      </c>
      <c r="H251" s="7">
        <v>6141.05</v>
      </c>
      <c r="I251" s="7">
        <v>2.2000000000000002</v>
      </c>
      <c r="J251" s="8">
        <f t="shared" si="7"/>
        <v>2864.4</v>
      </c>
      <c r="K251" s="7">
        <v>27988.400000000001</v>
      </c>
      <c r="L251" s="9">
        <v>-22.106145654078301</v>
      </c>
      <c r="M251" s="9">
        <v>-50.176028054852999</v>
      </c>
      <c r="N251" s="7">
        <f>COUNTIFS('Lojas Assaí'!$F$174:$F$260,D251)</f>
        <v>0</v>
      </c>
    </row>
    <row r="252" spans="1:14" x14ac:dyDescent="0.25">
      <c r="A252" s="7" t="s">
        <v>832</v>
      </c>
      <c r="B252" s="7" t="s">
        <v>224</v>
      </c>
      <c r="C252" s="7" t="str">
        <f t="shared" si="6"/>
        <v>AltamiraPA</v>
      </c>
      <c r="D252" s="7">
        <v>1500602</v>
      </c>
      <c r="E252" s="8" t="s">
        <v>690</v>
      </c>
      <c r="F252" s="7">
        <v>117320</v>
      </c>
      <c r="G252" s="7">
        <v>99075</v>
      </c>
      <c r="H252" s="7">
        <v>0.62</v>
      </c>
      <c r="I252" s="7">
        <v>2.1</v>
      </c>
      <c r="J252" s="8">
        <f t="shared" si="7"/>
        <v>2734.2</v>
      </c>
      <c r="K252" s="7">
        <v>22044.21</v>
      </c>
      <c r="L252" s="9">
        <v>-3.2056595099999998</v>
      </c>
      <c r="M252" s="9">
        <v>-52.2143763052078</v>
      </c>
      <c r="N252" s="7">
        <f>COUNTIFS('Lojas Assaí'!$F$174:$F$260,D252)</f>
        <v>0</v>
      </c>
    </row>
    <row r="253" spans="1:14" x14ac:dyDescent="0.25">
      <c r="A253" s="7" t="s">
        <v>833</v>
      </c>
      <c r="B253" s="7" t="s">
        <v>206</v>
      </c>
      <c r="C253" s="7" t="str">
        <f t="shared" si="6"/>
        <v>PassosMG</v>
      </c>
      <c r="D253" s="7">
        <v>3147907</v>
      </c>
      <c r="E253" s="8" t="s">
        <v>701</v>
      </c>
      <c r="F253" s="7">
        <v>115970</v>
      </c>
      <c r="G253" s="7">
        <v>106290</v>
      </c>
      <c r="H253" s="7">
        <v>79.44</v>
      </c>
      <c r="I253" s="7">
        <v>1.8</v>
      </c>
      <c r="J253" s="8">
        <f t="shared" si="7"/>
        <v>2343.6</v>
      </c>
      <c r="K253" s="7">
        <v>22706.240000000002</v>
      </c>
      <c r="L253" s="9">
        <v>-16.079276359656198</v>
      </c>
      <c r="M253" s="9">
        <v>-44.0827053066768</v>
      </c>
      <c r="N253" s="7">
        <f>COUNTIFS('Lojas Assaí'!$F$174:$F$260,D253)</f>
        <v>0</v>
      </c>
    </row>
    <row r="254" spans="1:14" x14ac:dyDescent="0.25">
      <c r="A254" s="7" t="s">
        <v>834</v>
      </c>
      <c r="B254" s="7" t="s">
        <v>258</v>
      </c>
      <c r="C254" s="7" t="str">
        <f t="shared" si="6"/>
        <v>UmuaramaPR</v>
      </c>
      <c r="D254" s="7">
        <v>4128104</v>
      </c>
      <c r="E254" s="8" t="s">
        <v>686</v>
      </c>
      <c r="F254" s="7">
        <v>113416</v>
      </c>
      <c r="G254" s="7">
        <v>100676</v>
      </c>
      <c r="H254" s="7">
        <v>81.67</v>
      </c>
      <c r="I254" s="7">
        <v>2.1</v>
      </c>
      <c r="J254" s="8">
        <f t="shared" si="7"/>
        <v>2734.2</v>
      </c>
      <c r="K254" s="7">
        <v>32636.5</v>
      </c>
      <c r="L254" s="9">
        <v>-23.086048657245701</v>
      </c>
      <c r="M254" s="9">
        <v>-52.160010824034799</v>
      </c>
      <c r="N254" s="7">
        <f>COUNTIFS('Lojas Assaí'!$F$174:$F$260,D254)</f>
        <v>0</v>
      </c>
    </row>
    <row r="255" spans="1:14" x14ac:dyDescent="0.25">
      <c r="A255" s="7" t="s">
        <v>835</v>
      </c>
      <c r="B255" s="7" t="s">
        <v>244</v>
      </c>
      <c r="C255" s="7" t="str">
        <f t="shared" si="6"/>
        <v>PatosPB</v>
      </c>
      <c r="D255" s="7">
        <v>2510808</v>
      </c>
      <c r="E255" s="8" t="s">
        <v>698</v>
      </c>
      <c r="F255" s="7">
        <v>108766</v>
      </c>
      <c r="G255" s="7">
        <v>100674</v>
      </c>
      <c r="H255" s="7">
        <v>212.82</v>
      </c>
      <c r="I255" s="7">
        <v>1.8</v>
      </c>
      <c r="J255" s="8">
        <f t="shared" si="7"/>
        <v>2343.6</v>
      </c>
      <c r="K255" s="7">
        <v>17737.68</v>
      </c>
      <c r="L255" s="9">
        <v>-7.1328195966624399</v>
      </c>
      <c r="M255" s="9">
        <v>-37.054391943650302</v>
      </c>
      <c r="N255" s="7">
        <f>COUNTIFS('Lojas Assaí'!$F$174:$F$260,D255)</f>
        <v>0</v>
      </c>
    </row>
    <row r="256" spans="1:14" x14ac:dyDescent="0.25">
      <c r="A256" s="7" t="s">
        <v>836</v>
      </c>
      <c r="B256" s="7" t="s">
        <v>206</v>
      </c>
      <c r="C256" s="7" t="str">
        <f t="shared" si="6"/>
        <v>AraxáMG</v>
      </c>
      <c r="D256" s="7">
        <v>3104007</v>
      </c>
      <c r="E256" s="8" t="s">
        <v>701</v>
      </c>
      <c r="F256" s="7">
        <v>108403</v>
      </c>
      <c r="G256" s="7">
        <v>93672</v>
      </c>
      <c r="H256" s="7">
        <v>80.45</v>
      </c>
      <c r="I256" s="7">
        <v>2.6</v>
      </c>
      <c r="J256" s="8">
        <f t="shared" si="7"/>
        <v>3385.2</v>
      </c>
      <c r="K256" s="7">
        <v>56776.639999999999</v>
      </c>
      <c r="L256" s="9">
        <v>-19.591329802783701</v>
      </c>
      <c r="M256" s="9">
        <v>-46.940009890021301</v>
      </c>
      <c r="N256" s="7">
        <f>COUNTIFS('Lojas Assaí'!$F$174:$F$260,D256)</f>
        <v>0</v>
      </c>
    </row>
    <row r="257" spans="1:14" x14ac:dyDescent="0.25">
      <c r="A257" s="7" t="s">
        <v>837</v>
      </c>
      <c r="B257" s="7" t="s">
        <v>178</v>
      </c>
      <c r="C257" s="7" t="str">
        <f t="shared" si="6"/>
        <v>Tangará da SerraMT</v>
      </c>
      <c r="D257" s="7">
        <v>5107958</v>
      </c>
      <c r="E257" s="8" t="s">
        <v>696</v>
      </c>
      <c r="F257" s="7">
        <v>107631</v>
      </c>
      <c r="G257" s="7">
        <v>83431</v>
      </c>
      <c r="H257" s="7">
        <v>7.37</v>
      </c>
      <c r="I257" s="7">
        <v>2.2999999999999998</v>
      </c>
      <c r="J257" s="8">
        <f t="shared" si="7"/>
        <v>2994.6</v>
      </c>
      <c r="K257" s="7">
        <v>38582.07</v>
      </c>
      <c r="L257" s="9">
        <v>-16.075237401222399</v>
      </c>
      <c r="M257" s="9">
        <v>-53.555843962029797</v>
      </c>
      <c r="N257" s="7">
        <f>COUNTIFS('Lojas Assaí'!$F$174:$F$260,D257)</f>
        <v>0</v>
      </c>
    </row>
    <row r="258" spans="1:14" x14ac:dyDescent="0.25">
      <c r="A258" s="7" t="s">
        <v>838</v>
      </c>
      <c r="B258" s="7" t="s">
        <v>710</v>
      </c>
      <c r="C258" s="7" t="str">
        <f t="shared" ref="C258:C321" si="8">_xlfn.CONCAT(A258:B258)</f>
        <v>TubarãoSC</v>
      </c>
      <c r="D258" s="7">
        <v>4218707</v>
      </c>
      <c r="E258" s="8" t="s">
        <v>711</v>
      </c>
      <c r="F258" s="7">
        <v>107143</v>
      </c>
      <c r="G258" s="7">
        <v>97235</v>
      </c>
      <c r="H258" s="7">
        <v>322.23</v>
      </c>
      <c r="I258" s="7">
        <v>2.2999999999999998</v>
      </c>
      <c r="J258" s="8">
        <f t="shared" ref="J258:J321" si="9">ROUND(I258*1302,2)</f>
        <v>2994.6</v>
      </c>
      <c r="K258" s="7">
        <v>37995.67</v>
      </c>
      <c r="L258" s="9">
        <v>-26.9722235914893</v>
      </c>
      <c r="M258" s="9">
        <v>-53.641459736046997</v>
      </c>
      <c r="N258" s="7">
        <f>COUNTIFS('Lojas Assaí'!$F$174:$F$260,D258)</f>
        <v>0</v>
      </c>
    </row>
    <row r="259" spans="1:14" x14ac:dyDescent="0.25">
      <c r="A259" s="7" t="s">
        <v>839</v>
      </c>
      <c r="B259" s="7" t="s">
        <v>422</v>
      </c>
      <c r="C259" s="7" t="str">
        <f t="shared" si="8"/>
        <v>AssisSP</v>
      </c>
      <c r="D259" s="7">
        <v>3504008</v>
      </c>
      <c r="E259" s="8" t="s">
        <v>435</v>
      </c>
      <c r="F259" s="7">
        <v>105768</v>
      </c>
      <c r="G259" s="7">
        <v>95144</v>
      </c>
      <c r="H259" s="7">
        <v>206.7</v>
      </c>
      <c r="I259" s="7">
        <v>2.4</v>
      </c>
      <c r="J259" s="8">
        <f t="shared" si="9"/>
        <v>3124.8</v>
      </c>
      <c r="K259" s="7">
        <v>35535.599999999999</v>
      </c>
      <c r="L259" s="9">
        <v>-22.662835019999999</v>
      </c>
      <c r="M259" s="9">
        <v>-50.417510040000003</v>
      </c>
      <c r="N259" s="7">
        <f>COUNTIFS('Lojas Assaí'!$F$174:$F$260,D259)</f>
        <v>0</v>
      </c>
    </row>
    <row r="260" spans="1:14" x14ac:dyDescent="0.25">
      <c r="A260" s="7" t="s">
        <v>840</v>
      </c>
      <c r="B260" s="7" t="s">
        <v>206</v>
      </c>
      <c r="C260" s="7" t="str">
        <f t="shared" si="8"/>
        <v>LavrasMG</v>
      </c>
      <c r="D260" s="7">
        <v>3138203</v>
      </c>
      <c r="E260" s="8" t="s">
        <v>701</v>
      </c>
      <c r="F260" s="7">
        <v>105756</v>
      </c>
      <c r="G260" s="7">
        <v>92200</v>
      </c>
      <c r="H260" s="7">
        <v>163.26</v>
      </c>
      <c r="I260" s="7">
        <v>2.4</v>
      </c>
      <c r="J260" s="8">
        <f t="shared" si="9"/>
        <v>3124.8</v>
      </c>
      <c r="K260" s="7">
        <v>25560.18</v>
      </c>
      <c r="L260" s="9">
        <v>-17.895115180520602</v>
      </c>
      <c r="M260" s="9">
        <v>-44.579358558748098</v>
      </c>
      <c r="N260" s="7">
        <f>COUNTIFS('Lojas Assaí'!$F$174:$F$260,D260)</f>
        <v>0</v>
      </c>
    </row>
    <row r="261" spans="1:14" x14ac:dyDescent="0.25">
      <c r="A261" s="7" t="s">
        <v>841</v>
      </c>
      <c r="B261" s="7" t="s">
        <v>422</v>
      </c>
      <c r="C261" s="7" t="str">
        <f t="shared" si="8"/>
        <v>LemeSP</v>
      </c>
      <c r="D261" s="7">
        <v>3526704</v>
      </c>
      <c r="E261" s="8" t="s">
        <v>435</v>
      </c>
      <c r="F261" s="7">
        <v>105273</v>
      </c>
      <c r="G261" s="7">
        <v>91756</v>
      </c>
      <c r="H261" s="7">
        <v>227.75</v>
      </c>
      <c r="I261" s="7">
        <v>2.2999999999999998</v>
      </c>
      <c r="J261" s="8">
        <f t="shared" si="9"/>
        <v>2994.6</v>
      </c>
      <c r="K261" s="7">
        <v>36105.160000000003</v>
      </c>
      <c r="L261" s="9">
        <v>-22.562194000000002</v>
      </c>
      <c r="M261" s="9">
        <v>-47.401939523310197</v>
      </c>
      <c r="N261" s="7">
        <f>COUNTIFS('Lojas Assaí'!$F$174:$F$260,D261)</f>
        <v>0</v>
      </c>
    </row>
    <row r="262" spans="1:14" x14ac:dyDescent="0.25">
      <c r="A262" s="7" t="s">
        <v>842</v>
      </c>
      <c r="B262" s="7" t="s">
        <v>145</v>
      </c>
      <c r="C262" s="7" t="str">
        <f t="shared" si="8"/>
        <v>JataíGO</v>
      </c>
      <c r="D262" s="7">
        <v>5211909</v>
      </c>
      <c r="E262" s="8" t="s">
        <v>687</v>
      </c>
      <c r="F262" s="7">
        <v>103221</v>
      </c>
      <c r="G262" s="7">
        <v>88006</v>
      </c>
      <c r="H262" s="7">
        <v>12.27</v>
      </c>
      <c r="I262" s="7">
        <v>2.2999999999999998</v>
      </c>
      <c r="J262" s="8">
        <f t="shared" si="9"/>
        <v>2994.6</v>
      </c>
      <c r="K262" s="7">
        <v>58610.7</v>
      </c>
      <c r="L262" s="9">
        <v>-17.8862323338404</v>
      </c>
      <c r="M262" s="9">
        <v>-51.720818037560498</v>
      </c>
      <c r="N262" s="7">
        <f>COUNTIFS('Lojas Assaí'!$F$174:$F$260,D262)</f>
        <v>0</v>
      </c>
    </row>
    <row r="263" spans="1:14" x14ac:dyDescent="0.25">
      <c r="A263" s="7" t="s">
        <v>843</v>
      </c>
      <c r="B263" s="7" t="s">
        <v>206</v>
      </c>
      <c r="C263" s="7" t="str">
        <f t="shared" si="8"/>
        <v>ItajubáMG</v>
      </c>
      <c r="D263" s="7">
        <v>3132404</v>
      </c>
      <c r="E263" s="8" t="s">
        <v>701</v>
      </c>
      <c r="F263" s="7">
        <v>97782</v>
      </c>
      <c r="G263" s="7">
        <v>90658</v>
      </c>
      <c r="H263" s="7">
        <v>307.49</v>
      </c>
      <c r="I263" s="7">
        <v>2.7</v>
      </c>
      <c r="J263" s="8">
        <f t="shared" si="9"/>
        <v>3515.4</v>
      </c>
      <c r="K263" s="7">
        <v>33809.39</v>
      </c>
      <c r="L263" s="9">
        <v>-22.4306005744942</v>
      </c>
      <c r="M263" s="9">
        <v>-45.464582504504499</v>
      </c>
      <c r="N263" s="7">
        <f>COUNTIFS('Lojas Assaí'!$F$174:$F$260,D263)</f>
        <v>0</v>
      </c>
    </row>
    <row r="264" spans="1:14" x14ac:dyDescent="0.25">
      <c r="A264" s="7" t="s">
        <v>844</v>
      </c>
      <c r="B264" s="7" t="s">
        <v>422</v>
      </c>
      <c r="C264" s="7" t="str">
        <f t="shared" si="8"/>
        <v>VotuporangaSP</v>
      </c>
      <c r="D264" s="7">
        <v>3557105</v>
      </c>
      <c r="E264" s="8" t="s">
        <v>435</v>
      </c>
      <c r="F264" s="7">
        <v>96106</v>
      </c>
      <c r="G264" s="7">
        <v>84692</v>
      </c>
      <c r="H264" s="7">
        <v>201.15</v>
      </c>
      <c r="I264" s="7">
        <v>2.1</v>
      </c>
      <c r="J264" s="8">
        <f t="shared" si="9"/>
        <v>2734.2</v>
      </c>
      <c r="K264" s="7">
        <v>35390.26</v>
      </c>
      <c r="L264" s="9">
        <v>-23.032005631921201</v>
      </c>
      <c r="M264" s="9">
        <v>-49.713936148676602</v>
      </c>
      <c r="N264" s="7">
        <f>COUNTIFS('Lojas Assaí'!$F$174:$F$260,D264)</f>
        <v>0</v>
      </c>
    </row>
    <row r="265" spans="1:14" x14ac:dyDescent="0.25">
      <c r="A265" s="7" t="s">
        <v>845</v>
      </c>
      <c r="B265" s="7" t="s">
        <v>258</v>
      </c>
      <c r="C265" s="7" t="str">
        <f t="shared" si="8"/>
        <v>Campo MourãoPR</v>
      </c>
      <c r="D265" s="7">
        <v>4104303</v>
      </c>
      <c r="E265" s="8" t="s">
        <v>686</v>
      </c>
      <c r="F265" s="7">
        <v>96102</v>
      </c>
      <c r="G265" s="7">
        <v>87194</v>
      </c>
      <c r="H265" s="7">
        <v>115.05</v>
      </c>
      <c r="I265" s="7">
        <v>2.5</v>
      </c>
      <c r="J265" s="8">
        <f t="shared" si="9"/>
        <v>3255</v>
      </c>
      <c r="K265" s="7">
        <v>48044.4</v>
      </c>
      <c r="L265" s="9">
        <v>-24.564669119896099</v>
      </c>
      <c r="M265" s="9">
        <v>-51.3325805083905</v>
      </c>
      <c r="N265" s="7">
        <f>COUNTIFS('Lojas Assaí'!$F$174:$F$260,D265)</f>
        <v>0</v>
      </c>
    </row>
    <row r="266" spans="1:14" x14ac:dyDescent="0.25">
      <c r="A266" s="7" t="s">
        <v>846</v>
      </c>
      <c r="B266" s="7" t="s">
        <v>206</v>
      </c>
      <c r="C266" s="7" t="str">
        <f t="shared" si="8"/>
        <v>Pará de MinasMG</v>
      </c>
      <c r="D266" s="7">
        <v>3147105</v>
      </c>
      <c r="E266" s="8" t="s">
        <v>701</v>
      </c>
      <c r="F266" s="7">
        <v>95616</v>
      </c>
      <c r="G266" s="7">
        <v>84215</v>
      </c>
      <c r="H266" s="7">
        <v>152.77000000000001</v>
      </c>
      <c r="I266" s="7">
        <v>1.9</v>
      </c>
      <c r="J266" s="8">
        <f t="shared" si="9"/>
        <v>2473.8000000000002</v>
      </c>
      <c r="K266" s="7">
        <v>35693.360000000001</v>
      </c>
      <c r="L266" s="9">
        <v>-19.8647379639463</v>
      </c>
      <c r="M266" s="9">
        <v>-44.605380187893701</v>
      </c>
      <c r="N266" s="7">
        <f>COUNTIFS('Lojas Assaí'!$F$174:$F$260,D266)</f>
        <v>0</v>
      </c>
    </row>
    <row r="267" spans="1:14" x14ac:dyDescent="0.25">
      <c r="A267" s="7" t="s">
        <v>847</v>
      </c>
      <c r="B267" s="7" t="s">
        <v>422</v>
      </c>
      <c r="C267" s="7" t="str">
        <f t="shared" si="8"/>
        <v>Mogi MirimSP</v>
      </c>
      <c r="D267" s="7">
        <v>3530805</v>
      </c>
      <c r="E267" s="8" t="s">
        <v>435</v>
      </c>
      <c r="F267" s="7">
        <v>94098</v>
      </c>
      <c r="G267" s="7">
        <v>86505</v>
      </c>
      <c r="H267" s="7">
        <v>173.77</v>
      </c>
      <c r="I267" s="7">
        <v>2.7</v>
      </c>
      <c r="J267" s="8">
        <f t="shared" si="9"/>
        <v>3515.4</v>
      </c>
      <c r="K267" s="7">
        <v>53862.97</v>
      </c>
      <c r="L267" s="9">
        <v>-20.850325703772899</v>
      </c>
      <c r="M267" s="9">
        <v>-50.096306131545802</v>
      </c>
      <c r="N267" s="7">
        <f>COUNTIFS('Lojas Assaí'!$F$174:$F$260,D267)</f>
        <v>0</v>
      </c>
    </row>
    <row r="268" spans="1:14" x14ac:dyDescent="0.25">
      <c r="A268" s="7" t="s">
        <v>848</v>
      </c>
      <c r="B268" s="7" t="s">
        <v>422</v>
      </c>
      <c r="C268" s="7" t="str">
        <f t="shared" si="8"/>
        <v>UbatubaSP</v>
      </c>
      <c r="D268" s="7">
        <v>3555406</v>
      </c>
      <c r="E268" s="8" t="s">
        <v>435</v>
      </c>
      <c r="F268" s="7">
        <v>92819</v>
      </c>
      <c r="G268" s="7">
        <v>78801</v>
      </c>
      <c r="H268" s="7">
        <v>108.87</v>
      </c>
      <c r="I268" s="7">
        <v>2</v>
      </c>
      <c r="J268" s="8">
        <f t="shared" si="9"/>
        <v>2604</v>
      </c>
      <c r="K268" s="7">
        <v>26111.17</v>
      </c>
      <c r="L268" s="9">
        <v>-20.953346399265801</v>
      </c>
      <c r="M268" s="9">
        <v>-49.177669534978399</v>
      </c>
      <c r="N268" s="7">
        <f>COUNTIFS('Lojas Assaí'!$F$174:$F$260,D268)</f>
        <v>0</v>
      </c>
    </row>
    <row r="269" spans="1:14" x14ac:dyDescent="0.25">
      <c r="A269" s="7" t="s">
        <v>849</v>
      </c>
      <c r="B269" s="7" t="s">
        <v>422</v>
      </c>
      <c r="C269" s="7" t="str">
        <f t="shared" si="8"/>
        <v>ArujáSP</v>
      </c>
      <c r="D269" s="7">
        <v>3503901</v>
      </c>
      <c r="E269" s="8" t="s">
        <v>435</v>
      </c>
      <c r="F269" s="7">
        <v>92453</v>
      </c>
      <c r="G269" s="7">
        <v>74905</v>
      </c>
      <c r="H269" s="7">
        <v>779.33</v>
      </c>
      <c r="I269" s="7">
        <v>2.6</v>
      </c>
      <c r="J269" s="8">
        <f t="shared" si="9"/>
        <v>3385.2</v>
      </c>
      <c r="K269" s="7">
        <v>83735.27</v>
      </c>
      <c r="L269" s="9">
        <v>-23.395826740999901</v>
      </c>
      <c r="M269" s="9">
        <v>-46.320489600113802</v>
      </c>
      <c r="N269" s="7">
        <f>COUNTIFS('Lojas Assaí'!$F$174:$F$260,D269)</f>
        <v>0</v>
      </c>
    </row>
    <row r="270" spans="1:14" x14ac:dyDescent="0.25">
      <c r="A270" s="7" t="s">
        <v>850</v>
      </c>
      <c r="B270" s="7" t="s">
        <v>206</v>
      </c>
      <c r="C270" s="7" t="str">
        <f t="shared" si="8"/>
        <v>São João del ReiMG</v>
      </c>
      <c r="D270" s="7">
        <v>3162500</v>
      </c>
      <c r="E270" s="8" t="s">
        <v>701</v>
      </c>
      <c r="F270" s="7">
        <v>90897</v>
      </c>
      <c r="G270" s="7">
        <v>84469</v>
      </c>
      <c r="H270" s="7">
        <v>57.68</v>
      </c>
      <c r="I270" s="7">
        <v>2.4</v>
      </c>
      <c r="J270" s="8">
        <f t="shared" si="9"/>
        <v>3124.8</v>
      </c>
      <c r="K270" s="7">
        <v>27659.48</v>
      </c>
      <c r="L270" s="9">
        <v>-20.395499865980899</v>
      </c>
      <c r="M270" s="9">
        <v>-42.152157750549399</v>
      </c>
      <c r="N270" s="7">
        <f>COUNTIFS('Lojas Assaí'!$F$174:$F$260,D270)</f>
        <v>0</v>
      </c>
    </row>
    <row r="271" spans="1:14" x14ac:dyDescent="0.25">
      <c r="A271" s="7" t="s">
        <v>851</v>
      </c>
      <c r="B271" s="7" t="s">
        <v>412</v>
      </c>
      <c r="C271" s="7" t="str">
        <f t="shared" si="8"/>
        <v>CacoalRO</v>
      </c>
      <c r="D271" s="7">
        <v>1100049</v>
      </c>
      <c r="E271" s="8" t="s">
        <v>700</v>
      </c>
      <c r="F271" s="7">
        <v>86416</v>
      </c>
      <c r="G271" s="7">
        <v>78574</v>
      </c>
      <c r="H271" s="7">
        <v>20.72</v>
      </c>
      <c r="I271" s="7">
        <v>1.9</v>
      </c>
      <c r="J271" s="8">
        <f t="shared" si="9"/>
        <v>2473.8000000000002</v>
      </c>
      <c r="K271" s="7">
        <v>29331.29</v>
      </c>
      <c r="L271" s="9">
        <v>-11.5285546333473</v>
      </c>
      <c r="M271" s="9">
        <v>-61.020173113284699</v>
      </c>
      <c r="N271" s="7">
        <f>COUNTIFS('Lojas Assaí'!$F$174:$F$260,D271)</f>
        <v>0</v>
      </c>
    </row>
    <row r="272" spans="1:14" x14ac:dyDescent="0.25">
      <c r="A272" s="7" t="s">
        <v>852</v>
      </c>
      <c r="B272" s="7" t="s">
        <v>258</v>
      </c>
      <c r="C272" s="7" t="str">
        <f t="shared" si="8"/>
        <v>Pato BrancoPR</v>
      </c>
      <c r="D272" s="7">
        <v>4118501</v>
      </c>
      <c r="E272" s="8" t="s">
        <v>686</v>
      </c>
      <c r="F272" s="7">
        <v>84779</v>
      </c>
      <c r="G272" s="7">
        <v>72370</v>
      </c>
      <c r="H272" s="7">
        <v>134.25</v>
      </c>
      <c r="I272" s="7">
        <v>2.4</v>
      </c>
      <c r="J272" s="8">
        <f t="shared" si="9"/>
        <v>3124.8</v>
      </c>
      <c r="K272" s="7">
        <v>49702.71</v>
      </c>
      <c r="L272" s="9">
        <v>-26.045607577710101</v>
      </c>
      <c r="M272" s="9">
        <v>-50.833196453716603</v>
      </c>
      <c r="N272" s="7">
        <f>COUNTIFS('Lojas Assaí'!$F$174:$F$260,D272)</f>
        <v>0</v>
      </c>
    </row>
    <row r="273" spans="1:14" x14ac:dyDescent="0.25">
      <c r="A273" s="7" t="s">
        <v>853</v>
      </c>
      <c r="B273" s="7" t="s">
        <v>422</v>
      </c>
      <c r="C273" s="7" t="str">
        <f t="shared" si="8"/>
        <v>VinhedoSP</v>
      </c>
      <c r="D273" s="7">
        <v>3556701</v>
      </c>
      <c r="E273" s="8" t="s">
        <v>435</v>
      </c>
      <c r="F273" s="7">
        <v>81516</v>
      </c>
      <c r="G273" s="7">
        <v>63611</v>
      </c>
      <c r="H273" s="7">
        <v>779.51</v>
      </c>
      <c r="I273" s="7">
        <v>3.2</v>
      </c>
      <c r="J273" s="8">
        <f t="shared" si="9"/>
        <v>4166.3999999999996</v>
      </c>
      <c r="K273" s="7">
        <v>130500.02</v>
      </c>
      <c r="L273" s="9">
        <v>-21.167154084720501</v>
      </c>
      <c r="M273" s="9">
        <v>-48.630171357210997</v>
      </c>
      <c r="N273" s="7">
        <f>COUNTIFS('Lojas Assaí'!$F$174:$F$260,D273)</f>
        <v>0</v>
      </c>
    </row>
    <row r="274" spans="1:14" x14ac:dyDescent="0.25">
      <c r="A274" s="7" t="s">
        <v>854</v>
      </c>
      <c r="B274" s="7" t="s">
        <v>422</v>
      </c>
      <c r="C274" s="7" t="str">
        <f t="shared" si="8"/>
        <v>JaboticabalSP</v>
      </c>
      <c r="D274" s="7">
        <v>3524303</v>
      </c>
      <c r="E274" s="8" t="s">
        <v>435</v>
      </c>
      <c r="F274" s="7">
        <v>78029</v>
      </c>
      <c r="G274" s="7">
        <v>71662</v>
      </c>
      <c r="H274" s="7">
        <v>101.42</v>
      </c>
      <c r="I274" s="7">
        <v>2.7</v>
      </c>
      <c r="J274" s="8">
        <f t="shared" si="9"/>
        <v>3515.4</v>
      </c>
      <c r="K274" s="7">
        <v>40825.26</v>
      </c>
      <c r="L274" s="9">
        <v>-20.8840851331179</v>
      </c>
      <c r="M274" s="9">
        <v>-49.573344611531702</v>
      </c>
      <c r="N274" s="7">
        <f>COUNTIFS('Lojas Assaí'!$F$174:$F$260,D274)</f>
        <v>0</v>
      </c>
    </row>
    <row r="275" spans="1:14" x14ac:dyDescent="0.25">
      <c r="A275" s="7" t="s">
        <v>855</v>
      </c>
      <c r="B275" s="7" t="s">
        <v>422</v>
      </c>
      <c r="C275" s="7" t="str">
        <f t="shared" si="8"/>
        <v>BebedouroSP</v>
      </c>
      <c r="D275" s="7">
        <v>3506102</v>
      </c>
      <c r="E275" s="8" t="s">
        <v>435</v>
      </c>
      <c r="F275" s="7">
        <v>77612</v>
      </c>
      <c r="G275" s="7">
        <v>75035</v>
      </c>
      <c r="H275" s="7">
        <v>109.81</v>
      </c>
      <c r="I275" s="7">
        <v>2.2999999999999998</v>
      </c>
      <c r="J275" s="8">
        <f t="shared" si="9"/>
        <v>2994.6</v>
      </c>
      <c r="K275" s="7">
        <v>41504.949999999997</v>
      </c>
      <c r="L275" s="9">
        <v>-20.949815520000001</v>
      </c>
      <c r="M275" s="9">
        <v>-48.477362174701703</v>
      </c>
      <c r="N275" s="7">
        <f>COUNTIFS('Lojas Assaí'!$F$174:$F$260,D275)</f>
        <v>0</v>
      </c>
    </row>
    <row r="276" spans="1:14" x14ac:dyDescent="0.25">
      <c r="A276" s="7" t="s">
        <v>856</v>
      </c>
      <c r="B276" s="7" t="s">
        <v>710</v>
      </c>
      <c r="C276" s="7" t="str">
        <f t="shared" si="8"/>
        <v>ItapemaSC</v>
      </c>
      <c r="D276" s="7">
        <v>4208302</v>
      </c>
      <c r="E276" s="8" t="s">
        <v>711</v>
      </c>
      <c r="F276" s="7">
        <v>69323</v>
      </c>
      <c r="G276" s="7">
        <v>45797</v>
      </c>
      <c r="H276" s="7">
        <v>792.29</v>
      </c>
      <c r="I276" s="7">
        <v>2.1</v>
      </c>
      <c r="J276" s="8">
        <f t="shared" si="9"/>
        <v>2734.2</v>
      </c>
      <c r="K276" s="7">
        <v>35730.51</v>
      </c>
      <c r="L276" s="9">
        <v>-26.0060478870145</v>
      </c>
      <c r="M276" s="9">
        <v>-48.604167607077599</v>
      </c>
      <c r="N276" s="7">
        <f>COUNTIFS('Lojas Assaí'!$F$174:$F$260,D276)</f>
        <v>0</v>
      </c>
    </row>
    <row r="277" spans="1:14" x14ac:dyDescent="0.25">
      <c r="A277" s="7" t="s">
        <v>857</v>
      </c>
      <c r="B277" s="7" t="s">
        <v>422</v>
      </c>
      <c r="C277" s="7" t="str">
        <f t="shared" si="8"/>
        <v>ItupevaSP</v>
      </c>
      <c r="D277" s="7">
        <v>3524006</v>
      </c>
      <c r="E277" s="8" t="s">
        <v>435</v>
      </c>
      <c r="F277" s="7">
        <v>64330</v>
      </c>
      <c r="G277" s="7">
        <v>44859</v>
      </c>
      <c r="H277" s="7">
        <v>223.38</v>
      </c>
      <c r="I277" s="7">
        <v>3.1</v>
      </c>
      <c r="J277" s="8">
        <f t="shared" si="9"/>
        <v>4036.2</v>
      </c>
      <c r="K277" s="7">
        <v>135298.79</v>
      </c>
      <c r="L277" s="9">
        <v>-20.687224499375802</v>
      </c>
      <c r="M277" s="9">
        <v>-48.413444920628599</v>
      </c>
      <c r="N277" s="7">
        <f>COUNTIFS('Lojas Assaí'!$F$174:$F$260,D277)</f>
        <v>0</v>
      </c>
    </row>
    <row r="278" spans="1:14" x14ac:dyDescent="0.25">
      <c r="A278" s="7" t="s">
        <v>858</v>
      </c>
      <c r="B278" s="7" t="s">
        <v>422</v>
      </c>
      <c r="C278" s="7" t="str">
        <f t="shared" si="8"/>
        <v>PenápolisSP</v>
      </c>
      <c r="D278" s="7">
        <v>3537305</v>
      </c>
      <c r="E278" s="8" t="s">
        <v>435</v>
      </c>
      <c r="F278" s="7">
        <v>64098</v>
      </c>
      <c r="G278" s="7">
        <v>58510</v>
      </c>
      <c r="H278" s="7">
        <v>82.31</v>
      </c>
      <c r="I278" s="7">
        <v>2</v>
      </c>
      <c r="J278" s="8">
        <f t="shared" si="9"/>
        <v>2604</v>
      </c>
      <c r="K278" s="7">
        <v>26791.67</v>
      </c>
      <c r="L278" s="9">
        <v>-23.072852335940699</v>
      </c>
      <c r="M278" s="9">
        <v>-47.967866772984898</v>
      </c>
      <c r="N278" s="7">
        <f>COUNTIFS('Lojas Assaí'!$F$174:$F$260,D278)</f>
        <v>0</v>
      </c>
    </row>
    <row r="279" spans="1:14" x14ac:dyDescent="0.25">
      <c r="A279" s="7" t="s">
        <v>859</v>
      </c>
      <c r="B279" s="7" t="s">
        <v>422</v>
      </c>
      <c r="C279" s="7" t="str">
        <f t="shared" si="8"/>
        <v>BoituvaSP</v>
      </c>
      <c r="D279" s="7">
        <v>3507001</v>
      </c>
      <c r="E279" s="8" t="s">
        <v>435</v>
      </c>
      <c r="F279" s="7">
        <v>63310</v>
      </c>
      <c r="G279" s="7">
        <v>48314</v>
      </c>
      <c r="H279" s="7">
        <v>194.07</v>
      </c>
      <c r="I279" s="7">
        <v>3</v>
      </c>
      <c r="J279" s="8">
        <f t="shared" si="9"/>
        <v>3906</v>
      </c>
      <c r="K279" s="7">
        <v>48024.19</v>
      </c>
      <c r="L279" s="9">
        <v>-23.281944003499898</v>
      </c>
      <c r="M279" s="9">
        <v>-47.671473497974098</v>
      </c>
      <c r="N279" s="7">
        <f>COUNTIFS('Lojas Assaí'!$F$174:$F$260,D279)</f>
        <v>0</v>
      </c>
    </row>
    <row r="280" spans="1:14" x14ac:dyDescent="0.25">
      <c r="A280" s="7" t="s">
        <v>860</v>
      </c>
      <c r="B280" s="7" t="s">
        <v>422</v>
      </c>
      <c r="C280" s="7" t="str">
        <f t="shared" si="8"/>
        <v>OlímpiaSP</v>
      </c>
      <c r="D280" s="7">
        <v>3533908</v>
      </c>
      <c r="E280" s="8" t="s">
        <v>435</v>
      </c>
      <c r="F280" s="7">
        <v>55477</v>
      </c>
      <c r="G280" s="7">
        <v>50024</v>
      </c>
      <c r="H280" s="7">
        <v>62.32</v>
      </c>
      <c r="I280" s="7">
        <v>2.2999999999999998</v>
      </c>
      <c r="J280" s="8">
        <f t="shared" si="9"/>
        <v>2994.6</v>
      </c>
      <c r="K280" s="7">
        <v>38556.17</v>
      </c>
      <c r="L280" s="9">
        <v>-22.148599411827099</v>
      </c>
      <c r="M280" s="9">
        <v>-50.093585463660197</v>
      </c>
      <c r="N280" s="7">
        <f>COUNTIFS('Lojas Assaí'!$F$174:$F$260,D280)</f>
        <v>0</v>
      </c>
    </row>
    <row r="281" spans="1:14" x14ac:dyDescent="0.25">
      <c r="A281" s="7" t="s">
        <v>861</v>
      </c>
      <c r="B281" s="7" t="s">
        <v>99</v>
      </c>
      <c r="C281" s="7" t="str">
        <f t="shared" si="8"/>
        <v>EusébioCE</v>
      </c>
      <c r="D281" s="7">
        <v>2304285</v>
      </c>
      <c r="E281" s="8" t="s">
        <v>683</v>
      </c>
      <c r="F281" s="7">
        <v>55035</v>
      </c>
      <c r="G281" s="7">
        <v>46033</v>
      </c>
      <c r="H281" s="7">
        <v>582.66</v>
      </c>
      <c r="I281" s="7">
        <v>2.1</v>
      </c>
      <c r="J281" s="8">
        <f t="shared" si="9"/>
        <v>2734.2</v>
      </c>
      <c r="K281" s="7">
        <v>58604.18</v>
      </c>
      <c r="L281" s="9">
        <v>-3.8869728866781101</v>
      </c>
      <c r="M281" s="9">
        <v>-38.445121838612302</v>
      </c>
      <c r="N281" s="7">
        <f>COUNTIFS('Lojas Assaí'!$F$174:$F$260,D281)</f>
        <v>0</v>
      </c>
    </row>
    <row r="282" spans="1:14" x14ac:dyDescent="0.25">
      <c r="A282" s="7" t="s">
        <v>862</v>
      </c>
      <c r="B282" s="7" t="s">
        <v>422</v>
      </c>
      <c r="C282" s="7" t="str">
        <f t="shared" si="8"/>
        <v>AparecidaSP</v>
      </c>
      <c r="D282" s="7">
        <v>3502507</v>
      </c>
      <c r="E282" s="8" t="s">
        <v>435</v>
      </c>
      <c r="F282" s="7">
        <v>36211</v>
      </c>
      <c r="G282" s="7">
        <v>35007</v>
      </c>
      <c r="H282" s="7">
        <v>289.13</v>
      </c>
      <c r="I282" s="7">
        <v>1.6</v>
      </c>
      <c r="J282" s="8">
        <f t="shared" si="9"/>
        <v>2083.1999999999998</v>
      </c>
      <c r="K282" s="7">
        <v>27206.69</v>
      </c>
      <c r="L282" s="9">
        <v>-22.848154000000001</v>
      </c>
      <c r="M282" s="9">
        <v>-45.229429338091798</v>
      </c>
      <c r="N282" s="7">
        <f>COUNTIFS('Lojas Assaí'!$F$174:$F$260,D282)</f>
        <v>0</v>
      </c>
    </row>
    <row r="283" spans="1:14" x14ac:dyDescent="0.25">
      <c r="A283" s="7" t="s">
        <v>863</v>
      </c>
      <c r="B283" s="7" t="s">
        <v>707</v>
      </c>
      <c r="C283" s="7" t="str">
        <f t="shared" si="8"/>
        <v>EstrelaRS</v>
      </c>
      <c r="D283" s="7">
        <v>4307807</v>
      </c>
      <c r="E283" s="8" t="s">
        <v>708</v>
      </c>
      <c r="F283" s="7">
        <v>34669</v>
      </c>
      <c r="G283" s="7">
        <v>30619</v>
      </c>
      <c r="H283" s="7">
        <v>166.25</v>
      </c>
      <c r="I283" s="7">
        <v>2.2999999999999998</v>
      </c>
      <c r="J283" s="8">
        <f t="shared" si="9"/>
        <v>2994.6</v>
      </c>
      <c r="K283" s="7">
        <v>52251.13</v>
      </c>
      <c r="L283" s="9">
        <v>-29.8521862954581</v>
      </c>
      <c r="M283" s="9">
        <v>-51.143837339431997</v>
      </c>
      <c r="N283" s="7">
        <f>COUNTIFS('Lojas Assaí'!$F$174:$F$260,D283)</f>
        <v>0</v>
      </c>
    </row>
    <row r="284" spans="1:14" x14ac:dyDescent="0.25">
      <c r="A284" s="7" t="s">
        <v>864</v>
      </c>
      <c r="B284" s="7" t="s">
        <v>422</v>
      </c>
      <c r="C284" s="7" t="str">
        <f t="shared" si="8"/>
        <v>IracemápolisSP</v>
      </c>
      <c r="D284" s="7">
        <v>3521408</v>
      </c>
      <c r="E284" s="8" t="s">
        <v>435</v>
      </c>
      <c r="F284" s="7">
        <v>24982</v>
      </c>
      <c r="G284" s="7">
        <v>20029</v>
      </c>
      <c r="H284" s="7">
        <v>173.99</v>
      </c>
      <c r="I284" s="7">
        <v>2.2000000000000002</v>
      </c>
      <c r="J284" s="8">
        <f t="shared" si="9"/>
        <v>2864.4</v>
      </c>
      <c r="K284" s="7">
        <v>83999.44</v>
      </c>
      <c r="L284" s="9">
        <v>-21.567476235299299</v>
      </c>
      <c r="M284" s="9">
        <v>-51.3501727308157</v>
      </c>
      <c r="N284" s="7">
        <f>COUNTIFS('Lojas Assaí'!$F$174:$F$260,D284)</f>
        <v>0</v>
      </c>
    </row>
    <row r="285" spans="1:14" x14ac:dyDescent="0.25">
      <c r="A285" s="7" t="s">
        <v>865</v>
      </c>
      <c r="B285" s="7" t="s">
        <v>710</v>
      </c>
      <c r="C285" s="7" t="str">
        <f t="shared" si="8"/>
        <v>Porto BeloSC</v>
      </c>
      <c r="D285" s="7">
        <v>4213500</v>
      </c>
      <c r="E285" s="8" t="s">
        <v>711</v>
      </c>
      <c r="F285" s="7">
        <v>22466</v>
      </c>
      <c r="G285" s="7">
        <v>16083</v>
      </c>
      <c r="H285" s="7">
        <v>171.77</v>
      </c>
      <c r="I285" s="7">
        <v>2.1</v>
      </c>
      <c r="J285" s="8">
        <f t="shared" si="9"/>
        <v>2734.2</v>
      </c>
      <c r="K285" s="7">
        <v>60832.87</v>
      </c>
      <c r="L285" s="9">
        <v>-26.230004898086101</v>
      </c>
      <c r="M285" s="9">
        <v>-51.081604633596598</v>
      </c>
      <c r="N285" s="7">
        <f>COUNTIFS('Lojas Assaí'!$F$174:$F$260,D285)</f>
        <v>0</v>
      </c>
    </row>
    <row r="286" spans="1:14" x14ac:dyDescent="0.25">
      <c r="A286" s="7" t="s">
        <v>866</v>
      </c>
      <c r="B286" s="7" t="s">
        <v>206</v>
      </c>
      <c r="C286" s="7" t="str">
        <f t="shared" si="8"/>
        <v>Conceição do Mato DentroMG</v>
      </c>
      <c r="D286" s="7">
        <v>3117504</v>
      </c>
      <c r="E286" s="8" t="s">
        <v>701</v>
      </c>
      <c r="F286" s="7">
        <v>17438</v>
      </c>
      <c r="G286" s="7">
        <v>17908</v>
      </c>
      <c r="H286" s="7">
        <v>10.37</v>
      </c>
      <c r="I286" s="7">
        <v>4.0999999999999996</v>
      </c>
      <c r="J286" s="8">
        <f t="shared" si="9"/>
        <v>5338.2</v>
      </c>
      <c r="K286" s="7">
        <v>239333.24</v>
      </c>
      <c r="L286" s="9">
        <v>-19.7490562324375</v>
      </c>
      <c r="M286" s="9">
        <v>-44.895875611642197</v>
      </c>
      <c r="N286" s="7">
        <f>COUNTIFS('Lojas Assaí'!$F$174:$F$260,D286)</f>
        <v>0</v>
      </c>
    </row>
    <row r="287" spans="1:14" x14ac:dyDescent="0.25">
      <c r="A287" s="7" t="s">
        <v>867</v>
      </c>
      <c r="B287" s="7" t="s">
        <v>422</v>
      </c>
      <c r="C287" s="7" t="str">
        <f t="shared" si="8"/>
        <v>IarasSP</v>
      </c>
      <c r="D287" s="7">
        <v>3519253</v>
      </c>
      <c r="E287" s="8" t="s">
        <v>435</v>
      </c>
      <c r="F287" s="7">
        <v>9786</v>
      </c>
      <c r="G287" s="7">
        <v>6376</v>
      </c>
      <c r="H287" s="7">
        <v>15.89</v>
      </c>
      <c r="I287" s="7">
        <v>2.7</v>
      </c>
      <c r="J287" s="8">
        <f t="shared" si="9"/>
        <v>3515.4</v>
      </c>
      <c r="K287" s="7">
        <v>17007.12</v>
      </c>
      <c r="L287" s="9">
        <v>-21.080537499366098</v>
      </c>
      <c r="M287" s="9">
        <v>-49.238861531250997</v>
      </c>
      <c r="N287" s="7">
        <f>COUNTIFS('Lojas Assaí'!$F$174:$F$260,D287)</f>
        <v>0</v>
      </c>
    </row>
    <row r="288" spans="1:14" x14ac:dyDescent="0.25">
      <c r="A288" s="7" t="s">
        <v>868</v>
      </c>
      <c r="B288" s="7" t="s">
        <v>325</v>
      </c>
      <c r="C288" s="7" t="str">
        <f t="shared" si="8"/>
        <v>TeresópolisRJ</v>
      </c>
      <c r="D288" s="7">
        <v>3305802</v>
      </c>
      <c r="E288" s="8" t="s">
        <v>324</v>
      </c>
      <c r="F288" s="7">
        <v>185820</v>
      </c>
      <c r="G288" s="7">
        <v>163746</v>
      </c>
      <c r="H288" s="7">
        <v>212.49</v>
      </c>
      <c r="I288" s="7">
        <v>2</v>
      </c>
      <c r="J288" s="8">
        <f t="shared" si="9"/>
        <v>2604</v>
      </c>
      <c r="K288" s="7">
        <v>31301.05</v>
      </c>
      <c r="L288" s="9">
        <v>-22.409004945563201</v>
      </c>
      <c r="M288" s="9">
        <v>-42.9629567139024</v>
      </c>
      <c r="N288" s="7">
        <f>COUNTIFS('Lojas Assaí'!$F$174:$F$260,D288)</f>
        <v>0</v>
      </c>
    </row>
    <row r="289" spans="1:14" x14ac:dyDescent="0.25">
      <c r="A289" s="7" t="s">
        <v>869</v>
      </c>
      <c r="B289" s="7" t="s">
        <v>206</v>
      </c>
      <c r="C289" s="7" t="str">
        <f t="shared" si="8"/>
        <v>IbiritéMG</v>
      </c>
      <c r="D289" s="7">
        <v>3129806</v>
      </c>
      <c r="E289" s="8" t="s">
        <v>701</v>
      </c>
      <c r="F289" s="7">
        <v>184030</v>
      </c>
      <c r="G289" s="7">
        <v>158954</v>
      </c>
      <c r="H289" s="7">
        <v>2190.2600000000002</v>
      </c>
      <c r="I289" s="7">
        <v>2.1</v>
      </c>
      <c r="J289" s="8">
        <f t="shared" si="9"/>
        <v>2734.2</v>
      </c>
      <c r="K289" s="7">
        <v>14400.9</v>
      </c>
      <c r="L289" s="9">
        <v>-20.0280377506555</v>
      </c>
      <c r="M289" s="9">
        <v>-44.0566646387867</v>
      </c>
      <c r="N289" s="7">
        <f>COUNTIFS('Lojas Assaí'!$F$174:$F$260,D289)</f>
        <v>0</v>
      </c>
    </row>
    <row r="290" spans="1:14" x14ac:dyDescent="0.25">
      <c r="A290" s="7" t="s">
        <v>870</v>
      </c>
      <c r="B290" s="7" t="s">
        <v>422</v>
      </c>
      <c r="C290" s="7" t="str">
        <f t="shared" si="8"/>
        <v>Francisco MoratoSP</v>
      </c>
      <c r="D290" s="7">
        <v>3516309</v>
      </c>
      <c r="E290" s="8" t="s">
        <v>435</v>
      </c>
      <c r="F290" s="7">
        <v>179372</v>
      </c>
      <c r="G290" s="7">
        <v>154472</v>
      </c>
      <c r="H290" s="7">
        <v>3147.8</v>
      </c>
      <c r="I290" s="7">
        <v>2.1</v>
      </c>
      <c r="J290" s="8">
        <f t="shared" si="9"/>
        <v>2734.2</v>
      </c>
      <c r="K290" s="7">
        <v>9696.1200000000008</v>
      </c>
      <c r="L290" s="9">
        <v>-21.5289801353128</v>
      </c>
      <c r="M290" s="9">
        <v>-50.555460841939798</v>
      </c>
      <c r="N290" s="7">
        <f>COUNTIFS('Lojas Assaí'!$F$174:$F$260,D290)</f>
        <v>0</v>
      </c>
    </row>
    <row r="291" spans="1:14" x14ac:dyDescent="0.25">
      <c r="A291" s="7" t="s">
        <v>871</v>
      </c>
      <c r="B291" s="7" t="s">
        <v>169</v>
      </c>
      <c r="C291" s="7" t="str">
        <f t="shared" si="8"/>
        <v>TimonMA</v>
      </c>
      <c r="D291" s="7">
        <v>2112209</v>
      </c>
      <c r="E291" s="8" t="s">
        <v>697</v>
      </c>
      <c r="F291" s="7">
        <v>171317</v>
      </c>
      <c r="G291" s="7">
        <v>155460</v>
      </c>
      <c r="H291" s="7">
        <v>89.18</v>
      </c>
      <c r="I291" s="7">
        <v>1.7</v>
      </c>
      <c r="J291" s="8">
        <f t="shared" si="9"/>
        <v>2213.4</v>
      </c>
      <c r="K291" s="7">
        <v>12311.17</v>
      </c>
      <c r="L291" s="9">
        <v>-5.1006811101293499</v>
      </c>
      <c r="M291" s="9">
        <v>-42.833727898859699</v>
      </c>
      <c r="N291" s="7">
        <f>COUNTIFS('Lojas Assaí'!$F$174:$F$260,D291)</f>
        <v>0</v>
      </c>
    </row>
    <row r="292" spans="1:14" x14ac:dyDescent="0.25">
      <c r="A292" s="7" t="s">
        <v>872</v>
      </c>
      <c r="B292" s="7" t="s">
        <v>169</v>
      </c>
      <c r="C292" s="7" t="str">
        <f t="shared" si="8"/>
        <v>CaxiasMA</v>
      </c>
      <c r="D292" s="7">
        <v>2103000</v>
      </c>
      <c r="E292" s="8" t="s">
        <v>697</v>
      </c>
      <c r="F292" s="7">
        <v>166159</v>
      </c>
      <c r="G292" s="7">
        <v>155129</v>
      </c>
      <c r="H292" s="7">
        <v>30.12</v>
      </c>
      <c r="I292" s="7">
        <v>1.5</v>
      </c>
      <c r="J292" s="8">
        <f t="shared" si="9"/>
        <v>1953</v>
      </c>
      <c r="K292" s="7">
        <v>11564.24</v>
      </c>
      <c r="L292" s="9">
        <v>-4.8616749901595702</v>
      </c>
      <c r="M292" s="9">
        <v>-43.358539428519201</v>
      </c>
      <c r="N292" s="7">
        <f>COUNTIFS('Lojas Assaí'!$F$174:$F$260,D292)</f>
        <v>0</v>
      </c>
    </row>
    <row r="293" spans="1:14" x14ac:dyDescent="0.25">
      <c r="A293" s="7" t="s">
        <v>873</v>
      </c>
      <c r="B293" s="7" t="s">
        <v>224</v>
      </c>
      <c r="C293" s="7" t="str">
        <f t="shared" si="8"/>
        <v>AbaetetubaPA</v>
      </c>
      <c r="D293" s="7">
        <v>1500107</v>
      </c>
      <c r="E293" s="8" t="s">
        <v>690</v>
      </c>
      <c r="F293" s="7">
        <v>160439</v>
      </c>
      <c r="G293" s="7">
        <v>141100</v>
      </c>
      <c r="H293" s="7">
        <v>87.61</v>
      </c>
      <c r="I293" s="7">
        <v>1.8</v>
      </c>
      <c r="J293" s="8">
        <f t="shared" si="9"/>
        <v>2343.6</v>
      </c>
      <c r="K293" s="7">
        <v>10413.48</v>
      </c>
      <c r="L293" s="9">
        <v>-1.72346986284591</v>
      </c>
      <c r="M293" s="9">
        <v>-48.884403820723101</v>
      </c>
      <c r="N293" s="7">
        <f>COUNTIFS('Lojas Assaí'!$F$174:$F$260,D293)</f>
        <v>0</v>
      </c>
    </row>
    <row r="294" spans="1:14" x14ac:dyDescent="0.25">
      <c r="A294" s="7" t="s">
        <v>874</v>
      </c>
      <c r="B294" s="7" t="s">
        <v>37</v>
      </c>
      <c r="C294" s="7" t="str">
        <f t="shared" si="8"/>
        <v>AlagoinhasBA</v>
      </c>
      <c r="D294" s="7">
        <v>2900702</v>
      </c>
      <c r="E294" s="8" t="s">
        <v>684</v>
      </c>
      <c r="F294" s="7">
        <v>153023</v>
      </c>
      <c r="G294" s="7">
        <v>141949</v>
      </c>
      <c r="H294" s="7">
        <v>188.67</v>
      </c>
      <c r="I294" s="7">
        <v>2</v>
      </c>
      <c r="J294" s="8">
        <f t="shared" si="9"/>
        <v>2604</v>
      </c>
      <c r="K294" s="7">
        <v>29241.79</v>
      </c>
      <c r="L294" s="9">
        <v>-14.1272774885543</v>
      </c>
      <c r="M294" s="9">
        <v>-39.885778009122902</v>
      </c>
      <c r="N294" s="7">
        <f>COUNTIFS('Lojas Assaí'!$F$174:$F$260,D294)</f>
        <v>0</v>
      </c>
    </row>
    <row r="295" spans="1:14" x14ac:dyDescent="0.25">
      <c r="A295" s="7" t="s">
        <v>875</v>
      </c>
      <c r="B295" s="7" t="s">
        <v>37</v>
      </c>
      <c r="C295" s="7" t="str">
        <f t="shared" si="8"/>
        <v>Porto SeguroBA</v>
      </c>
      <c r="D295" s="7">
        <v>2925303</v>
      </c>
      <c r="E295" s="8" t="s">
        <v>684</v>
      </c>
      <c r="F295" s="7">
        <v>152529</v>
      </c>
      <c r="G295" s="7">
        <v>126929</v>
      </c>
      <c r="H295" s="7">
        <v>52.7</v>
      </c>
      <c r="I295" s="7">
        <v>1.7</v>
      </c>
      <c r="J295" s="8">
        <f t="shared" si="9"/>
        <v>2213.4</v>
      </c>
      <c r="K295" s="7">
        <v>19675.490000000002</v>
      </c>
      <c r="L295" s="9">
        <v>-16.449056179364302</v>
      </c>
      <c r="M295" s="9">
        <v>-39.062113523890197</v>
      </c>
      <c r="N295" s="7">
        <f>COUNTIFS('Lojas Assaí'!$F$174:$F$260,D295)</f>
        <v>0</v>
      </c>
    </row>
    <row r="296" spans="1:14" x14ac:dyDescent="0.25">
      <c r="A296" s="7" t="s">
        <v>876</v>
      </c>
      <c r="B296" s="7" t="s">
        <v>325</v>
      </c>
      <c r="C296" s="7" t="str">
        <f t="shared" si="8"/>
        <v>QueimadosRJ</v>
      </c>
      <c r="D296" s="7">
        <v>3304144</v>
      </c>
      <c r="E296" s="8" t="s">
        <v>324</v>
      </c>
      <c r="F296" s="7">
        <v>152311</v>
      </c>
      <c r="G296" s="7">
        <v>137962</v>
      </c>
      <c r="H296" s="7">
        <v>1822.6</v>
      </c>
      <c r="I296" s="7">
        <v>2.1</v>
      </c>
      <c r="J296" s="8">
        <f t="shared" si="9"/>
        <v>2734.2</v>
      </c>
      <c r="K296" s="7">
        <v>25446.02</v>
      </c>
      <c r="L296" s="9">
        <v>-22.7174304900919</v>
      </c>
      <c r="M296" s="9">
        <v>-43.555669547082701</v>
      </c>
      <c r="N296" s="7">
        <f>COUNTIFS('Lojas Assaí'!$F$174:$F$260,D296)</f>
        <v>0</v>
      </c>
    </row>
    <row r="297" spans="1:14" x14ac:dyDescent="0.25">
      <c r="A297" s="7" t="s">
        <v>877</v>
      </c>
      <c r="B297" s="7" t="s">
        <v>258</v>
      </c>
      <c r="C297" s="7" t="str">
        <f t="shared" si="8"/>
        <v>AraucáriaPR</v>
      </c>
      <c r="D297" s="7">
        <v>4101804</v>
      </c>
      <c r="E297" s="8" t="s">
        <v>686</v>
      </c>
      <c r="F297" s="7">
        <v>148522</v>
      </c>
      <c r="G297" s="7">
        <v>119123</v>
      </c>
      <c r="H297" s="7">
        <v>253.86</v>
      </c>
      <c r="I297" s="7">
        <v>3.5</v>
      </c>
      <c r="J297" s="8">
        <f t="shared" si="9"/>
        <v>4557</v>
      </c>
      <c r="K297" s="7">
        <v>134901.01</v>
      </c>
      <c r="L297" s="9">
        <v>-24.3832887447902</v>
      </c>
      <c r="M297" s="9">
        <v>-51.587917838876699</v>
      </c>
      <c r="N297" s="7">
        <f>COUNTIFS('Lojas Assaí'!$F$174:$F$260,D297)</f>
        <v>0</v>
      </c>
    </row>
    <row r="298" spans="1:14" x14ac:dyDescent="0.25">
      <c r="A298" s="7" t="s">
        <v>878</v>
      </c>
      <c r="B298" s="7" t="s">
        <v>707</v>
      </c>
      <c r="C298" s="7" t="str">
        <f t="shared" si="8"/>
        <v>Sapucaia do SulRS</v>
      </c>
      <c r="D298" s="7">
        <v>4320008</v>
      </c>
      <c r="E298" s="8" t="s">
        <v>708</v>
      </c>
      <c r="F298" s="7">
        <v>142508</v>
      </c>
      <c r="G298" s="7">
        <v>130957</v>
      </c>
      <c r="H298" s="7">
        <v>2245.91</v>
      </c>
      <c r="I298" s="7">
        <v>2.7</v>
      </c>
      <c r="J298" s="8">
        <f t="shared" si="9"/>
        <v>3515.4</v>
      </c>
      <c r="K298" s="7">
        <v>24638.78</v>
      </c>
      <c r="L298" s="9">
        <v>-29.8248680325854</v>
      </c>
      <c r="M298" s="9">
        <v>-51.151874715520599</v>
      </c>
      <c r="N298" s="7">
        <f>COUNTIFS('Lojas Assaí'!$F$174:$F$260,D298)</f>
        <v>0</v>
      </c>
    </row>
    <row r="299" spans="1:14" x14ac:dyDescent="0.25">
      <c r="A299" s="7" t="s">
        <v>879</v>
      </c>
      <c r="B299" s="7" t="s">
        <v>224</v>
      </c>
      <c r="C299" s="7" t="str">
        <f t="shared" si="8"/>
        <v>CametáPA</v>
      </c>
      <c r="D299" s="7">
        <v>1502103</v>
      </c>
      <c r="E299" s="8" t="s">
        <v>690</v>
      </c>
      <c r="F299" s="7">
        <v>140814</v>
      </c>
      <c r="G299" s="7">
        <v>120896</v>
      </c>
      <c r="H299" s="7">
        <v>39.229999999999997</v>
      </c>
      <c r="I299" s="7">
        <v>2.5</v>
      </c>
      <c r="J299" s="8">
        <f t="shared" si="9"/>
        <v>3255</v>
      </c>
      <c r="K299" s="7">
        <v>9561.65</v>
      </c>
      <c r="L299" s="9">
        <v>-2.2468384800000001</v>
      </c>
      <c r="M299" s="9">
        <v>-49.497830168996998</v>
      </c>
      <c r="N299" s="7">
        <f>COUNTIFS('Lojas Assaí'!$F$174:$F$260,D299)</f>
        <v>0</v>
      </c>
    </row>
    <row r="300" spans="1:14" x14ac:dyDescent="0.25">
      <c r="A300" s="7" t="s">
        <v>880</v>
      </c>
      <c r="B300" s="7" t="s">
        <v>244</v>
      </c>
      <c r="C300" s="7" t="str">
        <f t="shared" si="8"/>
        <v>Santa RitaPB</v>
      </c>
      <c r="D300" s="7">
        <v>2513703</v>
      </c>
      <c r="E300" s="8" t="s">
        <v>698</v>
      </c>
      <c r="F300" s="7">
        <v>138093</v>
      </c>
      <c r="G300" s="7">
        <v>120310</v>
      </c>
      <c r="H300" s="7">
        <v>165.52</v>
      </c>
      <c r="I300" s="7">
        <v>1.7</v>
      </c>
      <c r="J300" s="8">
        <f t="shared" si="9"/>
        <v>2213.4</v>
      </c>
      <c r="K300" s="7">
        <v>18672.87</v>
      </c>
      <c r="L300" s="9">
        <v>-6.8718632618825204</v>
      </c>
      <c r="M300" s="9">
        <v>-36.921678330044699</v>
      </c>
      <c r="N300" s="7">
        <f>COUNTIFS('Lojas Assaí'!$F$174:$F$260,D300)</f>
        <v>0</v>
      </c>
    </row>
    <row r="301" spans="1:14" x14ac:dyDescent="0.25">
      <c r="A301" s="7" t="s">
        <v>881</v>
      </c>
      <c r="B301" s="7" t="s">
        <v>206</v>
      </c>
      <c r="C301" s="7" t="str">
        <f t="shared" si="8"/>
        <v>SabaráMG</v>
      </c>
      <c r="D301" s="7">
        <v>3156700</v>
      </c>
      <c r="E301" s="8" t="s">
        <v>701</v>
      </c>
      <c r="F301" s="7">
        <v>137877</v>
      </c>
      <c r="G301" s="7">
        <v>126269</v>
      </c>
      <c r="H301" s="7">
        <v>417.87</v>
      </c>
      <c r="I301" s="7">
        <v>2.4</v>
      </c>
      <c r="J301" s="8">
        <f t="shared" si="9"/>
        <v>3124.8</v>
      </c>
      <c r="K301" s="7">
        <v>22999.64</v>
      </c>
      <c r="L301" s="9">
        <v>-19.892494512089701</v>
      </c>
      <c r="M301" s="9">
        <v>-43.8255570903302</v>
      </c>
      <c r="N301" s="7">
        <f>COUNTIFS('Lojas Assaí'!$F$174:$F$260,D301)</f>
        <v>0</v>
      </c>
    </row>
    <row r="302" spans="1:14" x14ac:dyDescent="0.25">
      <c r="A302" s="7" t="s">
        <v>882</v>
      </c>
      <c r="B302" s="7" t="s">
        <v>37</v>
      </c>
      <c r="C302" s="7" t="str">
        <f t="shared" si="8"/>
        <v>Simões FilhoBA</v>
      </c>
      <c r="D302" s="7">
        <v>2930709</v>
      </c>
      <c r="E302" s="8" t="s">
        <v>684</v>
      </c>
      <c r="F302" s="7">
        <v>137117</v>
      </c>
      <c r="G302" s="7">
        <v>118047</v>
      </c>
      <c r="H302" s="7">
        <v>586.65</v>
      </c>
      <c r="I302" s="7">
        <v>2.1</v>
      </c>
      <c r="J302" s="8">
        <f t="shared" si="9"/>
        <v>2734.2</v>
      </c>
      <c r="K302" s="7">
        <v>36500.46</v>
      </c>
      <c r="L302" s="9">
        <v>-12.7839414833678</v>
      </c>
      <c r="M302" s="9">
        <v>-38.411519193245098</v>
      </c>
      <c r="N302" s="7">
        <f>COUNTIFS('Lojas Assaí'!$F$174:$F$260,D302)</f>
        <v>0</v>
      </c>
    </row>
    <row r="303" spans="1:14" x14ac:dyDescent="0.25">
      <c r="A303" s="7" t="s">
        <v>883</v>
      </c>
      <c r="B303" s="7" t="s">
        <v>224</v>
      </c>
      <c r="C303" s="7" t="str">
        <f t="shared" si="8"/>
        <v>MaritubaPA</v>
      </c>
      <c r="D303" s="7">
        <v>1504422</v>
      </c>
      <c r="E303" s="8" t="s">
        <v>690</v>
      </c>
      <c r="F303" s="7">
        <v>135812</v>
      </c>
      <c r="G303" s="7">
        <v>108246</v>
      </c>
      <c r="H303" s="7">
        <v>1047.44</v>
      </c>
      <c r="I303" s="7">
        <v>2.1</v>
      </c>
      <c r="J303" s="8">
        <f t="shared" si="9"/>
        <v>2734.2</v>
      </c>
      <c r="K303" s="7">
        <v>15576.91</v>
      </c>
      <c r="L303" s="9">
        <v>-1.3464172655758</v>
      </c>
      <c r="M303" s="9">
        <v>-48.340535877782997</v>
      </c>
      <c r="N303" s="7">
        <f>COUNTIFS('Lojas Assaí'!$F$174:$F$260,D303)</f>
        <v>0</v>
      </c>
    </row>
    <row r="304" spans="1:14" x14ac:dyDescent="0.25">
      <c r="A304" s="7" t="s">
        <v>884</v>
      </c>
      <c r="B304" s="7" t="s">
        <v>224</v>
      </c>
      <c r="C304" s="7" t="str">
        <f t="shared" si="8"/>
        <v>São Félix do XinguPA</v>
      </c>
      <c r="D304" s="7">
        <v>1507300</v>
      </c>
      <c r="E304" s="8" t="s">
        <v>690</v>
      </c>
      <c r="F304" s="7">
        <v>135732</v>
      </c>
      <c r="G304" s="7">
        <v>91340</v>
      </c>
      <c r="H304" s="7">
        <v>1.08</v>
      </c>
      <c r="I304" s="7">
        <v>2.5</v>
      </c>
      <c r="J304" s="8">
        <f t="shared" si="9"/>
        <v>3255</v>
      </c>
      <c r="K304" s="7">
        <v>11939.09</v>
      </c>
      <c r="L304" s="9">
        <v>-6.6424832783407801</v>
      </c>
      <c r="M304" s="9">
        <v>-51.993782523964299</v>
      </c>
      <c r="N304" s="7">
        <f>COUNTIFS('Lojas Assaí'!$F$174:$F$260,D304)</f>
        <v>0</v>
      </c>
    </row>
    <row r="305" spans="1:14" x14ac:dyDescent="0.25">
      <c r="A305" s="7" t="s">
        <v>885</v>
      </c>
      <c r="B305" s="7" t="s">
        <v>258</v>
      </c>
      <c r="C305" s="7" t="str">
        <f t="shared" si="8"/>
        <v>Campo LargoPR</v>
      </c>
      <c r="D305" s="7">
        <v>4104204</v>
      </c>
      <c r="E305" s="8" t="s">
        <v>686</v>
      </c>
      <c r="F305" s="7">
        <v>135678</v>
      </c>
      <c r="G305" s="7">
        <v>112377</v>
      </c>
      <c r="H305" s="7">
        <v>89.93</v>
      </c>
      <c r="I305" s="7">
        <v>2.4</v>
      </c>
      <c r="J305" s="8">
        <f t="shared" si="9"/>
        <v>3124.8</v>
      </c>
      <c r="K305" s="7">
        <v>35257.96</v>
      </c>
      <c r="L305" s="9">
        <v>-25.367956499999998</v>
      </c>
      <c r="M305" s="9">
        <v>-49.4276649679895</v>
      </c>
      <c r="N305" s="7">
        <f>COUNTIFS('Lojas Assaí'!$F$174:$F$260,D305)</f>
        <v>0</v>
      </c>
    </row>
    <row r="306" spans="1:14" x14ac:dyDescent="0.25">
      <c r="A306" s="7" t="s">
        <v>886</v>
      </c>
      <c r="B306" s="7" t="s">
        <v>714</v>
      </c>
      <c r="C306" s="7" t="str">
        <f t="shared" si="8"/>
        <v>São MateusES</v>
      </c>
      <c r="D306" s="7">
        <v>3204906</v>
      </c>
      <c r="E306" s="8" t="s">
        <v>715</v>
      </c>
      <c r="F306" s="7">
        <v>134629</v>
      </c>
      <c r="G306" s="7">
        <v>109028</v>
      </c>
      <c r="H306" s="7">
        <v>46.62</v>
      </c>
      <c r="I306" s="7">
        <v>2.1</v>
      </c>
      <c r="J306" s="8">
        <f t="shared" si="9"/>
        <v>2734.2</v>
      </c>
      <c r="K306" s="7">
        <v>19404.96</v>
      </c>
      <c r="L306" s="9">
        <v>-18.718446967859599</v>
      </c>
      <c r="M306" s="9">
        <v>-39.858200595610498</v>
      </c>
      <c r="N306" s="7">
        <f>COUNTIFS('Lojas Assaí'!$F$174:$F$260,D306)</f>
        <v>0</v>
      </c>
    </row>
    <row r="307" spans="1:14" x14ac:dyDescent="0.25">
      <c r="A307" s="7" t="s">
        <v>887</v>
      </c>
      <c r="B307" s="7" t="s">
        <v>99</v>
      </c>
      <c r="C307" s="7" t="str">
        <f t="shared" si="8"/>
        <v>CratoCE</v>
      </c>
      <c r="D307" s="7">
        <v>2304202</v>
      </c>
      <c r="E307" s="8" t="s">
        <v>683</v>
      </c>
      <c r="F307" s="7">
        <v>133913</v>
      </c>
      <c r="G307" s="7">
        <v>121428</v>
      </c>
      <c r="H307" s="7">
        <v>103.21</v>
      </c>
      <c r="I307" s="7">
        <v>1.9</v>
      </c>
      <c r="J307" s="8">
        <f t="shared" si="9"/>
        <v>2473.8000000000002</v>
      </c>
      <c r="K307" s="7">
        <v>12922.73</v>
      </c>
      <c r="L307" s="9">
        <v>-7.2317527899304501</v>
      </c>
      <c r="M307" s="9">
        <v>-39.4083902977886</v>
      </c>
      <c r="N307" s="7">
        <f>COUNTIFS('Lojas Assaí'!$F$174:$F$260,D307)</f>
        <v>0</v>
      </c>
    </row>
    <row r="308" spans="1:14" x14ac:dyDescent="0.25">
      <c r="A308" s="7" t="s">
        <v>888</v>
      </c>
      <c r="B308" s="7" t="s">
        <v>422</v>
      </c>
      <c r="C308" s="7" t="str">
        <f t="shared" si="8"/>
        <v>CubatãoSP</v>
      </c>
      <c r="D308" s="7">
        <v>3513504</v>
      </c>
      <c r="E308" s="8" t="s">
        <v>435</v>
      </c>
      <c r="F308" s="7">
        <v>132521</v>
      </c>
      <c r="G308" s="7">
        <v>118720</v>
      </c>
      <c r="H308" s="7">
        <v>830.91</v>
      </c>
      <c r="I308" s="7">
        <v>4.2</v>
      </c>
      <c r="J308" s="8">
        <f t="shared" si="9"/>
        <v>5468.4</v>
      </c>
      <c r="K308" s="7">
        <v>120940.49</v>
      </c>
      <c r="L308" s="9">
        <v>-23.074750147406501</v>
      </c>
      <c r="M308" s="9">
        <v>-44.958026903498101</v>
      </c>
      <c r="N308" s="7">
        <f>COUNTIFS('Lojas Assaí'!$F$174:$F$260,D308)</f>
        <v>0</v>
      </c>
    </row>
    <row r="309" spans="1:14" x14ac:dyDescent="0.25">
      <c r="A309" s="7" t="s">
        <v>889</v>
      </c>
      <c r="B309" s="7" t="s">
        <v>707</v>
      </c>
      <c r="C309" s="7" t="str">
        <f t="shared" si="8"/>
        <v>Santa Cruz do SulRS</v>
      </c>
      <c r="D309" s="7">
        <v>4316808</v>
      </c>
      <c r="E309" s="8" t="s">
        <v>708</v>
      </c>
      <c r="F309" s="7">
        <v>132271</v>
      </c>
      <c r="G309" s="7">
        <v>118374</v>
      </c>
      <c r="H309" s="7">
        <v>161.4</v>
      </c>
      <c r="I309" s="7">
        <v>2.7</v>
      </c>
      <c r="J309" s="8">
        <f t="shared" si="9"/>
        <v>3515.4</v>
      </c>
      <c r="K309" s="7">
        <v>79888.73</v>
      </c>
      <c r="L309" s="9">
        <v>-29.719768433746601</v>
      </c>
      <c r="M309" s="9">
        <v>-52.429928587370398</v>
      </c>
      <c r="N309" s="7">
        <f>COUNTIFS('Lojas Assaí'!$F$174:$F$260,D309)</f>
        <v>0</v>
      </c>
    </row>
    <row r="310" spans="1:14" x14ac:dyDescent="0.25">
      <c r="A310" s="7" t="s">
        <v>890</v>
      </c>
      <c r="B310" s="7" t="s">
        <v>145</v>
      </c>
      <c r="C310" s="7" t="str">
        <f t="shared" si="8"/>
        <v>TrindadeGO</v>
      </c>
      <c r="D310" s="7">
        <v>5221403</v>
      </c>
      <c r="E310" s="8" t="s">
        <v>687</v>
      </c>
      <c r="F310" s="7">
        <v>132006</v>
      </c>
      <c r="G310" s="7">
        <v>104488</v>
      </c>
      <c r="H310" s="7">
        <v>147.02000000000001</v>
      </c>
      <c r="I310" s="7">
        <v>2</v>
      </c>
      <c r="J310" s="8">
        <f t="shared" si="9"/>
        <v>2604</v>
      </c>
      <c r="K310" s="7">
        <v>18593.29</v>
      </c>
      <c r="L310" s="9">
        <v>-16.655350428829401</v>
      </c>
      <c r="M310" s="9">
        <v>-49.489099202577798</v>
      </c>
      <c r="N310" s="7">
        <f>COUNTIFS('Lojas Assaí'!$F$174:$F$260,D310)</f>
        <v>0</v>
      </c>
    </row>
    <row r="311" spans="1:14" x14ac:dyDescent="0.25">
      <c r="A311" s="7" t="s">
        <v>891</v>
      </c>
      <c r="B311" s="7" t="s">
        <v>206</v>
      </c>
      <c r="C311" s="7" t="str">
        <f t="shared" si="8"/>
        <v>VespasianoMG</v>
      </c>
      <c r="D311" s="7">
        <v>3171204</v>
      </c>
      <c r="E311" s="8" t="s">
        <v>701</v>
      </c>
      <c r="F311" s="7">
        <v>131849</v>
      </c>
      <c r="G311" s="7">
        <v>104527</v>
      </c>
      <c r="H311" s="7">
        <v>1467.62</v>
      </c>
      <c r="I311" s="7">
        <v>2.2999999999999998</v>
      </c>
      <c r="J311" s="8">
        <f t="shared" si="9"/>
        <v>2994.6</v>
      </c>
      <c r="K311" s="7">
        <v>20876.8</v>
      </c>
      <c r="L311" s="9">
        <v>-20.752072007029302</v>
      </c>
      <c r="M311" s="9">
        <v>-42.879477375670902</v>
      </c>
      <c r="N311" s="7">
        <f>COUNTIFS('Lojas Assaí'!$F$174:$F$260,D311)</f>
        <v>0</v>
      </c>
    </row>
    <row r="312" spans="1:14" x14ac:dyDescent="0.25">
      <c r="A312" s="7" t="s">
        <v>892</v>
      </c>
      <c r="B312" s="7" t="s">
        <v>99</v>
      </c>
      <c r="C312" s="7" t="str">
        <f t="shared" si="8"/>
        <v>ItapipocaCE</v>
      </c>
      <c r="D312" s="7">
        <v>2306405</v>
      </c>
      <c r="E312" s="8" t="s">
        <v>683</v>
      </c>
      <c r="F312" s="7">
        <v>131687</v>
      </c>
      <c r="G312" s="7">
        <v>116065</v>
      </c>
      <c r="H312" s="7">
        <v>71.900000000000006</v>
      </c>
      <c r="I312" s="7">
        <v>1.5</v>
      </c>
      <c r="J312" s="8">
        <f t="shared" si="9"/>
        <v>1953</v>
      </c>
      <c r="K312" s="7">
        <v>12210.38</v>
      </c>
      <c r="L312" s="9">
        <v>-3.4994355000000001</v>
      </c>
      <c r="M312" s="9">
        <v>-39.583481575771003</v>
      </c>
      <c r="N312" s="7">
        <f>COUNTIFS('Lojas Assaí'!$F$174:$F$260,D312)</f>
        <v>0</v>
      </c>
    </row>
    <row r="313" spans="1:14" x14ac:dyDescent="0.25">
      <c r="A313" s="7" t="s">
        <v>893</v>
      </c>
      <c r="B313" s="7" t="s">
        <v>206</v>
      </c>
      <c r="C313" s="7" t="str">
        <f t="shared" si="8"/>
        <v>Conselheiro LafaieteMG</v>
      </c>
      <c r="D313" s="7">
        <v>3118304</v>
      </c>
      <c r="E313" s="8" t="s">
        <v>701</v>
      </c>
      <c r="F313" s="7">
        <v>130584</v>
      </c>
      <c r="G313" s="7">
        <v>116512</v>
      </c>
      <c r="H313" s="7">
        <v>314.69</v>
      </c>
      <c r="I313" s="7">
        <v>1.8</v>
      </c>
      <c r="J313" s="8">
        <f t="shared" si="9"/>
        <v>2343.6</v>
      </c>
      <c r="K313" s="7">
        <v>19668.849999999999</v>
      </c>
      <c r="L313" s="9">
        <v>-19.175623201451401</v>
      </c>
      <c r="M313" s="9">
        <v>-41.471974020400602</v>
      </c>
      <c r="N313" s="7">
        <f>COUNTIFS('Lojas Assaí'!$F$174:$F$260,D313)</f>
        <v>0</v>
      </c>
    </row>
    <row r="314" spans="1:14" x14ac:dyDescent="0.25">
      <c r="A314" s="7" t="s">
        <v>894</v>
      </c>
      <c r="B314" s="7" t="s">
        <v>224</v>
      </c>
      <c r="C314" s="7" t="str">
        <f t="shared" si="8"/>
        <v>BragançaPA</v>
      </c>
      <c r="D314" s="7">
        <v>1501709</v>
      </c>
      <c r="E314" s="8" t="s">
        <v>690</v>
      </c>
      <c r="F314" s="7">
        <v>130122</v>
      </c>
      <c r="G314" s="7">
        <v>113227</v>
      </c>
      <c r="H314" s="7">
        <v>54.13</v>
      </c>
      <c r="I314" s="7">
        <v>2</v>
      </c>
      <c r="J314" s="8">
        <f t="shared" si="9"/>
        <v>2604</v>
      </c>
      <c r="K314" s="7">
        <v>10682.63</v>
      </c>
      <c r="L314" s="9">
        <v>-1.05352395620564</v>
      </c>
      <c r="M314" s="9">
        <v>-46.765754213664003</v>
      </c>
      <c r="N314" s="7">
        <f>COUNTIFS('Lojas Assaí'!$F$174:$F$260,D314)</f>
        <v>0</v>
      </c>
    </row>
    <row r="315" spans="1:14" x14ac:dyDescent="0.25">
      <c r="A315" s="7" t="s">
        <v>895</v>
      </c>
      <c r="B315" s="7" t="s">
        <v>224</v>
      </c>
      <c r="C315" s="7" t="str">
        <f t="shared" si="8"/>
        <v>BarcarenaPA</v>
      </c>
      <c r="D315" s="7">
        <v>1501303</v>
      </c>
      <c r="E315" s="8" t="s">
        <v>690</v>
      </c>
      <c r="F315" s="7">
        <v>129333</v>
      </c>
      <c r="G315" s="7">
        <v>99859</v>
      </c>
      <c r="H315" s="7">
        <v>76.209999999999994</v>
      </c>
      <c r="I315" s="7">
        <v>2.8</v>
      </c>
      <c r="J315" s="8">
        <f t="shared" si="9"/>
        <v>3645.6</v>
      </c>
      <c r="K315" s="7">
        <v>58550.400000000001</v>
      </c>
      <c r="L315" s="9">
        <v>-1.505767005</v>
      </c>
      <c r="M315" s="9">
        <v>-48.627072892515599</v>
      </c>
      <c r="N315" s="7">
        <f>COUNTIFS('Lojas Assaí'!$F$174:$F$260,D315)</f>
        <v>0</v>
      </c>
    </row>
    <row r="316" spans="1:14" x14ac:dyDescent="0.25">
      <c r="A316" s="7" t="s">
        <v>896</v>
      </c>
      <c r="B316" s="7" t="s">
        <v>707</v>
      </c>
      <c r="C316" s="7" t="str">
        <f t="shared" si="8"/>
        <v>UruguaianaRS</v>
      </c>
      <c r="D316" s="7">
        <v>4322400</v>
      </c>
      <c r="E316" s="8" t="s">
        <v>708</v>
      </c>
      <c r="F316" s="7">
        <v>126766</v>
      </c>
      <c r="G316" s="7">
        <v>125435</v>
      </c>
      <c r="H316" s="7">
        <v>21.95</v>
      </c>
      <c r="I316" s="7">
        <v>2.2000000000000002</v>
      </c>
      <c r="J316" s="8">
        <f t="shared" si="9"/>
        <v>2864.4</v>
      </c>
      <c r="K316" s="7">
        <v>22387.439999999999</v>
      </c>
      <c r="L316" s="9">
        <v>-29.7598231720144</v>
      </c>
      <c r="M316" s="9">
        <v>-57.081824909022899</v>
      </c>
      <c r="N316" s="7">
        <f>COUNTIFS('Lojas Assaí'!$F$174:$F$260,D316)</f>
        <v>0</v>
      </c>
    </row>
    <row r="317" spans="1:14" x14ac:dyDescent="0.25">
      <c r="A317" s="7" t="s">
        <v>897</v>
      </c>
      <c r="B317" s="7" t="s">
        <v>145</v>
      </c>
      <c r="C317" s="7" t="str">
        <f t="shared" si="8"/>
        <v>FormosaGO</v>
      </c>
      <c r="D317" s="7">
        <v>5208004</v>
      </c>
      <c r="E317" s="8" t="s">
        <v>687</v>
      </c>
      <c r="F317" s="7">
        <v>125705</v>
      </c>
      <c r="G317" s="7">
        <v>100085</v>
      </c>
      <c r="H317" s="7">
        <v>17.22</v>
      </c>
      <c r="I317" s="7">
        <v>2</v>
      </c>
      <c r="J317" s="8">
        <f t="shared" si="9"/>
        <v>2604</v>
      </c>
      <c r="K317" s="7">
        <v>22142.560000000001</v>
      </c>
      <c r="L317" s="9">
        <v>-13.6557801485826</v>
      </c>
      <c r="M317" s="9">
        <v>-48.888089672312397</v>
      </c>
      <c r="N317" s="7">
        <f>COUNTIFS('Lojas Assaí'!$F$174:$F$260,D317)</f>
        <v>0</v>
      </c>
    </row>
    <row r="318" spans="1:14" x14ac:dyDescent="0.25">
      <c r="A318" s="7" t="s">
        <v>898</v>
      </c>
      <c r="B318" s="7" t="s">
        <v>169</v>
      </c>
      <c r="C318" s="7" t="str">
        <f t="shared" si="8"/>
        <v>Paço do LumiarMA</v>
      </c>
      <c r="D318" s="7">
        <v>2107506</v>
      </c>
      <c r="E318" s="8" t="s">
        <v>697</v>
      </c>
      <c r="F318" s="7">
        <v>125265</v>
      </c>
      <c r="G318" s="7">
        <v>105121</v>
      </c>
      <c r="H318" s="7">
        <v>855.84</v>
      </c>
      <c r="I318" s="7">
        <v>1.8</v>
      </c>
      <c r="J318" s="8">
        <f t="shared" si="9"/>
        <v>2343.6</v>
      </c>
      <c r="K318" s="7">
        <v>8692.8700000000008</v>
      </c>
      <c r="L318" s="9">
        <v>-2.5280629999999999</v>
      </c>
      <c r="M318" s="9">
        <v>-44.098692354840402</v>
      </c>
      <c r="N318" s="7">
        <f>COUNTIFS('Lojas Assaí'!$F$174:$F$260,D318)</f>
        <v>0</v>
      </c>
    </row>
    <row r="319" spans="1:14" x14ac:dyDescent="0.25">
      <c r="A319" s="7" t="s">
        <v>899</v>
      </c>
      <c r="B319" s="7" t="s">
        <v>25</v>
      </c>
      <c r="C319" s="7" t="str">
        <f t="shared" si="8"/>
        <v>SantanaAP</v>
      </c>
      <c r="D319" s="7">
        <v>1600600</v>
      </c>
      <c r="E319" s="8" t="s">
        <v>705</v>
      </c>
      <c r="F319" s="7">
        <v>124808</v>
      </c>
      <c r="G319" s="7">
        <v>101262</v>
      </c>
      <c r="H319" s="7">
        <v>64.11</v>
      </c>
      <c r="I319" s="7">
        <v>1.9</v>
      </c>
      <c r="J319" s="8">
        <f t="shared" si="9"/>
        <v>2473.8000000000002</v>
      </c>
      <c r="K319" s="7">
        <v>19020.14</v>
      </c>
      <c r="L319" s="9">
        <v>1.7425084870783401</v>
      </c>
      <c r="M319" s="9">
        <v>-50.784253721288302</v>
      </c>
      <c r="N319" s="7">
        <f>COUNTIFS('Lojas Assaí'!$F$174:$F$260,D319)</f>
        <v>0</v>
      </c>
    </row>
    <row r="320" spans="1:14" x14ac:dyDescent="0.25">
      <c r="A320" s="7" t="s">
        <v>900</v>
      </c>
      <c r="B320" s="7" t="s">
        <v>714</v>
      </c>
      <c r="C320" s="7" t="str">
        <f t="shared" si="8"/>
        <v>ColatinaES</v>
      </c>
      <c r="D320" s="7">
        <v>3201506</v>
      </c>
      <c r="E320" s="8" t="s">
        <v>715</v>
      </c>
      <c r="F320" s="7">
        <v>124283</v>
      </c>
      <c r="G320" s="7">
        <v>111788</v>
      </c>
      <c r="H320" s="7">
        <v>78.900000000000006</v>
      </c>
      <c r="I320" s="7">
        <v>2</v>
      </c>
      <c r="J320" s="8">
        <f t="shared" si="9"/>
        <v>2604</v>
      </c>
      <c r="K320" s="7">
        <v>30949.91</v>
      </c>
      <c r="L320" s="9">
        <v>-19.536270083621702</v>
      </c>
      <c r="M320" s="9">
        <v>-40.630317554031897</v>
      </c>
      <c r="N320" s="7">
        <f>COUNTIFS('Lojas Assaí'!$F$174:$F$260,D320)</f>
        <v>0</v>
      </c>
    </row>
    <row r="321" spans="1:14" x14ac:dyDescent="0.25">
      <c r="A321" s="7" t="s">
        <v>901</v>
      </c>
      <c r="B321" s="7" t="s">
        <v>422</v>
      </c>
      <c r="C321" s="7" t="str">
        <f t="shared" si="8"/>
        <v>TatuíSP</v>
      </c>
      <c r="D321" s="7">
        <v>3554003</v>
      </c>
      <c r="E321" s="8" t="s">
        <v>435</v>
      </c>
      <c r="F321" s="7">
        <v>124134</v>
      </c>
      <c r="G321" s="7">
        <v>107326</v>
      </c>
      <c r="H321" s="7">
        <v>205.03</v>
      </c>
      <c r="I321" s="7">
        <v>2.2999999999999998</v>
      </c>
      <c r="J321" s="8">
        <f t="shared" si="9"/>
        <v>2994.6</v>
      </c>
      <c r="K321" s="7">
        <v>35806.339999999997</v>
      </c>
      <c r="L321" s="9">
        <v>-23.340591746250201</v>
      </c>
      <c r="M321" s="9">
        <v>-49.377441961138601</v>
      </c>
      <c r="N321" s="7">
        <f>COUNTIFS('Lojas Assaí'!$F$174:$F$260,D321)</f>
        <v>0</v>
      </c>
    </row>
    <row r="322" spans="1:14" x14ac:dyDescent="0.25">
      <c r="A322" s="7" t="s">
        <v>902</v>
      </c>
      <c r="B322" s="7" t="s">
        <v>169</v>
      </c>
      <c r="C322" s="7" t="str">
        <f t="shared" ref="C322:C385" si="10">_xlfn.CONCAT(A322:B322)</f>
        <v>CodóMA</v>
      </c>
      <c r="D322" s="7">
        <v>2103307</v>
      </c>
      <c r="E322" s="8" t="s">
        <v>697</v>
      </c>
      <c r="F322" s="7">
        <v>123368</v>
      </c>
      <c r="G322" s="7">
        <v>118038</v>
      </c>
      <c r="H322" s="7">
        <v>27.06</v>
      </c>
      <c r="I322" s="7">
        <v>1.7</v>
      </c>
      <c r="J322" s="8">
        <f t="shared" ref="J322:J385" si="11">ROUND(I322*1302,2)</f>
        <v>2213.4</v>
      </c>
      <c r="K322" s="7">
        <v>8971.68</v>
      </c>
      <c r="L322" s="9">
        <v>-4.4513375001462103</v>
      </c>
      <c r="M322" s="9">
        <v>-43.886080235032402</v>
      </c>
      <c r="N322" s="7">
        <f>COUNTIFS('Lojas Assaí'!$F$174:$F$260,D322)</f>
        <v>0</v>
      </c>
    </row>
    <row r="323" spans="1:14" x14ac:dyDescent="0.25">
      <c r="A323" s="7" t="s">
        <v>903</v>
      </c>
      <c r="B323" s="7" t="s">
        <v>707</v>
      </c>
      <c r="C323" s="7" t="str">
        <f t="shared" si="10"/>
        <v>Bento GonçalvesRS</v>
      </c>
      <c r="D323" s="7">
        <v>4302105</v>
      </c>
      <c r="E323" s="8" t="s">
        <v>708</v>
      </c>
      <c r="F323" s="7">
        <v>123090</v>
      </c>
      <c r="G323" s="7">
        <v>107278</v>
      </c>
      <c r="H323" s="7">
        <v>280.86</v>
      </c>
      <c r="I323" s="7">
        <v>3</v>
      </c>
      <c r="J323" s="8">
        <f t="shared" si="11"/>
        <v>3906</v>
      </c>
      <c r="K323" s="7">
        <v>52961.75</v>
      </c>
      <c r="L323" s="9">
        <v>-29.167401933191201</v>
      </c>
      <c r="M323" s="9">
        <v>-51.515560306323898</v>
      </c>
      <c r="N323" s="7">
        <f>COUNTIFS('Lojas Assaí'!$F$174:$F$260,D323)</f>
        <v>0</v>
      </c>
    </row>
    <row r="324" spans="1:14" x14ac:dyDescent="0.25">
      <c r="A324" s="7" t="s">
        <v>904</v>
      </c>
      <c r="B324" s="7" t="s">
        <v>206</v>
      </c>
      <c r="C324" s="7" t="str">
        <f t="shared" si="10"/>
        <v>ItabiraMG</v>
      </c>
      <c r="D324" s="7">
        <v>3131703</v>
      </c>
      <c r="E324" s="8" t="s">
        <v>701</v>
      </c>
      <c r="F324" s="7">
        <v>121717</v>
      </c>
      <c r="G324" s="7">
        <v>109783</v>
      </c>
      <c r="H324" s="7">
        <v>87.57</v>
      </c>
      <c r="I324" s="7">
        <v>2.1</v>
      </c>
      <c r="J324" s="8">
        <f t="shared" si="11"/>
        <v>2734.2</v>
      </c>
      <c r="K324" s="7">
        <v>56164.2</v>
      </c>
      <c r="L324" s="9">
        <v>-19.638169492583501</v>
      </c>
      <c r="M324" s="9">
        <v>-43.223951619030402</v>
      </c>
      <c r="N324" s="7">
        <f>COUNTIFS('Lojas Assaí'!$F$174:$F$260,D324)</f>
        <v>0</v>
      </c>
    </row>
    <row r="325" spans="1:14" x14ac:dyDescent="0.25">
      <c r="A325" s="7" t="s">
        <v>905</v>
      </c>
      <c r="B325" s="7" t="s">
        <v>707</v>
      </c>
      <c r="C325" s="7" t="str">
        <f t="shared" si="10"/>
        <v>BagéRS</v>
      </c>
      <c r="D325" s="7">
        <v>4301602</v>
      </c>
      <c r="E325" s="8" t="s">
        <v>708</v>
      </c>
      <c r="F325" s="7">
        <v>121518</v>
      </c>
      <c r="G325" s="7">
        <v>116794</v>
      </c>
      <c r="H325" s="7">
        <v>28.52</v>
      </c>
      <c r="I325" s="7">
        <v>2.9</v>
      </c>
      <c r="J325" s="8">
        <f t="shared" si="11"/>
        <v>3775.8</v>
      </c>
      <c r="K325" s="7">
        <v>25942.27</v>
      </c>
      <c r="L325" s="9">
        <v>-31.330501841547498</v>
      </c>
      <c r="M325" s="9">
        <v>-54.107083285169999</v>
      </c>
      <c r="N325" s="7">
        <f>COUNTIFS('Lojas Assaí'!$F$174:$F$260,D325)</f>
        <v>0</v>
      </c>
    </row>
    <row r="326" spans="1:14" x14ac:dyDescent="0.25">
      <c r="A326" s="7" t="s">
        <v>906</v>
      </c>
      <c r="B326" s="7" t="s">
        <v>145</v>
      </c>
      <c r="C326" s="7" t="str">
        <f t="shared" si="10"/>
        <v>Senador CanedoGO</v>
      </c>
      <c r="D326" s="7">
        <v>5220454</v>
      </c>
      <c r="E326" s="8" t="s">
        <v>687</v>
      </c>
      <c r="F326" s="7">
        <v>121447</v>
      </c>
      <c r="G326" s="7">
        <v>84443</v>
      </c>
      <c r="H326" s="7">
        <v>344.27</v>
      </c>
      <c r="I326" s="7">
        <v>2.2999999999999998</v>
      </c>
      <c r="J326" s="8">
        <f t="shared" si="11"/>
        <v>2994.6</v>
      </c>
      <c r="K326" s="7">
        <v>32428.11</v>
      </c>
      <c r="L326" s="9">
        <v>-16.718575319999999</v>
      </c>
      <c r="M326" s="9">
        <v>-49.087966832778903</v>
      </c>
      <c r="N326" s="7">
        <f>COUNTIFS('Lojas Assaí'!$F$174:$F$260,D326)</f>
        <v>0</v>
      </c>
    </row>
    <row r="327" spans="1:14" x14ac:dyDescent="0.25">
      <c r="A327" s="7" t="s">
        <v>907</v>
      </c>
      <c r="B327" s="7" t="s">
        <v>258</v>
      </c>
      <c r="C327" s="7" t="str">
        <f t="shared" si="10"/>
        <v>Almirante TamandaréPR</v>
      </c>
      <c r="D327" s="7">
        <v>4100400</v>
      </c>
      <c r="E327" s="8" t="s">
        <v>686</v>
      </c>
      <c r="F327" s="7">
        <v>121420</v>
      </c>
      <c r="G327" s="7">
        <v>103204</v>
      </c>
      <c r="H327" s="7">
        <v>529.95000000000005</v>
      </c>
      <c r="I327" s="7">
        <v>2.1</v>
      </c>
      <c r="J327" s="8">
        <f t="shared" si="11"/>
        <v>2734.2</v>
      </c>
      <c r="K327" s="7">
        <v>14102.03</v>
      </c>
      <c r="L327" s="9">
        <v>-25.313377602276301</v>
      </c>
      <c r="M327" s="9">
        <v>-49.300319818403899</v>
      </c>
      <c r="N327" s="7">
        <f>COUNTIFS('Lojas Assaí'!$F$174:$F$260,D327)</f>
        <v>0</v>
      </c>
    </row>
    <row r="328" spans="1:14" x14ac:dyDescent="0.25">
      <c r="A328" s="7" t="s">
        <v>908</v>
      </c>
      <c r="B328" s="7" t="s">
        <v>280</v>
      </c>
      <c r="C328" s="7" t="str">
        <f t="shared" si="10"/>
        <v>IgarassuPE</v>
      </c>
      <c r="D328" s="7">
        <v>2606804</v>
      </c>
      <c r="E328" s="8" t="s">
        <v>689</v>
      </c>
      <c r="F328" s="7">
        <v>119690</v>
      </c>
      <c r="G328" s="7">
        <v>102021</v>
      </c>
      <c r="H328" s="7">
        <v>333.88</v>
      </c>
      <c r="I328" s="7">
        <v>2</v>
      </c>
      <c r="J328" s="8">
        <f t="shared" si="11"/>
        <v>2604</v>
      </c>
      <c r="K328" s="7">
        <v>22371.51</v>
      </c>
      <c r="L328" s="9">
        <v>-7.8283719899999999</v>
      </c>
      <c r="M328" s="9">
        <v>-34.910583387587501</v>
      </c>
      <c r="N328" s="7">
        <f>COUNTIFS('Lojas Assaí'!$F$174:$F$260,D328)</f>
        <v>0</v>
      </c>
    </row>
    <row r="329" spans="1:14" x14ac:dyDescent="0.25">
      <c r="A329" s="7" t="s">
        <v>909</v>
      </c>
      <c r="B329" s="7" t="s">
        <v>145</v>
      </c>
      <c r="C329" s="7" t="str">
        <f t="shared" si="10"/>
        <v>Novo GamaGO</v>
      </c>
      <c r="D329" s="7">
        <v>5215231</v>
      </c>
      <c r="E329" s="8" t="s">
        <v>687</v>
      </c>
      <c r="F329" s="7">
        <v>119649</v>
      </c>
      <c r="G329" s="7">
        <v>95018</v>
      </c>
      <c r="H329" s="7">
        <v>487.29</v>
      </c>
      <c r="I329" s="7">
        <v>1.9</v>
      </c>
      <c r="J329" s="8">
        <f t="shared" si="11"/>
        <v>2473.8000000000002</v>
      </c>
      <c r="K329" s="7">
        <v>9132.84</v>
      </c>
      <c r="L329" s="9">
        <v>-16.056078214198202</v>
      </c>
      <c r="M329" s="9">
        <v>-48.037211274124601</v>
      </c>
      <c r="N329" s="7">
        <f>COUNTIFS('Lojas Assaí'!$F$174:$F$260,D329)</f>
        <v>0</v>
      </c>
    </row>
    <row r="330" spans="1:14" x14ac:dyDescent="0.25">
      <c r="A330" s="7" t="s">
        <v>910</v>
      </c>
      <c r="B330" s="7" t="s">
        <v>206</v>
      </c>
      <c r="C330" s="7" t="str">
        <f t="shared" si="10"/>
        <v>AraguariMG</v>
      </c>
      <c r="D330" s="7">
        <v>3103504</v>
      </c>
      <c r="E330" s="8" t="s">
        <v>701</v>
      </c>
      <c r="F330" s="7">
        <v>118361</v>
      </c>
      <c r="G330" s="7">
        <v>109801</v>
      </c>
      <c r="H330" s="7">
        <v>40.229999999999997</v>
      </c>
      <c r="I330" s="7">
        <v>2.1</v>
      </c>
      <c r="J330" s="8">
        <f t="shared" si="11"/>
        <v>2734.2</v>
      </c>
      <c r="K330" s="7">
        <v>50308.19</v>
      </c>
      <c r="L330" s="9">
        <v>-18.648269526813799</v>
      </c>
      <c r="M330" s="9">
        <v>-48.191605379029198</v>
      </c>
      <c r="N330" s="7">
        <f>COUNTIFS('Lojas Assaí'!$F$174:$F$260,D330)</f>
        <v>0</v>
      </c>
    </row>
    <row r="331" spans="1:14" x14ac:dyDescent="0.25">
      <c r="A331" s="7" t="s">
        <v>911</v>
      </c>
      <c r="B331" s="7" t="s">
        <v>206</v>
      </c>
      <c r="C331" s="7" t="str">
        <f t="shared" si="10"/>
        <v>UbáMG</v>
      </c>
      <c r="D331" s="7">
        <v>3169901</v>
      </c>
      <c r="E331" s="8" t="s">
        <v>701</v>
      </c>
      <c r="F331" s="7">
        <v>117995</v>
      </c>
      <c r="G331" s="7">
        <v>101519</v>
      </c>
      <c r="H331" s="7">
        <v>249.16</v>
      </c>
      <c r="I331" s="7">
        <v>1.7</v>
      </c>
      <c r="J331" s="8">
        <f t="shared" si="11"/>
        <v>2213.4</v>
      </c>
      <c r="K331" s="7">
        <v>28249.62</v>
      </c>
      <c r="L331" s="9">
        <v>-16.2974045209459</v>
      </c>
      <c r="M331" s="9">
        <v>-44.787086205494099</v>
      </c>
      <c r="N331" s="7">
        <f>COUNTIFS('Lojas Assaí'!$F$174:$F$260,D331)</f>
        <v>0</v>
      </c>
    </row>
    <row r="332" spans="1:14" x14ac:dyDescent="0.25">
      <c r="A332" s="7" t="s">
        <v>912</v>
      </c>
      <c r="B332" s="7" t="s">
        <v>258</v>
      </c>
      <c r="C332" s="7" t="str">
        <f t="shared" si="10"/>
        <v>PiraquaraPR</v>
      </c>
      <c r="D332" s="7">
        <v>4119509</v>
      </c>
      <c r="E332" s="8" t="s">
        <v>686</v>
      </c>
      <c r="F332" s="7">
        <v>116852</v>
      </c>
      <c r="G332" s="7">
        <v>93207</v>
      </c>
      <c r="H332" s="7">
        <v>410.52</v>
      </c>
      <c r="I332" s="7">
        <v>2.2999999999999998</v>
      </c>
      <c r="J332" s="8">
        <f t="shared" si="11"/>
        <v>2994.6</v>
      </c>
      <c r="K332" s="7">
        <v>12145.28</v>
      </c>
      <c r="L332" s="9">
        <v>-23.230303846354701</v>
      </c>
      <c r="M332" s="9">
        <v>-51.585768056943699</v>
      </c>
      <c r="N332" s="7">
        <f>COUNTIFS('Lojas Assaí'!$F$174:$F$260,D332)</f>
        <v>0</v>
      </c>
    </row>
    <row r="333" spans="1:14" x14ac:dyDescent="0.25">
      <c r="A333" s="7" t="s">
        <v>913</v>
      </c>
      <c r="B333" s="7" t="s">
        <v>224</v>
      </c>
      <c r="C333" s="7" t="str">
        <f t="shared" si="10"/>
        <v>TucuruíPA</v>
      </c>
      <c r="D333" s="7">
        <v>1508100</v>
      </c>
      <c r="E333" s="8" t="s">
        <v>690</v>
      </c>
      <c r="F333" s="7">
        <v>116605</v>
      </c>
      <c r="G333" s="7">
        <v>97128</v>
      </c>
      <c r="H333" s="7">
        <v>46.56</v>
      </c>
      <c r="I333" s="7">
        <v>2.5</v>
      </c>
      <c r="J333" s="8">
        <f t="shared" si="11"/>
        <v>3255</v>
      </c>
      <c r="K333" s="7">
        <v>39674.019999999997</v>
      </c>
      <c r="L333" s="9">
        <v>-3.7668890843116398</v>
      </c>
      <c r="M333" s="9">
        <v>-49.667184367224799</v>
      </c>
      <c r="N333" s="7">
        <f>COUNTIFS('Lojas Assaí'!$F$174:$F$260,D333)</f>
        <v>0</v>
      </c>
    </row>
    <row r="334" spans="1:14" x14ac:dyDescent="0.25">
      <c r="A334" s="7" t="s">
        <v>914</v>
      </c>
      <c r="B334" s="7" t="s">
        <v>29</v>
      </c>
      <c r="C334" s="7" t="str">
        <f t="shared" si="10"/>
        <v>ParintinsAM</v>
      </c>
      <c r="D334" s="7">
        <v>1303403</v>
      </c>
      <c r="E334" s="8" t="s">
        <v>694</v>
      </c>
      <c r="F334" s="7">
        <v>116439</v>
      </c>
      <c r="G334" s="7">
        <v>102033</v>
      </c>
      <c r="H334" s="7">
        <v>17.14</v>
      </c>
      <c r="I334" s="7">
        <v>1.7</v>
      </c>
      <c r="J334" s="8">
        <f t="shared" si="11"/>
        <v>2213.4</v>
      </c>
      <c r="K334" s="7">
        <v>11448.73</v>
      </c>
      <c r="L334" s="9">
        <v>-2.6270525858372298</v>
      </c>
      <c r="M334" s="9">
        <v>-56.736292145195101</v>
      </c>
      <c r="N334" s="7">
        <f>COUNTIFS('Lojas Assaí'!$F$174:$F$260,D334)</f>
        <v>0</v>
      </c>
    </row>
    <row r="335" spans="1:14" x14ac:dyDescent="0.25">
      <c r="A335" s="7" t="s">
        <v>915</v>
      </c>
      <c r="B335" s="7" t="s">
        <v>224</v>
      </c>
      <c r="C335" s="7" t="str">
        <f t="shared" si="10"/>
        <v>ParagominasPA</v>
      </c>
      <c r="D335" s="7">
        <v>1505502</v>
      </c>
      <c r="E335" s="8" t="s">
        <v>690</v>
      </c>
      <c r="F335" s="7">
        <v>115838</v>
      </c>
      <c r="G335" s="7">
        <v>97819</v>
      </c>
      <c r="H335" s="7">
        <v>5.0599999999999996</v>
      </c>
      <c r="I335" s="7">
        <v>2.4</v>
      </c>
      <c r="J335" s="8">
        <f t="shared" si="11"/>
        <v>3124.8</v>
      </c>
      <c r="K335" s="7">
        <v>32988.589999999997</v>
      </c>
      <c r="L335" s="9">
        <v>-2.9941905000000002</v>
      </c>
      <c r="M335" s="9">
        <v>-47.356961561051897</v>
      </c>
      <c r="N335" s="7">
        <f>COUNTIFS('Lojas Assaí'!$F$174:$F$260,D335)</f>
        <v>0</v>
      </c>
    </row>
    <row r="336" spans="1:14" x14ac:dyDescent="0.25">
      <c r="A336" s="7" t="s">
        <v>916</v>
      </c>
      <c r="B336" s="7" t="s">
        <v>37</v>
      </c>
      <c r="C336" s="7" t="str">
        <f t="shared" si="10"/>
        <v>EunápolisBA</v>
      </c>
      <c r="D336" s="7">
        <v>2910727</v>
      </c>
      <c r="E336" s="8" t="s">
        <v>684</v>
      </c>
      <c r="F336" s="7">
        <v>115360</v>
      </c>
      <c r="G336" s="7">
        <v>100196</v>
      </c>
      <c r="H336" s="7">
        <v>84.97</v>
      </c>
      <c r="I336" s="7">
        <v>2.2000000000000002</v>
      </c>
      <c r="J336" s="8">
        <f t="shared" si="11"/>
        <v>2864.4</v>
      </c>
      <c r="K336" s="7">
        <v>26244.74</v>
      </c>
      <c r="L336" s="9">
        <v>-16.375167232256398</v>
      </c>
      <c r="M336" s="9">
        <v>-39.584171940986401</v>
      </c>
      <c r="N336" s="7">
        <f>COUNTIFS('Lojas Assaí'!$F$174:$F$260,D336)</f>
        <v>0</v>
      </c>
    </row>
    <row r="337" spans="1:14" x14ac:dyDescent="0.25">
      <c r="A337" s="7" t="s">
        <v>917</v>
      </c>
      <c r="B337" s="7" t="s">
        <v>280</v>
      </c>
      <c r="C337" s="7" t="str">
        <f t="shared" si="10"/>
        <v>São Lourenço da MataPE</v>
      </c>
      <c r="D337" s="7">
        <v>2613701</v>
      </c>
      <c r="E337" s="8" t="s">
        <v>689</v>
      </c>
      <c r="F337" s="7">
        <v>114910</v>
      </c>
      <c r="G337" s="7">
        <v>102895</v>
      </c>
      <c r="H337" s="7">
        <v>392.57</v>
      </c>
      <c r="I337" s="7">
        <v>1.8</v>
      </c>
      <c r="J337" s="8">
        <f t="shared" si="11"/>
        <v>2343.6</v>
      </c>
      <c r="K337" s="7">
        <v>11520.84</v>
      </c>
      <c r="L337" s="9">
        <v>-7.5922127325653701</v>
      </c>
      <c r="M337" s="9">
        <v>-35.490121880885702</v>
      </c>
      <c r="N337" s="7">
        <f>COUNTIFS('Lojas Assaí'!$F$174:$F$260,D337)</f>
        <v>0</v>
      </c>
    </row>
    <row r="338" spans="1:14" x14ac:dyDescent="0.25">
      <c r="A338" s="7" t="s">
        <v>918</v>
      </c>
      <c r="B338" s="7" t="s">
        <v>169</v>
      </c>
      <c r="C338" s="7" t="str">
        <f t="shared" si="10"/>
        <v>AçailândiaMA</v>
      </c>
      <c r="D338" s="7">
        <v>2100055</v>
      </c>
      <c r="E338" s="8" t="s">
        <v>697</v>
      </c>
      <c r="F338" s="7">
        <v>113783</v>
      </c>
      <c r="G338" s="7">
        <v>104047</v>
      </c>
      <c r="H338" s="7">
        <v>17.920000000000002</v>
      </c>
      <c r="I338" s="7">
        <v>2.2000000000000002</v>
      </c>
      <c r="J338" s="8">
        <f t="shared" si="11"/>
        <v>2864.4</v>
      </c>
      <c r="K338" s="7">
        <v>23683.22</v>
      </c>
      <c r="L338" s="9">
        <v>-4.9513770001624797</v>
      </c>
      <c r="M338" s="9">
        <v>-47.5066645931119</v>
      </c>
      <c r="N338" s="7">
        <f>COUNTIFS('Lojas Assaí'!$F$174:$F$260,D338)</f>
        <v>0</v>
      </c>
    </row>
    <row r="339" spans="1:14" x14ac:dyDescent="0.25">
      <c r="A339" s="7" t="s">
        <v>919</v>
      </c>
      <c r="B339" s="7" t="s">
        <v>145</v>
      </c>
      <c r="C339" s="7" t="str">
        <f t="shared" si="10"/>
        <v>CatalãoGO</v>
      </c>
      <c r="D339" s="7">
        <v>5205109</v>
      </c>
      <c r="E339" s="8" t="s">
        <v>687</v>
      </c>
      <c r="F339" s="7">
        <v>113091</v>
      </c>
      <c r="G339" s="7">
        <v>86647</v>
      </c>
      <c r="H339" s="7">
        <v>22.67</v>
      </c>
      <c r="I339" s="7">
        <v>2.7</v>
      </c>
      <c r="J339" s="8">
        <f t="shared" si="11"/>
        <v>3515.4</v>
      </c>
      <c r="K339" s="7">
        <v>65498.1</v>
      </c>
      <c r="L339" s="9">
        <v>-18.1695733634179</v>
      </c>
      <c r="M339" s="9">
        <v>-47.947703217215803</v>
      </c>
      <c r="N339" s="7">
        <f>COUNTIFS('Lojas Assaí'!$F$174:$F$260,D339)</f>
        <v>0</v>
      </c>
    </row>
    <row r="340" spans="1:14" x14ac:dyDescent="0.25">
      <c r="A340" s="7" t="s">
        <v>920</v>
      </c>
      <c r="B340" s="7" t="s">
        <v>195</v>
      </c>
      <c r="C340" s="7" t="str">
        <f t="shared" si="10"/>
        <v>CorumbáMS</v>
      </c>
      <c r="D340" s="7">
        <v>5003207</v>
      </c>
      <c r="E340" s="8" t="s">
        <v>691</v>
      </c>
      <c r="F340" s="7">
        <v>112669</v>
      </c>
      <c r="G340" s="7">
        <v>103703</v>
      </c>
      <c r="H340" s="7">
        <v>1.6</v>
      </c>
      <c r="I340" s="7">
        <v>2.8</v>
      </c>
      <c r="J340" s="8">
        <f t="shared" si="11"/>
        <v>3645.6</v>
      </c>
      <c r="K340" s="7">
        <v>25756.9</v>
      </c>
      <c r="L340" s="9">
        <v>-19.0063746546458</v>
      </c>
      <c r="M340" s="9">
        <v>-57.648985457340103</v>
      </c>
      <c r="N340" s="7">
        <f>COUNTIFS('Lojas Assaí'!$F$174:$F$260,D340)</f>
        <v>0</v>
      </c>
    </row>
    <row r="341" spans="1:14" x14ac:dyDescent="0.25">
      <c r="A341" s="7" t="s">
        <v>921</v>
      </c>
      <c r="B341" s="7" t="s">
        <v>280</v>
      </c>
      <c r="C341" s="7" t="str">
        <f t="shared" si="10"/>
        <v>Santa Cruz do CapibaribePE</v>
      </c>
      <c r="D341" s="7">
        <v>2612505</v>
      </c>
      <c r="E341" s="8" t="s">
        <v>689</v>
      </c>
      <c r="F341" s="7">
        <v>111812</v>
      </c>
      <c r="G341" s="7">
        <v>87582</v>
      </c>
      <c r="H341" s="7">
        <v>261.2</v>
      </c>
      <c r="I341" s="7">
        <v>1.3</v>
      </c>
      <c r="J341" s="8">
        <f t="shared" si="11"/>
        <v>1692.6</v>
      </c>
      <c r="K341" s="7">
        <v>14102.77</v>
      </c>
      <c r="L341" s="9">
        <v>-8.1605111672648203</v>
      </c>
      <c r="M341" s="9">
        <v>-40.615775185023999</v>
      </c>
      <c r="N341" s="7">
        <f>COUNTIFS('Lojas Assaí'!$F$174:$F$260,D341)</f>
        <v>0</v>
      </c>
    </row>
    <row r="342" spans="1:14" x14ac:dyDescent="0.25">
      <c r="A342" s="7" t="s">
        <v>922</v>
      </c>
      <c r="B342" s="7" t="s">
        <v>224</v>
      </c>
      <c r="C342" s="7" t="str">
        <f t="shared" si="10"/>
        <v>TailândiaPA</v>
      </c>
      <c r="D342" s="7">
        <v>1507953</v>
      </c>
      <c r="E342" s="8" t="s">
        <v>690</v>
      </c>
      <c r="F342" s="7">
        <v>111554</v>
      </c>
      <c r="G342" s="7">
        <v>79297</v>
      </c>
      <c r="H342" s="7">
        <v>17.899999999999999</v>
      </c>
      <c r="I342" s="7">
        <v>1.7</v>
      </c>
      <c r="J342" s="8">
        <f t="shared" si="11"/>
        <v>2213.4</v>
      </c>
      <c r="K342" s="7">
        <v>9896.4699999999993</v>
      </c>
      <c r="L342" s="9">
        <v>-2.9370794999999998</v>
      </c>
      <c r="M342" s="9">
        <v>-48.951281629575803</v>
      </c>
      <c r="N342" s="7">
        <f>COUNTIFS('Lojas Assaí'!$F$174:$F$260,D342)</f>
        <v>0</v>
      </c>
    </row>
    <row r="343" spans="1:14" x14ac:dyDescent="0.25">
      <c r="A343" s="7" t="s">
        <v>923</v>
      </c>
      <c r="B343" s="7" t="s">
        <v>412</v>
      </c>
      <c r="C343" s="7" t="str">
        <f t="shared" si="10"/>
        <v>AriquemesRO</v>
      </c>
      <c r="D343" s="7">
        <v>1100023</v>
      </c>
      <c r="E343" s="8" t="s">
        <v>700</v>
      </c>
      <c r="F343" s="7">
        <v>111148</v>
      </c>
      <c r="G343" s="7">
        <v>90353</v>
      </c>
      <c r="H343" s="7">
        <v>20.41</v>
      </c>
      <c r="I343" s="7">
        <v>2</v>
      </c>
      <c r="J343" s="8">
        <f t="shared" si="11"/>
        <v>2604</v>
      </c>
      <c r="K343" s="7">
        <v>25730.2</v>
      </c>
      <c r="L343" s="9">
        <v>-13.1950330320399</v>
      </c>
      <c r="M343" s="9">
        <v>-60.818426164681497</v>
      </c>
      <c r="N343" s="7">
        <f>COUNTIFS('Lojas Assaí'!$F$174:$F$260,D343)</f>
        <v>0</v>
      </c>
    </row>
    <row r="344" spans="1:14" x14ac:dyDescent="0.25">
      <c r="A344" s="7" t="s">
        <v>924</v>
      </c>
      <c r="B344" s="7" t="s">
        <v>206</v>
      </c>
      <c r="C344" s="7" t="str">
        <f t="shared" si="10"/>
        <v>Coronel FabricianoMG</v>
      </c>
      <c r="D344" s="7">
        <v>3119401</v>
      </c>
      <c r="E344" s="8" t="s">
        <v>701</v>
      </c>
      <c r="F344" s="7">
        <v>110709</v>
      </c>
      <c r="G344" s="7">
        <v>103694</v>
      </c>
      <c r="H344" s="7">
        <v>468.67</v>
      </c>
      <c r="I344" s="7">
        <v>1.7</v>
      </c>
      <c r="J344" s="8">
        <f t="shared" si="11"/>
        <v>2213.4</v>
      </c>
      <c r="K344" s="7">
        <v>16553.48</v>
      </c>
      <c r="L344" s="9">
        <v>-16.6102682357247</v>
      </c>
      <c r="M344" s="9">
        <v>-42.184803823100196</v>
      </c>
      <c r="N344" s="7">
        <f>COUNTIFS('Lojas Assaí'!$F$174:$F$260,D344)</f>
        <v>0</v>
      </c>
    </row>
    <row r="345" spans="1:14" x14ac:dyDescent="0.25">
      <c r="A345" s="7" t="s">
        <v>925</v>
      </c>
      <c r="B345" s="7" t="s">
        <v>206</v>
      </c>
      <c r="C345" s="7" t="str">
        <f t="shared" si="10"/>
        <v>MuriaéMG</v>
      </c>
      <c r="D345" s="7">
        <v>3143906</v>
      </c>
      <c r="E345" s="8" t="s">
        <v>701</v>
      </c>
      <c r="F345" s="7">
        <v>109997</v>
      </c>
      <c r="G345" s="7">
        <v>100765</v>
      </c>
      <c r="H345" s="7">
        <v>119.72</v>
      </c>
      <c r="I345" s="7">
        <v>1.7</v>
      </c>
      <c r="J345" s="8">
        <f t="shared" si="11"/>
        <v>2213.4</v>
      </c>
      <c r="K345" s="7">
        <v>22244.720000000001</v>
      </c>
      <c r="L345" s="9">
        <v>-21.132046791510199</v>
      </c>
      <c r="M345" s="9">
        <v>-42.361074897892301</v>
      </c>
      <c r="N345" s="7">
        <f>COUNTIFS('Lojas Assaí'!$F$174:$F$260,D345)</f>
        <v>0</v>
      </c>
    </row>
    <row r="346" spans="1:14" x14ac:dyDescent="0.25">
      <c r="A346" s="7" t="s">
        <v>926</v>
      </c>
      <c r="B346" s="7" t="s">
        <v>206</v>
      </c>
      <c r="C346" s="7" t="str">
        <f t="shared" si="10"/>
        <v>Nova SerranaMG</v>
      </c>
      <c r="D346" s="7">
        <v>3145208</v>
      </c>
      <c r="E346" s="8" t="s">
        <v>701</v>
      </c>
      <c r="F346" s="7">
        <v>108241</v>
      </c>
      <c r="G346" s="7">
        <v>73699</v>
      </c>
      <c r="H346" s="7">
        <v>261</v>
      </c>
      <c r="I346" s="7">
        <v>1.6</v>
      </c>
      <c r="J346" s="8">
        <f t="shared" si="11"/>
        <v>2083.1999999999998</v>
      </c>
      <c r="K346" s="7">
        <v>22739.8</v>
      </c>
      <c r="L346" s="9">
        <v>-19.875867380561999</v>
      </c>
      <c r="M346" s="9">
        <v>-44.985578736331902</v>
      </c>
      <c r="N346" s="7">
        <f>COUNTIFS('Lojas Assaí'!$F$174:$F$260,D346)</f>
        <v>0</v>
      </c>
    </row>
    <row r="347" spans="1:14" x14ac:dyDescent="0.25">
      <c r="A347" s="7" t="s">
        <v>927</v>
      </c>
      <c r="B347" s="7" t="s">
        <v>258</v>
      </c>
      <c r="C347" s="7" t="str">
        <f t="shared" si="10"/>
        <v>CambéPR</v>
      </c>
      <c r="D347" s="7">
        <v>4103701</v>
      </c>
      <c r="E347" s="8" t="s">
        <v>686</v>
      </c>
      <c r="F347" s="7">
        <v>108126</v>
      </c>
      <c r="G347" s="7">
        <v>96733</v>
      </c>
      <c r="H347" s="7">
        <v>195.47</v>
      </c>
      <c r="I347" s="7">
        <v>2.4</v>
      </c>
      <c r="J347" s="8">
        <f t="shared" si="11"/>
        <v>3124.8</v>
      </c>
      <c r="K347" s="7">
        <v>43317.49</v>
      </c>
      <c r="L347" s="9">
        <v>-23.6006118802114</v>
      </c>
      <c r="M347" s="9">
        <v>-51.581630613372099</v>
      </c>
      <c r="N347" s="7">
        <f>COUNTIFS('Lojas Assaí'!$F$174:$F$260,D347)</f>
        <v>0</v>
      </c>
    </row>
    <row r="348" spans="1:14" x14ac:dyDescent="0.25">
      <c r="A348" s="7" t="s">
        <v>928</v>
      </c>
      <c r="B348" s="7" t="s">
        <v>325</v>
      </c>
      <c r="C348" s="7" t="str">
        <f t="shared" si="10"/>
        <v>São Pedro da AldeiaRJ</v>
      </c>
      <c r="D348" s="7">
        <v>3305208</v>
      </c>
      <c r="E348" s="8" t="s">
        <v>324</v>
      </c>
      <c r="F348" s="7">
        <v>107556</v>
      </c>
      <c r="G348" s="7">
        <v>87875</v>
      </c>
      <c r="H348" s="7">
        <v>264.05</v>
      </c>
      <c r="I348" s="7">
        <v>3.1</v>
      </c>
      <c r="J348" s="8">
        <f t="shared" si="11"/>
        <v>4036.2</v>
      </c>
      <c r="K348" s="7">
        <v>24435.48</v>
      </c>
      <c r="L348" s="9">
        <v>-22.837203194755599</v>
      </c>
      <c r="M348" s="9">
        <v>-42.103528670154198</v>
      </c>
      <c r="N348" s="7">
        <f>COUNTIFS('Lojas Assaí'!$F$174:$F$260,D348)</f>
        <v>0</v>
      </c>
    </row>
    <row r="349" spans="1:14" x14ac:dyDescent="0.25">
      <c r="A349" s="7" t="s">
        <v>929</v>
      </c>
      <c r="B349" s="7" t="s">
        <v>707</v>
      </c>
      <c r="C349" s="7" t="str">
        <f t="shared" si="10"/>
        <v>ErechimRS</v>
      </c>
      <c r="D349" s="7">
        <v>4307005</v>
      </c>
      <c r="E349" s="8" t="s">
        <v>708</v>
      </c>
      <c r="F349" s="7">
        <v>107368</v>
      </c>
      <c r="G349" s="7">
        <v>96087</v>
      </c>
      <c r="H349" s="7">
        <v>223.11</v>
      </c>
      <c r="I349" s="7">
        <v>2.4</v>
      </c>
      <c r="J349" s="8">
        <f t="shared" si="11"/>
        <v>3124.8</v>
      </c>
      <c r="K349" s="7">
        <v>54953.36</v>
      </c>
      <c r="L349" s="9">
        <v>-27.633405810801001</v>
      </c>
      <c r="M349" s="9">
        <v>-52.275876897887102</v>
      </c>
      <c r="N349" s="7">
        <f>COUNTIFS('Lojas Assaí'!$F$174:$F$260,D349)</f>
        <v>0</v>
      </c>
    </row>
    <row r="350" spans="1:14" x14ac:dyDescent="0.25">
      <c r="A350" s="7" t="s">
        <v>930</v>
      </c>
      <c r="B350" s="7" t="s">
        <v>145</v>
      </c>
      <c r="C350" s="7" t="str">
        <f t="shared" si="10"/>
        <v>ItumbiaraGO</v>
      </c>
      <c r="D350" s="7">
        <v>5211503</v>
      </c>
      <c r="E350" s="8" t="s">
        <v>687</v>
      </c>
      <c r="F350" s="7">
        <v>106845</v>
      </c>
      <c r="G350" s="7">
        <v>92883</v>
      </c>
      <c r="H350" s="7">
        <v>37.71</v>
      </c>
      <c r="I350" s="7">
        <v>2.2999999999999998</v>
      </c>
      <c r="J350" s="8">
        <f t="shared" si="11"/>
        <v>2994.6</v>
      </c>
      <c r="K350" s="7">
        <v>45096.18</v>
      </c>
      <c r="L350" s="9">
        <v>-18.417682471534899</v>
      </c>
      <c r="M350" s="9">
        <v>-49.220870075038</v>
      </c>
      <c r="N350" s="7">
        <f>COUNTIFS('Lojas Assaí'!$F$174:$F$260,D350)</f>
        <v>0</v>
      </c>
    </row>
    <row r="351" spans="1:14" x14ac:dyDescent="0.25">
      <c r="A351" s="7" t="s">
        <v>931</v>
      </c>
      <c r="B351" s="7" t="s">
        <v>325</v>
      </c>
      <c r="C351" s="7" t="str">
        <f t="shared" si="10"/>
        <v>JaperiRJ</v>
      </c>
      <c r="D351" s="7">
        <v>3302270</v>
      </c>
      <c r="E351" s="8" t="s">
        <v>324</v>
      </c>
      <c r="F351" s="7">
        <v>106296</v>
      </c>
      <c r="G351" s="7">
        <v>95492</v>
      </c>
      <c r="H351" s="7">
        <v>1166.3699999999999</v>
      </c>
      <c r="I351" s="7">
        <v>2.1</v>
      </c>
      <c r="J351" s="8">
        <f t="shared" si="11"/>
        <v>2734.2</v>
      </c>
      <c r="K351" s="7">
        <v>13826.86</v>
      </c>
      <c r="L351" s="9">
        <v>-22.644818571111401</v>
      </c>
      <c r="M351" s="9">
        <v>-43.653785800982803</v>
      </c>
      <c r="N351" s="7">
        <f>COUNTIFS('Lojas Assaí'!$F$174:$F$260,D351)</f>
        <v>0</v>
      </c>
    </row>
    <row r="352" spans="1:14" x14ac:dyDescent="0.25">
      <c r="A352" s="7" t="s">
        <v>932</v>
      </c>
      <c r="B352" s="7" t="s">
        <v>655</v>
      </c>
      <c r="C352" s="7" t="str">
        <f t="shared" si="10"/>
        <v>LagartoSE</v>
      </c>
      <c r="D352" s="7">
        <v>2803500</v>
      </c>
      <c r="E352" s="8" t="s">
        <v>692</v>
      </c>
      <c r="F352" s="7">
        <v>106015</v>
      </c>
      <c r="G352" s="7">
        <v>94861</v>
      </c>
      <c r="H352" s="7">
        <v>97.84</v>
      </c>
      <c r="I352" s="7">
        <v>1.7</v>
      </c>
      <c r="J352" s="8">
        <f t="shared" si="11"/>
        <v>2213.4</v>
      </c>
      <c r="K352" s="7">
        <v>15531.73</v>
      </c>
      <c r="L352" s="9">
        <v>-10.9153009698622</v>
      </c>
      <c r="M352" s="9">
        <v>-37.666353409721999</v>
      </c>
      <c r="N352" s="7">
        <f>COUNTIFS('Lojas Assaí'!$F$174:$F$260,D352)</f>
        <v>0</v>
      </c>
    </row>
    <row r="353" spans="1:14" x14ac:dyDescent="0.25">
      <c r="A353" s="7" t="s">
        <v>933</v>
      </c>
      <c r="B353" s="7" t="s">
        <v>206</v>
      </c>
      <c r="C353" s="7" t="str">
        <f t="shared" si="10"/>
        <v>ItuiutabaMG</v>
      </c>
      <c r="D353" s="7">
        <v>3134202</v>
      </c>
      <c r="E353" s="8" t="s">
        <v>701</v>
      </c>
      <c r="F353" s="7">
        <v>105818</v>
      </c>
      <c r="G353" s="7">
        <v>97171</v>
      </c>
      <c r="H353" s="7">
        <v>37.4</v>
      </c>
      <c r="I353" s="7">
        <v>1.9</v>
      </c>
      <c r="J353" s="8">
        <f t="shared" si="11"/>
        <v>2473.8000000000002</v>
      </c>
      <c r="K353" s="7">
        <v>34081.199999999997</v>
      </c>
      <c r="L353" s="9">
        <v>-18.973067680915999</v>
      </c>
      <c r="M353" s="9">
        <v>-49.462235189210404</v>
      </c>
      <c r="N353" s="7">
        <f>COUNTIFS('Lojas Assaí'!$F$174:$F$260,D353)</f>
        <v>0</v>
      </c>
    </row>
    <row r="354" spans="1:14" x14ac:dyDescent="0.25">
      <c r="A354" s="7" t="s">
        <v>934</v>
      </c>
      <c r="B354" s="7" t="s">
        <v>169</v>
      </c>
      <c r="C354" s="7" t="str">
        <f t="shared" si="10"/>
        <v>BacabalMA</v>
      </c>
      <c r="D354" s="7">
        <v>2101202</v>
      </c>
      <c r="E354" s="8" t="s">
        <v>697</v>
      </c>
      <c r="F354" s="7">
        <v>105094</v>
      </c>
      <c r="G354" s="7">
        <v>100014</v>
      </c>
      <c r="H354" s="7">
        <v>59.43</v>
      </c>
      <c r="I354" s="7">
        <v>1.8</v>
      </c>
      <c r="J354" s="8">
        <f t="shared" si="11"/>
        <v>2343.6</v>
      </c>
      <c r="K354" s="7">
        <v>12869.25</v>
      </c>
      <c r="L354" s="9">
        <v>-4.2315246297805098</v>
      </c>
      <c r="M354" s="9">
        <v>-44.781555964089101</v>
      </c>
      <c r="N354" s="7">
        <f>COUNTIFS('Lojas Assaí'!$F$174:$F$260,D354)</f>
        <v>0</v>
      </c>
    </row>
    <row r="355" spans="1:14" x14ac:dyDescent="0.25">
      <c r="A355" s="7" t="s">
        <v>935</v>
      </c>
      <c r="B355" s="7" t="s">
        <v>714</v>
      </c>
      <c r="C355" s="7" t="str">
        <f t="shared" si="10"/>
        <v>AracruzES</v>
      </c>
      <c r="D355" s="7">
        <v>3200607</v>
      </c>
      <c r="E355" s="8" t="s">
        <v>715</v>
      </c>
      <c r="F355" s="7">
        <v>104942</v>
      </c>
      <c r="G355" s="7">
        <v>81832</v>
      </c>
      <c r="H355" s="7">
        <v>57.47</v>
      </c>
      <c r="I355" s="7">
        <v>2.9</v>
      </c>
      <c r="J355" s="8">
        <f t="shared" si="11"/>
        <v>3775.8</v>
      </c>
      <c r="K355" s="7">
        <v>43460</v>
      </c>
      <c r="L355" s="9">
        <v>-19.823277740446699</v>
      </c>
      <c r="M355" s="9">
        <v>-40.276223376362402</v>
      </c>
      <c r="N355" s="7">
        <f>COUNTIFS('Lojas Assaí'!$F$174:$F$260,D355)</f>
        <v>0</v>
      </c>
    </row>
    <row r="356" spans="1:14" x14ac:dyDescent="0.25">
      <c r="A356" s="7" t="s">
        <v>936</v>
      </c>
      <c r="B356" s="7" t="s">
        <v>403</v>
      </c>
      <c r="C356" s="7" t="str">
        <f t="shared" si="10"/>
        <v>São Gonçalo do AmaranteRN</v>
      </c>
      <c r="D356" s="7">
        <v>2412005</v>
      </c>
      <c r="E356" s="8" t="s">
        <v>695</v>
      </c>
      <c r="F356" s="7">
        <v>104919</v>
      </c>
      <c r="G356" s="7">
        <v>87668</v>
      </c>
      <c r="H356" s="7">
        <v>351.91</v>
      </c>
      <c r="I356" s="7">
        <v>1.8</v>
      </c>
      <c r="J356" s="8">
        <f t="shared" si="11"/>
        <v>2343.6</v>
      </c>
      <c r="K356" s="7">
        <v>16685.14</v>
      </c>
      <c r="L356" s="9">
        <v>-6.3838610730284504</v>
      </c>
      <c r="M356" s="9">
        <v>-37.185403039837503</v>
      </c>
      <c r="N356" s="7">
        <f>COUNTIFS('Lojas Assaí'!$F$174:$F$260,D356)</f>
        <v>0</v>
      </c>
    </row>
    <row r="357" spans="1:14" x14ac:dyDescent="0.25">
      <c r="A357" s="7" t="s">
        <v>937</v>
      </c>
      <c r="B357" s="7" t="s">
        <v>412</v>
      </c>
      <c r="C357" s="7" t="str">
        <f t="shared" si="10"/>
        <v>VilhenaRO</v>
      </c>
      <c r="D357" s="7">
        <v>1100304</v>
      </c>
      <c r="E357" s="8" t="s">
        <v>700</v>
      </c>
      <c r="F357" s="7">
        <v>104517</v>
      </c>
      <c r="G357" s="7">
        <v>76202</v>
      </c>
      <c r="H357" s="7">
        <v>6.62</v>
      </c>
      <c r="I357" s="7">
        <v>2.1</v>
      </c>
      <c r="J357" s="8">
        <f t="shared" si="11"/>
        <v>2734.2</v>
      </c>
      <c r="K357" s="7">
        <v>30847.95</v>
      </c>
      <c r="L357" s="9">
        <v>-10.4310526845565</v>
      </c>
      <c r="M357" s="9">
        <v>-62.134390356809902</v>
      </c>
      <c r="N357" s="7">
        <f>COUNTIFS('Lojas Assaí'!$F$174:$F$260,D357)</f>
        <v>0</v>
      </c>
    </row>
    <row r="358" spans="1:14" x14ac:dyDescent="0.25">
      <c r="A358" s="7" t="s">
        <v>938</v>
      </c>
      <c r="B358" s="7" t="s">
        <v>325</v>
      </c>
      <c r="C358" s="7" t="str">
        <f t="shared" si="10"/>
        <v>ItaperunaRJ</v>
      </c>
      <c r="D358" s="7">
        <v>3302205</v>
      </c>
      <c r="E358" s="8" t="s">
        <v>324</v>
      </c>
      <c r="F358" s="7">
        <v>104354</v>
      </c>
      <c r="G358" s="7">
        <v>95841</v>
      </c>
      <c r="H358" s="7">
        <v>86.71</v>
      </c>
      <c r="I358" s="7">
        <v>2</v>
      </c>
      <c r="J358" s="8">
        <f t="shared" si="11"/>
        <v>2604</v>
      </c>
      <c r="K358" s="7">
        <v>31955.919999999998</v>
      </c>
      <c r="L358" s="9">
        <v>-21.210591084753801</v>
      </c>
      <c r="M358" s="9">
        <v>-41.886203176650604</v>
      </c>
      <c r="N358" s="7">
        <f>COUNTIFS('Lojas Assaí'!$F$174:$F$260,D358)</f>
        <v>0</v>
      </c>
    </row>
    <row r="359" spans="1:14" x14ac:dyDescent="0.25">
      <c r="A359" s="7" t="s">
        <v>939</v>
      </c>
      <c r="B359" s="7" t="s">
        <v>422</v>
      </c>
      <c r="C359" s="7" t="str">
        <f t="shared" si="10"/>
        <v>ItanhaémSP</v>
      </c>
      <c r="D359" s="7">
        <v>3522109</v>
      </c>
      <c r="E359" s="8" t="s">
        <v>435</v>
      </c>
      <c r="F359" s="7">
        <v>104351</v>
      </c>
      <c r="G359" s="7">
        <v>87057</v>
      </c>
      <c r="H359" s="7">
        <v>144.69</v>
      </c>
      <c r="I359" s="7">
        <v>2.2000000000000002</v>
      </c>
      <c r="J359" s="8">
        <f t="shared" si="11"/>
        <v>2864.4</v>
      </c>
      <c r="K359" s="7">
        <v>21298.04</v>
      </c>
      <c r="L359" s="9">
        <v>-23.715357000000001</v>
      </c>
      <c r="M359" s="9">
        <v>-46.850551966852102</v>
      </c>
      <c r="N359" s="7">
        <f>COUNTIFS('Lojas Assaí'!$F$174:$F$260,D359)</f>
        <v>0</v>
      </c>
    </row>
    <row r="360" spans="1:14" x14ac:dyDescent="0.25">
      <c r="A360" s="7" t="s">
        <v>940</v>
      </c>
      <c r="B360" s="7" t="s">
        <v>224</v>
      </c>
      <c r="C360" s="7" t="str">
        <f t="shared" si="10"/>
        <v>BrevesPA</v>
      </c>
      <c r="D360" s="7">
        <v>1501808</v>
      </c>
      <c r="E360" s="8" t="s">
        <v>690</v>
      </c>
      <c r="F360" s="7">
        <v>104280</v>
      </c>
      <c r="G360" s="7">
        <v>92860</v>
      </c>
      <c r="H360" s="7">
        <v>9.7200000000000006</v>
      </c>
      <c r="I360" s="7">
        <v>2.4</v>
      </c>
      <c r="J360" s="8">
        <f t="shared" si="11"/>
        <v>3124.8</v>
      </c>
      <c r="K360" s="7">
        <v>8185.99</v>
      </c>
      <c r="L360" s="9">
        <v>-1.6907365000000001</v>
      </c>
      <c r="M360" s="9">
        <v>-50.480894799019502</v>
      </c>
      <c r="N360" s="7">
        <f>COUNTIFS('Lojas Assaí'!$F$174:$F$260,D360)</f>
        <v>0</v>
      </c>
    </row>
    <row r="361" spans="1:14" x14ac:dyDescent="0.25">
      <c r="A361" s="7" t="s">
        <v>941</v>
      </c>
      <c r="B361" s="7" t="s">
        <v>29</v>
      </c>
      <c r="C361" s="7" t="str">
        <f t="shared" si="10"/>
        <v>ItacoatiaraAM</v>
      </c>
      <c r="D361" s="7">
        <v>1301902</v>
      </c>
      <c r="E361" s="8" t="s">
        <v>694</v>
      </c>
      <c r="F361" s="7">
        <v>104046</v>
      </c>
      <c r="G361" s="7">
        <v>86839</v>
      </c>
      <c r="H361" s="7">
        <v>9.77</v>
      </c>
      <c r="I361" s="7">
        <v>1.8</v>
      </c>
      <c r="J361" s="8">
        <f t="shared" si="11"/>
        <v>2343.6</v>
      </c>
      <c r="K361" s="7">
        <v>22140.55</v>
      </c>
      <c r="L361" s="9">
        <v>-3.14037880391635</v>
      </c>
      <c r="M361" s="9">
        <v>-58.440175436757102</v>
      </c>
      <c r="N361" s="7">
        <f>COUNTIFS('Lojas Assaí'!$F$174:$F$260,D361)</f>
        <v>0</v>
      </c>
    </row>
    <row r="362" spans="1:14" x14ac:dyDescent="0.25">
      <c r="A362" s="7" t="s">
        <v>942</v>
      </c>
      <c r="B362" s="7" t="s">
        <v>422</v>
      </c>
      <c r="C362" s="7" t="str">
        <f t="shared" si="10"/>
        <v>CaieirasSP</v>
      </c>
      <c r="D362" s="7">
        <v>3509007</v>
      </c>
      <c r="E362" s="8" t="s">
        <v>435</v>
      </c>
      <c r="F362" s="7">
        <v>104044</v>
      </c>
      <c r="G362" s="7">
        <v>86529</v>
      </c>
      <c r="H362" s="7">
        <v>900.37</v>
      </c>
      <c r="I362" s="7">
        <v>2.7</v>
      </c>
      <c r="J362" s="8">
        <f t="shared" si="11"/>
        <v>3515.4</v>
      </c>
      <c r="K362" s="7">
        <v>39023.54</v>
      </c>
      <c r="L362" s="9">
        <v>-23.3621160547412</v>
      </c>
      <c r="M362" s="9">
        <v>-46.744101417665398</v>
      </c>
      <c r="N362" s="7">
        <f>COUNTIFS('Lojas Assaí'!$F$174:$F$260,D362)</f>
        <v>0</v>
      </c>
    </row>
    <row r="363" spans="1:14" x14ac:dyDescent="0.25">
      <c r="A363" s="7" t="s">
        <v>943</v>
      </c>
      <c r="B363" s="7" t="s">
        <v>258</v>
      </c>
      <c r="C363" s="7" t="str">
        <f t="shared" si="10"/>
        <v>Fazenda Rio GrandePR</v>
      </c>
      <c r="D363" s="7">
        <v>4107652</v>
      </c>
      <c r="E363" s="8" t="s">
        <v>686</v>
      </c>
      <c r="F363" s="7">
        <v>103750</v>
      </c>
      <c r="G363" s="7">
        <v>81675</v>
      </c>
      <c r="H363" s="7">
        <v>700</v>
      </c>
      <c r="I363" s="7">
        <v>2.4</v>
      </c>
      <c r="J363" s="8">
        <f t="shared" si="11"/>
        <v>3124.8</v>
      </c>
      <c r="K363" s="7">
        <v>27169.68</v>
      </c>
      <c r="L363" s="9">
        <v>-25.412242297954201</v>
      </c>
      <c r="M363" s="9">
        <v>-50.547414254410903</v>
      </c>
      <c r="N363" s="7">
        <f>COUNTIFS('Lojas Assaí'!$F$174:$F$260,D363)</f>
        <v>0</v>
      </c>
    </row>
    <row r="364" spans="1:14" x14ac:dyDescent="0.25">
      <c r="A364" s="7" t="s">
        <v>944</v>
      </c>
      <c r="B364" s="7" t="s">
        <v>422</v>
      </c>
      <c r="C364" s="7" t="str">
        <f t="shared" si="10"/>
        <v>MairiporãSP</v>
      </c>
      <c r="D364" s="7">
        <v>3528502</v>
      </c>
      <c r="E364" s="8" t="s">
        <v>435</v>
      </c>
      <c r="F364" s="7">
        <v>103645</v>
      </c>
      <c r="G364" s="7">
        <v>80956</v>
      </c>
      <c r="H364" s="7">
        <v>252.44</v>
      </c>
      <c r="I364" s="7">
        <v>2.1</v>
      </c>
      <c r="J364" s="8">
        <f t="shared" si="11"/>
        <v>2734.2</v>
      </c>
      <c r="K364" s="7">
        <v>18943.900000000001</v>
      </c>
      <c r="L364" s="9">
        <v>-22.110331499341399</v>
      </c>
      <c r="M364" s="9">
        <v>-51.968467484711503</v>
      </c>
      <c r="N364" s="7">
        <f>COUNTIFS('Lojas Assaí'!$F$174:$F$260,D364)</f>
        <v>0</v>
      </c>
    </row>
    <row r="365" spans="1:14" x14ac:dyDescent="0.25">
      <c r="A365" s="7" t="s">
        <v>945</v>
      </c>
      <c r="B365" s="7" t="s">
        <v>37</v>
      </c>
      <c r="C365" s="7" t="str">
        <f t="shared" si="10"/>
        <v>Santo Antônio de JesusBA</v>
      </c>
      <c r="D365" s="7">
        <v>2928703</v>
      </c>
      <c r="E365" s="8" t="s">
        <v>684</v>
      </c>
      <c r="F365" s="7">
        <v>103204</v>
      </c>
      <c r="G365" s="7">
        <v>90985</v>
      </c>
      <c r="H365" s="7">
        <v>348.14</v>
      </c>
      <c r="I365" s="7">
        <v>1.7</v>
      </c>
      <c r="J365" s="8">
        <f t="shared" si="11"/>
        <v>2213.4</v>
      </c>
      <c r="K365" s="7">
        <v>21130.240000000002</v>
      </c>
      <c r="L365" s="9">
        <v>-12.9680077697186</v>
      </c>
      <c r="M365" s="9">
        <v>-39.2611312580459</v>
      </c>
      <c r="N365" s="7">
        <f>COUNTIFS('Lojas Assaí'!$F$174:$F$260,D365)</f>
        <v>0</v>
      </c>
    </row>
    <row r="366" spans="1:14" x14ac:dyDescent="0.25">
      <c r="A366" s="7" t="s">
        <v>946</v>
      </c>
      <c r="B366" s="7" t="s">
        <v>224</v>
      </c>
      <c r="C366" s="7" t="str">
        <f t="shared" si="10"/>
        <v>ItaitubaPA</v>
      </c>
      <c r="D366" s="7">
        <v>1503606</v>
      </c>
      <c r="E366" s="8" t="s">
        <v>690</v>
      </c>
      <c r="F366" s="7">
        <v>101541</v>
      </c>
      <c r="G366" s="7">
        <v>97493</v>
      </c>
      <c r="H366" s="7">
        <v>1.57</v>
      </c>
      <c r="I366" s="7">
        <v>2.2999999999999998</v>
      </c>
      <c r="J366" s="8">
        <f t="shared" si="11"/>
        <v>2994.6</v>
      </c>
      <c r="K366" s="7">
        <v>25900.080000000002</v>
      </c>
      <c r="L366" s="9">
        <v>-4.2637294800000003</v>
      </c>
      <c r="M366" s="9">
        <v>-55.990048857277699</v>
      </c>
      <c r="N366" s="7">
        <f>COUNTIFS('Lojas Assaí'!$F$174:$F$260,D366)</f>
        <v>0</v>
      </c>
    </row>
    <row r="367" spans="1:14" x14ac:dyDescent="0.25">
      <c r="A367" s="7" t="s">
        <v>947</v>
      </c>
      <c r="B367" s="7" t="s">
        <v>325</v>
      </c>
      <c r="C367" s="7" t="str">
        <f t="shared" si="10"/>
        <v>Barra do PiraíRJ</v>
      </c>
      <c r="D367" s="7">
        <v>3300308</v>
      </c>
      <c r="E367" s="8" t="s">
        <v>324</v>
      </c>
      <c r="F367" s="7">
        <v>101139</v>
      </c>
      <c r="G367" s="7">
        <v>94778</v>
      </c>
      <c r="H367" s="7">
        <v>163.69999999999999</v>
      </c>
      <c r="I367" s="7">
        <v>1.7</v>
      </c>
      <c r="J367" s="8">
        <f t="shared" si="11"/>
        <v>2213.4</v>
      </c>
      <c r="K367" s="7">
        <v>24500.58</v>
      </c>
      <c r="L367" s="9">
        <v>-22.469596292123999</v>
      </c>
      <c r="M367" s="9">
        <v>-43.828452453825498</v>
      </c>
      <c r="N367" s="7">
        <f>COUNTIFS('Lojas Assaí'!$F$174:$F$260,D367)</f>
        <v>0</v>
      </c>
    </row>
    <row r="368" spans="1:14" x14ac:dyDescent="0.25">
      <c r="A368" s="7" t="s">
        <v>948</v>
      </c>
      <c r="B368" s="7" t="s">
        <v>280</v>
      </c>
      <c r="C368" s="7" t="str">
        <f t="shared" si="10"/>
        <v>Abreu e LimaPE</v>
      </c>
      <c r="D368" s="7">
        <v>2600054</v>
      </c>
      <c r="E368" s="8" t="s">
        <v>689</v>
      </c>
      <c r="F368" s="7">
        <v>100698</v>
      </c>
      <c r="G368" s="7">
        <v>94429</v>
      </c>
      <c r="H368" s="7">
        <v>748.29</v>
      </c>
      <c r="I368" s="7">
        <v>1.9</v>
      </c>
      <c r="J368" s="8">
        <f t="shared" si="11"/>
        <v>2473.8000000000002</v>
      </c>
      <c r="K368" s="7">
        <v>18189.98</v>
      </c>
      <c r="L368" s="9">
        <v>-7.9044489899999997</v>
      </c>
      <c r="M368" s="9">
        <v>-34.899130584730401</v>
      </c>
      <c r="N368" s="7">
        <f>COUNTIFS('Lojas Assaí'!$F$174:$F$260,D368)</f>
        <v>0</v>
      </c>
    </row>
    <row r="369" spans="1:14" x14ac:dyDescent="0.25">
      <c r="A369" s="7" t="s">
        <v>949</v>
      </c>
      <c r="B369" s="7" t="s">
        <v>29</v>
      </c>
      <c r="C369" s="7" t="str">
        <f t="shared" si="10"/>
        <v>ManacapuruAM</v>
      </c>
      <c r="D369" s="7">
        <v>1302504</v>
      </c>
      <c r="E369" s="8" t="s">
        <v>694</v>
      </c>
      <c r="F369" s="7">
        <v>99613</v>
      </c>
      <c r="G369" s="7">
        <v>85141</v>
      </c>
      <c r="H369" s="7">
        <v>11.62</v>
      </c>
      <c r="I369" s="7">
        <v>1.9</v>
      </c>
      <c r="J369" s="8">
        <f t="shared" si="11"/>
        <v>2473.8000000000002</v>
      </c>
      <c r="K369" s="7">
        <v>14543.88</v>
      </c>
      <c r="L369" s="9">
        <v>-3.2982780354675501</v>
      </c>
      <c r="M369" s="9">
        <v>-60.6205894458706</v>
      </c>
      <c r="N369" s="7">
        <f>COUNTIFS('Lojas Assaí'!$F$174:$F$260,D369)</f>
        <v>0</v>
      </c>
    </row>
    <row r="370" spans="1:14" x14ac:dyDescent="0.25">
      <c r="A370" s="7" t="s">
        <v>950</v>
      </c>
      <c r="B370" s="7" t="s">
        <v>280</v>
      </c>
      <c r="C370" s="7" t="str">
        <f t="shared" si="10"/>
        <v>IpojucaPE</v>
      </c>
      <c r="D370" s="7">
        <v>2607208</v>
      </c>
      <c r="E370" s="8" t="s">
        <v>689</v>
      </c>
      <c r="F370" s="7">
        <v>99101</v>
      </c>
      <c r="G370" s="7">
        <v>80637</v>
      </c>
      <c r="H370" s="7">
        <v>152.97999999999999</v>
      </c>
      <c r="I370" s="7">
        <v>3</v>
      </c>
      <c r="J370" s="8">
        <f t="shared" si="11"/>
        <v>3906</v>
      </c>
      <c r="K370" s="7">
        <v>139391.96</v>
      </c>
      <c r="L370" s="9">
        <v>-7.6497045000000004</v>
      </c>
      <c r="M370" s="9">
        <v>-40.150208750167202</v>
      </c>
      <c r="N370" s="7">
        <f>COUNTIFS('Lojas Assaí'!$F$174:$F$260,D370)</f>
        <v>0</v>
      </c>
    </row>
    <row r="371" spans="1:14" x14ac:dyDescent="0.25">
      <c r="A371" s="7" t="s">
        <v>951</v>
      </c>
      <c r="B371" s="7" t="s">
        <v>258</v>
      </c>
      <c r="C371" s="7" t="str">
        <f t="shared" si="10"/>
        <v>SarandiPR</v>
      </c>
      <c r="D371" s="7">
        <v>4126256</v>
      </c>
      <c r="E371" s="8" t="s">
        <v>686</v>
      </c>
      <c r="F371" s="7">
        <v>98888</v>
      </c>
      <c r="G371" s="7">
        <v>82847</v>
      </c>
      <c r="H371" s="7">
        <v>800.74</v>
      </c>
      <c r="I371" s="7">
        <v>2.1</v>
      </c>
      <c r="J371" s="8">
        <f t="shared" si="11"/>
        <v>2734.2</v>
      </c>
      <c r="K371" s="7">
        <v>18509.59</v>
      </c>
      <c r="L371" s="9">
        <v>-24.116810219429698</v>
      </c>
      <c r="M371" s="9">
        <v>-49.473019294596099</v>
      </c>
      <c r="N371" s="7">
        <f>COUNTIFS('Lojas Assaí'!$F$174:$F$260,D371)</f>
        <v>0</v>
      </c>
    </row>
    <row r="372" spans="1:14" x14ac:dyDescent="0.25">
      <c r="A372" s="7" t="s">
        <v>952</v>
      </c>
      <c r="B372" s="7" t="s">
        <v>707</v>
      </c>
      <c r="C372" s="7" t="str">
        <f t="shared" si="10"/>
        <v>GuaíbaRS</v>
      </c>
      <c r="D372" s="7">
        <v>4309308</v>
      </c>
      <c r="E372" s="8" t="s">
        <v>708</v>
      </c>
      <c r="F372" s="7">
        <v>98331</v>
      </c>
      <c r="G372" s="7">
        <v>95204</v>
      </c>
      <c r="H372" s="7">
        <v>252.57</v>
      </c>
      <c r="I372" s="7">
        <v>3.1</v>
      </c>
      <c r="J372" s="8">
        <f t="shared" si="11"/>
        <v>4036.2</v>
      </c>
      <c r="K372" s="7">
        <v>59309.03</v>
      </c>
      <c r="L372" s="9">
        <v>-28.540671531039099</v>
      </c>
      <c r="M372" s="9">
        <v>-51.691047358074698</v>
      </c>
      <c r="N372" s="7">
        <f>COUNTIFS('Lojas Assaí'!$F$174:$F$260,D372)</f>
        <v>0</v>
      </c>
    </row>
    <row r="373" spans="1:14" x14ac:dyDescent="0.25">
      <c r="A373" s="7" t="s">
        <v>953</v>
      </c>
      <c r="B373" s="7" t="s">
        <v>37</v>
      </c>
      <c r="C373" s="7" t="str">
        <f t="shared" si="10"/>
        <v>ValençaBA</v>
      </c>
      <c r="D373" s="7">
        <v>2932903</v>
      </c>
      <c r="E373" s="8" t="s">
        <v>684</v>
      </c>
      <c r="F373" s="7">
        <v>97873</v>
      </c>
      <c r="G373" s="7">
        <v>88673</v>
      </c>
      <c r="H373" s="7">
        <v>74.349999999999994</v>
      </c>
      <c r="I373" s="7">
        <v>1.6</v>
      </c>
      <c r="J373" s="8">
        <f t="shared" si="11"/>
        <v>2083.1999999999998</v>
      </c>
      <c r="K373" s="7">
        <v>16217.88</v>
      </c>
      <c r="L373" s="9">
        <v>-13.370341506501999</v>
      </c>
      <c r="M373" s="9">
        <v>-39.072350247197903</v>
      </c>
      <c r="N373" s="7">
        <f>COUNTIFS('Lojas Assaí'!$F$174:$F$260,D373)</f>
        <v>0</v>
      </c>
    </row>
    <row r="374" spans="1:14" x14ac:dyDescent="0.25">
      <c r="A374" s="7" t="s">
        <v>954</v>
      </c>
      <c r="B374" s="7" t="s">
        <v>244</v>
      </c>
      <c r="C374" s="7" t="str">
        <f t="shared" si="10"/>
        <v>BayeuxPB</v>
      </c>
      <c r="D374" s="7">
        <v>2501807</v>
      </c>
      <c r="E374" s="8" t="s">
        <v>698</v>
      </c>
      <c r="F374" s="7">
        <v>97519</v>
      </c>
      <c r="G374" s="7">
        <v>99716</v>
      </c>
      <c r="H374" s="7">
        <v>3118.76</v>
      </c>
      <c r="I374" s="7">
        <v>1.6</v>
      </c>
      <c r="J374" s="8">
        <f t="shared" si="11"/>
        <v>2083.1999999999998</v>
      </c>
      <c r="K374" s="7">
        <v>13276.89</v>
      </c>
      <c r="L374" s="9">
        <v>-7.7526706261965401</v>
      </c>
      <c r="M374" s="9">
        <v>-36.321535967756503</v>
      </c>
      <c r="N374" s="7">
        <f>COUNTIFS('Lojas Assaí'!$F$174:$F$260,D374)</f>
        <v>0</v>
      </c>
    </row>
    <row r="375" spans="1:14" x14ac:dyDescent="0.25">
      <c r="A375" s="7" t="s">
        <v>955</v>
      </c>
      <c r="B375" s="7" t="s">
        <v>206</v>
      </c>
      <c r="C375" s="7" t="str">
        <f t="shared" si="10"/>
        <v>Nova LimaMG</v>
      </c>
      <c r="D375" s="7">
        <v>3144805</v>
      </c>
      <c r="E375" s="8" t="s">
        <v>701</v>
      </c>
      <c r="F375" s="7">
        <v>97378</v>
      </c>
      <c r="G375" s="7">
        <v>80998</v>
      </c>
      <c r="H375" s="7">
        <v>188.73</v>
      </c>
      <c r="I375" s="7">
        <v>3.3</v>
      </c>
      <c r="J375" s="8">
        <f t="shared" si="11"/>
        <v>4296.6000000000004</v>
      </c>
      <c r="K375" s="7">
        <v>126993.16</v>
      </c>
      <c r="L375" s="9">
        <v>-19.983892993866601</v>
      </c>
      <c r="M375" s="9">
        <v>-43.8497833626163</v>
      </c>
      <c r="N375" s="7">
        <f>COUNTIFS('Lojas Assaí'!$F$174:$F$260,D375)</f>
        <v>0</v>
      </c>
    </row>
    <row r="376" spans="1:14" x14ac:dyDescent="0.25">
      <c r="A376" s="7" t="s">
        <v>956</v>
      </c>
      <c r="B376" s="7" t="s">
        <v>169</v>
      </c>
      <c r="C376" s="7" t="str">
        <f t="shared" si="10"/>
        <v>BalsasMA</v>
      </c>
      <c r="D376" s="7">
        <v>2101400</v>
      </c>
      <c r="E376" s="8" t="s">
        <v>697</v>
      </c>
      <c r="F376" s="7">
        <v>96951</v>
      </c>
      <c r="G376" s="7">
        <v>83528</v>
      </c>
      <c r="H376" s="7">
        <v>6.36</v>
      </c>
      <c r="I376" s="7">
        <v>2.1</v>
      </c>
      <c r="J376" s="8">
        <f t="shared" si="11"/>
        <v>2734.2</v>
      </c>
      <c r="K376" s="7">
        <v>49786.61</v>
      </c>
      <c r="L376" s="9">
        <v>-7.5311699902455196</v>
      </c>
      <c r="M376" s="9">
        <v>-46.038992673340502</v>
      </c>
      <c r="N376" s="7">
        <f>COUNTIFS('Lojas Assaí'!$F$174:$F$260,D376)</f>
        <v>0</v>
      </c>
    </row>
    <row r="377" spans="1:14" x14ac:dyDescent="0.25">
      <c r="A377" s="7" t="s">
        <v>957</v>
      </c>
      <c r="B377" s="7" t="s">
        <v>422</v>
      </c>
      <c r="C377" s="7" t="str">
        <f t="shared" si="10"/>
        <v>CaçapavaSP</v>
      </c>
      <c r="D377" s="7">
        <v>3508504</v>
      </c>
      <c r="E377" s="8" t="s">
        <v>435</v>
      </c>
      <c r="F377" s="7">
        <v>95752</v>
      </c>
      <c r="G377" s="7">
        <v>84752</v>
      </c>
      <c r="H377" s="7">
        <v>229.66</v>
      </c>
      <c r="I377" s="7">
        <v>2.9</v>
      </c>
      <c r="J377" s="8">
        <f t="shared" si="11"/>
        <v>3775.8</v>
      </c>
      <c r="K377" s="7">
        <v>48021.97</v>
      </c>
      <c r="L377" s="9">
        <v>-23.100663752709</v>
      </c>
      <c r="M377" s="9">
        <v>-45.7077303650875</v>
      </c>
      <c r="N377" s="7">
        <f>COUNTIFS('Lojas Assaí'!$F$174:$F$260,D377)</f>
        <v>0</v>
      </c>
    </row>
    <row r="378" spans="1:14" x14ac:dyDescent="0.25">
      <c r="A378" s="7" t="s">
        <v>958</v>
      </c>
      <c r="B378" s="7" t="s">
        <v>178</v>
      </c>
      <c r="C378" s="7" t="str">
        <f t="shared" si="10"/>
        <v>CáceresMT</v>
      </c>
      <c r="D378" s="7">
        <v>5102504</v>
      </c>
      <c r="E378" s="8" t="s">
        <v>696</v>
      </c>
      <c r="F378" s="7">
        <v>95339</v>
      </c>
      <c r="G378" s="7">
        <v>87942</v>
      </c>
      <c r="H378" s="7">
        <v>3.61</v>
      </c>
      <c r="I378" s="7">
        <v>3.3</v>
      </c>
      <c r="J378" s="8">
        <f t="shared" si="11"/>
        <v>4296.6000000000004</v>
      </c>
      <c r="K378" s="7">
        <v>21563.09</v>
      </c>
      <c r="L378" s="9">
        <v>-16.074095630363701</v>
      </c>
      <c r="M378" s="9">
        <v>-57.674762307218103</v>
      </c>
      <c r="N378" s="7">
        <f>COUNTIFS('Lojas Assaí'!$F$174:$F$260,D378)</f>
        <v>0</v>
      </c>
    </row>
    <row r="379" spans="1:14" x14ac:dyDescent="0.25">
      <c r="A379" s="7" t="s">
        <v>959</v>
      </c>
      <c r="B379" s="7" t="s">
        <v>195</v>
      </c>
      <c r="C379" s="7" t="str">
        <f t="shared" si="10"/>
        <v>Ponta PorãMS</v>
      </c>
      <c r="D379" s="7">
        <v>5006606</v>
      </c>
      <c r="E379" s="8" t="s">
        <v>691</v>
      </c>
      <c r="F379" s="7">
        <v>95320</v>
      </c>
      <c r="G379" s="7">
        <v>77872</v>
      </c>
      <c r="H379" s="7">
        <v>14.61</v>
      </c>
      <c r="I379" s="7">
        <v>2.2000000000000002</v>
      </c>
      <c r="J379" s="8">
        <f t="shared" si="11"/>
        <v>2864.4</v>
      </c>
      <c r="K379" s="7">
        <v>45669.74</v>
      </c>
      <c r="L379" s="9">
        <v>-22.486187078760299</v>
      </c>
      <c r="M379" s="9">
        <v>-55.710850177863698</v>
      </c>
      <c r="N379" s="7">
        <f>COUNTIFS('Lojas Assaí'!$F$174:$F$260,D379)</f>
        <v>0</v>
      </c>
    </row>
    <row r="380" spans="1:14" x14ac:dyDescent="0.25">
      <c r="A380" s="7" t="s">
        <v>960</v>
      </c>
      <c r="B380" s="7" t="s">
        <v>422</v>
      </c>
      <c r="C380" s="7" t="str">
        <f t="shared" si="10"/>
        <v>ItapevaSP</v>
      </c>
      <c r="D380" s="7">
        <v>3522406</v>
      </c>
      <c r="E380" s="8" t="s">
        <v>435</v>
      </c>
      <c r="F380" s="7">
        <v>95241</v>
      </c>
      <c r="G380" s="7">
        <v>87753</v>
      </c>
      <c r="H380" s="7">
        <v>48.05</v>
      </c>
      <c r="I380" s="7">
        <v>2.1</v>
      </c>
      <c r="J380" s="8">
        <f t="shared" si="11"/>
        <v>2734.2</v>
      </c>
      <c r="K380" s="7">
        <v>43368.65</v>
      </c>
      <c r="L380" s="9">
        <v>-22.436005499333799</v>
      </c>
      <c r="M380" s="9">
        <v>-46.821248011133697</v>
      </c>
      <c r="N380" s="7">
        <f>COUNTIFS('Lojas Assaí'!$F$174:$F$260,D380)</f>
        <v>0</v>
      </c>
    </row>
    <row r="381" spans="1:14" x14ac:dyDescent="0.25">
      <c r="A381" s="7" t="s">
        <v>961</v>
      </c>
      <c r="B381" s="7" t="s">
        <v>178</v>
      </c>
      <c r="C381" s="7" t="str">
        <f t="shared" si="10"/>
        <v>SorrisoMT</v>
      </c>
      <c r="D381" s="7">
        <v>5107925</v>
      </c>
      <c r="E381" s="8" t="s">
        <v>696</v>
      </c>
      <c r="F381" s="7">
        <v>94941</v>
      </c>
      <c r="G381" s="7">
        <v>66521</v>
      </c>
      <c r="H381" s="7">
        <v>7.13</v>
      </c>
      <c r="I381" s="7">
        <v>1.8</v>
      </c>
      <c r="J381" s="8">
        <f t="shared" si="11"/>
        <v>2343.6</v>
      </c>
      <c r="K381" s="7">
        <v>98278.56</v>
      </c>
      <c r="L381" s="9">
        <v>-12.7320686313157</v>
      </c>
      <c r="M381" s="9">
        <v>-56.519485896473498</v>
      </c>
      <c r="N381" s="7">
        <f>COUNTIFS('Lojas Assaí'!$F$174:$F$260,D381)</f>
        <v>0</v>
      </c>
    </row>
    <row r="382" spans="1:14" x14ac:dyDescent="0.25">
      <c r="A382" s="7" t="s">
        <v>962</v>
      </c>
      <c r="B382" s="7" t="s">
        <v>206</v>
      </c>
      <c r="C382" s="7" t="str">
        <f t="shared" si="10"/>
        <v>ParacatuMG</v>
      </c>
      <c r="D382" s="7">
        <v>3147006</v>
      </c>
      <c r="E382" s="8" t="s">
        <v>701</v>
      </c>
      <c r="F382" s="7">
        <v>94539</v>
      </c>
      <c r="G382" s="7">
        <v>84718</v>
      </c>
      <c r="H382" s="7">
        <v>10.29</v>
      </c>
      <c r="I382" s="7">
        <v>2.7</v>
      </c>
      <c r="J382" s="8">
        <f t="shared" si="11"/>
        <v>3515.4</v>
      </c>
      <c r="K382" s="7">
        <v>59238.63</v>
      </c>
      <c r="L382" s="9">
        <v>-21.547316026761798</v>
      </c>
      <c r="M382" s="9">
        <v>-45.732695470760802</v>
      </c>
      <c r="N382" s="7">
        <f>COUNTIFS('Lojas Assaí'!$F$174:$F$260,D382)</f>
        <v>0</v>
      </c>
    </row>
    <row r="383" spans="1:14" x14ac:dyDescent="0.25">
      <c r="A383" s="7" t="s">
        <v>963</v>
      </c>
      <c r="B383" s="7" t="s">
        <v>206</v>
      </c>
      <c r="C383" s="7" t="str">
        <f t="shared" si="10"/>
        <v>ItaúnaMG</v>
      </c>
      <c r="D383" s="7">
        <v>3133808</v>
      </c>
      <c r="E383" s="8" t="s">
        <v>701</v>
      </c>
      <c r="F383" s="7">
        <v>94455</v>
      </c>
      <c r="G383" s="7">
        <v>85463</v>
      </c>
      <c r="H383" s="7">
        <v>172.38</v>
      </c>
      <c r="I383" s="7">
        <v>2.2000000000000002</v>
      </c>
      <c r="J383" s="8">
        <f t="shared" si="11"/>
        <v>2864.4</v>
      </c>
      <c r="K383" s="7">
        <v>39504.239999999998</v>
      </c>
      <c r="L383" s="9">
        <v>-20.0744355868074</v>
      </c>
      <c r="M383" s="9">
        <v>-44.578276578047699</v>
      </c>
      <c r="N383" s="7">
        <f>COUNTIFS('Lojas Assaí'!$F$174:$F$260,D383)</f>
        <v>0</v>
      </c>
    </row>
    <row r="384" spans="1:14" x14ac:dyDescent="0.25">
      <c r="A384" s="7" t="s">
        <v>964</v>
      </c>
      <c r="B384" s="7" t="s">
        <v>258</v>
      </c>
      <c r="C384" s="7" t="str">
        <f t="shared" si="10"/>
        <v>Francisco BeltrãoPR</v>
      </c>
      <c r="D384" s="7">
        <v>4108403</v>
      </c>
      <c r="E384" s="8" t="s">
        <v>686</v>
      </c>
      <c r="F384" s="7">
        <v>93308</v>
      </c>
      <c r="G384" s="7">
        <v>78943</v>
      </c>
      <c r="H384" s="7">
        <v>107.39</v>
      </c>
      <c r="I384" s="7">
        <v>2.2999999999999998</v>
      </c>
      <c r="J384" s="8">
        <f t="shared" si="11"/>
        <v>2994.6</v>
      </c>
      <c r="K384" s="7">
        <v>34627.69</v>
      </c>
      <c r="L384" s="9">
        <v>-24.192859448596302</v>
      </c>
      <c r="M384" s="9">
        <v>-51.924368216321703</v>
      </c>
      <c r="N384" s="7">
        <f>COUNTIFS('Lojas Assaí'!$F$174:$F$260,D384)</f>
        <v>0</v>
      </c>
    </row>
    <row r="385" spans="1:14" x14ac:dyDescent="0.25">
      <c r="A385" s="7" t="s">
        <v>965</v>
      </c>
      <c r="B385" s="7" t="s">
        <v>206</v>
      </c>
      <c r="C385" s="7" t="str">
        <f t="shared" si="10"/>
        <v>CaratingaMG</v>
      </c>
      <c r="D385" s="7">
        <v>3113404</v>
      </c>
      <c r="E385" s="8" t="s">
        <v>701</v>
      </c>
      <c r="F385" s="7">
        <v>93124</v>
      </c>
      <c r="G385" s="7">
        <v>85239</v>
      </c>
      <c r="H385" s="7">
        <v>67.72</v>
      </c>
      <c r="I385" s="7">
        <v>1.8</v>
      </c>
      <c r="J385" s="8">
        <f t="shared" si="11"/>
        <v>2343.6</v>
      </c>
      <c r="K385" s="7">
        <v>21758.52</v>
      </c>
      <c r="L385" s="9">
        <v>-17.530245834598599</v>
      </c>
      <c r="M385" s="9">
        <v>-43.014460200465201</v>
      </c>
      <c r="N385" s="7">
        <f>COUNTIFS('Lojas Assaí'!$F$174:$F$260,D385)</f>
        <v>0</v>
      </c>
    </row>
    <row r="386" spans="1:14" x14ac:dyDescent="0.25">
      <c r="A386" s="7" t="s">
        <v>966</v>
      </c>
      <c r="B386" s="7" t="s">
        <v>422</v>
      </c>
      <c r="C386" s="7" t="str">
        <f t="shared" ref="C386:C449" si="12">_xlfn.CONCAT(A386:B386)</f>
        <v>São RoqueSP</v>
      </c>
      <c r="D386" s="7">
        <v>3550605</v>
      </c>
      <c r="E386" s="8" t="s">
        <v>435</v>
      </c>
      <c r="F386" s="7">
        <v>93076</v>
      </c>
      <c r="G386" s="7">
        <v>78821</v>
      </c>
      <c r="H386" s="7">
        <v>256.82</v>
      </c>
      <c r="I386" s="7">
        <v>2.1</v>
      </c>
      <c r="J386" s="8">
        <f t="shared" ref="J386:J449" si="13">ROUND(I386*1302,2)</f>
        <v>2734.2</v>
      </c>
      <c r="K386" s="7">
        <v>33763.03</v>
      </c>
      <c r="L386" s="9">
        <v>-21.7084207919196</v>
      </c>
      <c r="M386" s="9">
        <v>-46.824127625791398</v>
      </c>
      <c r="N386" s="7">
        <f>COUNTIFS('Lojas Assaí'!$F$174:$F$260,D386)</f>
        <v>0</v>
      </c>
    </row>
    <row r="387" spans="1:14" x14ac:dyDescent="0.25">
      <c r="A387" s="7" t="s">
        <v>967</v>
      </c>
      <c r="B387" s="7" t="s">
        <v>37</v>
      </c>
      <c r="C387" s="7" t="str">
        <f t="shared" si="12"/>
        <v>Luís Eduardo MagalhãesBA</v>
      </c>
      <c r="D387" s="7">
        <v>2919553</v>
      </c>
      <c r="E387" s="8" t="s">
        <v>684</v>
      </c>
      <c r="F387" s="7">
        <v>92671</v>
      </c>
      <c r="G387" s="7">
        <v>60105</v>
      </c>
      <c r="H387" s="7">
        <v>15.25</v>
      </c>
      <c r="I387" s="7">
        <v>2.1</v>
      </c>
      <c r="J387" s="8">
        <f t="shared" si="13"/>
        <v>2734.2</v>
      </c>
      <c r="K387" s="7">
        <v>77935.759999999995</v>
      </c>
      <c r="L387" s="9">
        <v>-12.0783722561969</v>
      </c>
      <c r="M387" s="9">
        <v>-45.8004644064563</v>
      </c>
      <c r="N387" s="7">
        <f>COUNTIFS('Lojas Assaí'!$F$174:$F$260,D387)</f>
        <v>0</v>
      </c>
    </row>
    <row r="388" spans="1:14" x14ac:dyDescent="0.25">
      <c r="A388" s="7" t="s">
        <v>968</v>
      </c>
      <c r="B388" s="7" t="s">
        <v>206</v>
      </c>
      <c r="C388" s="7" t="str">
        <f t="shared" si="12"/>
        <v>PatrocínioMG</v>
      </c>
      <c r="D388" s="7">
        <v>3148103</v>
      </c>
      <c r="E388" s="8" t="s">
        <v>701</v>
      </c>
      <c r="F388" s="7">
        <v>92116</v>
      </c>
      <c r="G388" s="7">
        <v>82471</v>
      </c>
      <c r="H388" s="7">
        <v>28.69</v>
      </c>
      <c r="I388" s="7">
        <v>2</v>
      </c>
      <c r="J388" s="8">
        <f t="shared" si="13"/>
        <v>2604</v>
      </c>
      <c r="K388" s="7">
        <v>35985.78</v>
      </c>
      <c r="L388" s="9">
        <v>-21.1517112745085</v>
      </c>
      <c r="M388" s="9">
        <v>-42.212653298287599</v>
      </c>
      <c r="N388" s="7">
        <f>COUNTIFS('Lojas Assaí'!$F$174:$F$260,D388)</f>
        <v>0</v>
      </c>
    </row>
    <row r="389" spans="1:14" x14ac:dyDescent="0.25">
      <c r="A389" s="7" t="s">
        <v>969</v>
      </c>
      <c r="B389" s="7" t="s">
        <v>655</v>
      </c>
      <c r="C389" s="7" t="str">
        <f t="shared" si="12"/>
        <v>São CristóvãoSE</v>
      </c>
      <c r="D389" s="7">
        <v>2806701</v>
      </c>
      <c r="E389" s="8" t="s">
        <v>692</v>
      </c>
      <c r="F389" s="7">
        <v>92090</v>
      </c>
      <c r="G389" s="7">
        <v>78864</v>
      </c>
      <c r="H389" s="7">
        <v>180.52</v>
      </c>
      <c r="I389" s="7">
        <v>3.5</v>
      </c>
      <c r="J389" s="8">
        <f t="shared" si="13"/>
        <v>4557</v>
      </c>
      <c r="K389" s="7">
        <v>10454.73</v>
      </c>
      <c r="L389" s="9">
        <v>-11.0136768571472</v>
      </c>
      <c r="M389" s="9">
        <v>-37.209498783942301</v>
      </c>
      <c r="N389" s="7">
        <f>COUNTIFS('Lojas Assaí'!$F$174:$F$260,D389)</f>
        <v>0</v>
      </c>
    </row>
    <row r="390" spans="1:14" x14ac:dyDescent="0.25">
      <c r="A390" s="7" t="s">
        <v>970</v>
      </c>
      <c r="B390" s="7" t="s">
        <v>206</v>
      </c>
      <c r="C390" s="7" t="str">
        <f t="shared" si="12"/>
        <v>ManhuaçuMG</v>
      </c>
      <c r="D390" s="7">
        <v>3139409</v>
      </c>
      <c r="E390" s="8" t="s">
        <v>701</v>
      </c>
      <c r="F390" s="7">
        <v>92074</v>
      </c>
      <c r="G390" s="7">
        <v>79574</v>
      </c>
      <c r="H390" s="7">
        <v>126.65</v>
      </c>
      <c r="I390" s="7">
        <v>1.9</v>
      </c>
      <c r="J390" s="8">
        <f t="shared" si="13"/>
        <v>2473.8000000000002</v>
      </c>
      <c r="K390" s="7">
        <v>32727.43</v>
      </c>
      <c r="L390" s="9">
        <v>-14.7559221144299</v>
      </c>
      <c r="M390" s="9">
        <v>-43.936761522353102</v>
      </c>
      <c r="N390" s="7">
        <f>COUNTIFS('Lojas Assaí'!$F$174:$F$260,D390)</f>
        <v>0</v>
      </c>
    </row>
    <row r="391" spans="1:14" x14ac:dyDescent="0.25">
      <c r="A391" s="7" t="s">
        <v>971</v>
      </c>
      <c r="B391" s="7" t="s">
        <v>325</v>
      </c>
      <c r="C391" s="7" t="str">
        <f t="shared" si="12"/>
        <v>SaquaremaRJ</v>
      </c>
      <c r="D391" s="7">
        <v>3305505</v>
      </c>
      <c r="E391" s="8" t="s">
        <v>324</v>
      </c>
      <c r="F391" s="7">
        <v>91938</v>
      </c>
      <c r="G391" s="7">
        <v>74234</v>
      </c>
      <c r="H391" s="7">
        <v>209.96</v>
      </c>
      <c r="I391" s="7">
        <v>1.7</v>
      </c>
      <c r="J391" s="8">
        <f t="shared" si="13"/>
        <v>2213.4</v>
      </c>
      <c r="K391" s="7">
        <v>167325.94</v>
      </c>
      <c r="L391" s="9">
        <v>-22.931127415995899</v>
      </c>
      <c r="M391" s="9">
        <v>-42.496694050033803</v>
      </c>
      <c r="N391" s="7">
        <f>COUNTIFS('Lojas Assaí'!$F$174:$F$260,D391)</f>
        <v>0</v>
      </c>
    </row>
    <row r="392" spans="1:14" x14ac:dyDescent="0.25">
      <c r="A392" s="7" t="s">
        <v>972</v>
      </c>
      <c r="B392" s="7" t="s">
        <v>422</v>
      </c>
      <c r="C392" s="7" t="str">
        <f t="shared" si="12"/>
        <v>São SebastiãoSP</v>
      </c>
      <c r="D392" s="7">
        <v>3550704</v>
      </c>
      <c r="E392" s="8" t="s">
        <v>435</v>
      </c>
      <c r="F392" s="7">
        <v>91637</v>
      </c>
      <c r="G392" s="7">
        <v>73942</v>
      </c>
      <c r="H392" s="7">
        <v>185</v>
      </c>
      <c r="I392" s="7">
        <v>3</v>
      </c>
      <c r="J392" s="8">
        <f t="shared" si="13"/>
        <v>3906</v>
      </c>
      <c r="K392" s="7">
        <v>37830.81</v>
      </c>
      <c r="L392" s="9">
        <v>-21.479723372163999</v>
      </c>
      <c r="M392" s="9">
        <v>-47.553352539983401</v>
      </c>
      <c r="N392" s="7">
        <f>COUNTIFS('Lojas Assaí'!$F$174:$F$260,D392)</f>
        <v>0</v>
      </c>
    </row>
    <row r="393" spans="1:14" x14ac:dyDescent="0.25">
      <c r="A393" s="7" t="s">
        <v>973</v>
      </c>
      <c r="B393" s="7" t="s">
        <v>145</v>
      </c>
      <c r="C393" s="7" t="str">
        <f t="shared" si="12"/>
        <v>PlanaltinaGO</v>
      </c>
      <c r="D393" s="7">
        <v>5217609</v>
      </c>
      <c r="E393" s="8" t="s">
        <v>687</v>
      </c>
      <c r="F393" s="7">
        <v>91345</v>
      </c>
      <c r="G393" s="7">
        <v>81649</v>
      </c>
      <c r="H393" s="7">
        <v>32.1</v>
      </c>
      <c r="I393" s="7">
        <v>2.1</v>
      </c>
      <c r="J393" s="8">
        <f t="shared" si="13"/>
        <v>2734.2</v>
      </c>
      <c r="K393" s="7">
        <v>14085.34</v>
      </c>
      <c r="L393" s="9">
        <v>-15.453109564974399</v>
      </c>
      <c r="M393" s="9">
        <v>-47.614846766150798</v>
      </c>
      <c r="N393" s="7">
        <f>COUNTIFS('Lojas Assaí'!$F$174:$F$260,D393)</f>
        <v>0</v>
      </c>
    </row>
    <row r="394" spans="1:14" x14ac:dyDescent="0.25">
      <c r="A394" s="7" t="s">
        <v>974</v>
      </c>
      <c r="B394" s="7" t="s">
        <v>206</v>
      </c>
      <c r="C394" s="7" t="str">
        <f t="shared" si="12"/>
        <v>TimóteoMG</v>
      </c>
      <c r="D394" s="7">
        <v>3168705</v>
      </c>
      <c r="E394" s="8" t="s">
        <v>701</v>
      </c>
      <c r="F394" s="7">
        <v>91268</v>
      </c>
      <c r="G394" s="7">
        <v>81243</v>
      </c>
      <c r="H394" s="7">
        <v>562.70000000000005</v>
      </c>
      <c r="I394" s="7">
        <v>2.5</v>
      </c>
      <c r="J394" s="8">
        <f t="shared" si="13"/>
        <v>3255</v>
      </c>
      <c r="K394" s="7">
        <v>40195.42</v>
      </c>
      <c r="L394" s="9">
        <v>-21.107043436754999</v>
      </c>
      <c r="M394" s="9">
        <v>-44.1726923811067</v>
      </c>
      <c r="N394" s="7">
        <f>COUNTIFS('Lojas Assaí'!$F$174:$F$260,D394)</f>
        <v>0</v>
      </c>
    </row>
    <row r="395" spans="1:14" x14ac:dyDescent="0.25">
      <c r="A395" s="7" t="s">
        <v>975</v>
      </c>
      <c r="B395" s="7" t="s">
        <v>169</v>
      </c>
      <c r="C395" s="7" t="str">
        <f t="shared" si="12"/>
        <v>Santa InêsMA</v>
      </c>
      <c r="D395" s="7">
        <v>2109908</v>
      </c>
      <c r="E395" s="8" t="s">
        <v>697</v>
      </c>
      <c r="F395" s="7">
        <v>89927</v>
      </c>
      <c r="G395" s="7">
        <v>77282</v>
      </c>
      <c r="H395" s="7">
        <v>202.76</v>
      </c>
      <c r="I395" s="7">
        <v>1.8</v>
      </c>
      <c r="J395" s="8">
        <f t="shared" si="13"/>
        <v>2343.6</v>
      </c>
      <c r="K395" s="7">
        <v>14777.73</v>
      </c>
      <c r="L395" s="9">
        <v>-3.6585745200000002</v>
      </c>
      <c r="M395" s="9">
        <v>-45.378272452302397</v>
      </c>
      <c r="N395" s="7">
        <f>COUNTIFS('Lojas Assaí'!$F$174:$F$260,D395)</f>
        <v>0</v>
      </c>
    </row>
    <row r="396" spans="1:14" x14ac:dyDescent="0.25">
      <c r="A396" s="7" t="s">
        <v>976</v>
      </c>
      <c r="B396" s="7" t="s">
        <v>8</v>
      </c>
      <c r="C396" s="7" t="str">
        <f t="shared" si="12"/>
        <v>Cruzeiro do SulAC</v>
      </c>
      <c r="D396" s="7">
        <v>1200203</v>
      </c>
      <c r="E396" s="8" t="s">
        <v>703</v>
      </c>
      <c r="F396" s="7">
        <v>89760</v>
      </c>
      <c r="G396" s="7">
        <v>78507</v>
      </c>
      <c r="H396" s="7">
        <v>8.94</v>
      </c>
      <c r="I396" s="7">
        <v>1.7</v>
      </c>
      <c r="J396" s="8">
        <f t="shared" si="13"/>
        <v>2213.4</v>
      </c>
      <c r="K396" s="7">
        <v>17024.21</v>
      </c>
      <c r="L396" s="9">
        <v>-7.6306900050098099</v>
      </c>
      <c r="M396" s="9">
        <v>-72.672531317435798</v>
      </c>
      <c r="N396" s="7">
        <f>COUNTIFS('Lojas Assaí'!$F$174:$F$260,D396)</f>
        <v>0</v>
      </c>
    </row>
    <row r="397" spans="1:14" x14ac:dyDescent="0.25">
      <c r="A397" s="7" t="s">
        <v>977</v>
      </c>
      <c r="B397" s="7" t="s">
        <v>422</v>
      </c>
      <c r="C397" s="7" t="str">
        <f t="shared" si="12"/>
        <v>LourdesSP</v>
      </c>
      <c r="D397" s="7">
        <v>3527256</v>
      </c>
      <c r="E397" s="8" t="s">
        <v>435</v>
      </c>
      <c r="F397" s="7">
        <v>89532</v>
      </c>
      <c r="G397" s="7">
        <v>82537</v>
      </c>
      <c r="H397" s="7">
        <v>199.29</v>
      </c>
      <c r="I397" s="7">
        <v>2.5</v>
      </c>
      <c r="J397" s="8">
        <f t="shared" si="13"/>
        <v>3255</v>
      </c>
      <c r="K397" s="7">
        <v>34835.94</v>
      </c>
      <c r="L397" s="9">
        <v>-21.7234156460379</v>
      </c>
      <c r="M397" s="9">
        <v>-51.018349142240901</v>
      </c>
      <c r="N397" s="7">
        <f>COUNTIFS('Lojas Assaí'!$F$174:$F$260,D397)</f>
        <v>0</v>
      </c>
    </row>
    <row r="398" spans="1:14" x14ac:dyDescent="0.25">
      <c r="A398" s="7" t="s">
        <v>978</v>
      </c>
      <c r="B398" s="7" t="s">
        <v>258</v>
      </c>
      <c r="C398" s="7" t="str">
        <f t="shared" si="12"/>
        <v>ParanavaíPR</v>
      </c>
      <c r="D398" s="7">
        <v>4118402</v>
      </c>
      <c r="E398" s="8" t="s">
        <v>686</v>
      </c>
      <c r="F398" s="7">
        <v>89454</v>
      </c>
      <c r="G398" s="7">
        <v>81590</v>
      </c>
      <c r="H398" s="7">
        <v>67.86</v>
      </c>
      <c r="I398" s="7">
        <v>2.1</v>
      </c>
      <c r="J398" s="8">
        <f t="shared" si="13"/>
        <v>2734.2</v>
      </c>
      <c r="K398" s="7">
        <v>30900.39</v>
      </c>
      <c r="L398" s="9">
        <v>-26.229958515</v>
      </c>
      <c r="M398" s="9">
        <v>-52.6773619976723</v>
      </c>
      <c r="N398" s="7">
        <f>COUNTIFS('Lojas Assaí'!$F$174:$F$260,D398)</f>
        <v>0</v>
      </c>
    </row>
    <row r="399" spans="1:14" x14ac:dyDescent="0.25">
      <c r="A399" s="7" t="s">
        <v>979</v>
      </c>
      <c r="B399" s="7" t="s">
        <v>99</v>
      </c>
      <c r="C399" s="7" t="str">
        <f t="shared" si="12"/>
        <v>QuixadáCE</v>
      </c>
      <c r="D399" s="7">
        <v>2311306</v>
      </c>
      <c r="E399" s="8" t="s">
        <v>683</v>
      </c>
      <c r="F399" s="7">
        <v>88899</v>
      </c>
      <c r="G399" s="7">
        <v>80604</v>
      </c>
      <c r="H399" s="7">
        <v>39.909999999999997</v>
      </c>
      <c r="I399" s="7">
        <v>1.8</v>
      </c>
      <c r="J399" s="8">
        <f t="shared" si="13"/>
        <v>2343.6</v>
      </c>
      <c r="K399" s="7">
        <v>11973.46</v>
      </c>
      <c r="L399" s="9">
        <v>-4.9637000000000002</v>
      </c>
      <c r="M399" s="9">
        <v>-39.0117446758304</v>
      </c>
      <c r="N399" s="7">
        <f>COUNTIFS('Lojas Assaí'!$F$174:$F$260,D399)</f>
        <v>0</v>
      </c>
    </row>
    <row r="400" spans="1:14" x14ac:dyDescent="0.25">
      <c r="A400" s="7" t="s">
        <v>980</v>
      </c>
      <c r="B400" s="7" t="s">
        <v>169</v>
      </c>
      <c r="C400" s="7" t="str">
        <f t="shared" si="12"/>
        <v>Barra do CordaMA</v>
      </c>
      <c r="D400" s="7">
        <v>2101608</v>
      </c>
      <c r="E400" s="8" t="s">
        <v>697</v>
      </c>
      <c r="F400" s="7">
        <v>88895</v>
      </c>
      <c r="G400" s="7">
        <v>82830</v>
      </c>
      <c r="H400" s="7">
        <v>15.92</v>
      </c>
      <c r="I400" s="7">
        <v>2</v>
      </c>
      <c r="J400" s="8">
        <f t="shared" si="13"/>
        <v>2604</v>
      </c>
      <c r="K400" s="7">
        <v>8452.3799999999992</v>
      </c>
      <c r="L400" s="9">
        <v>-5.5083394999999999</v>
      </c>
      <c r="M400" s="9">
        <v>-45.239011016111</v>
      </c>
      <c r="N400" s="7">
        <f>COUNTIFS('Lojas Assaí'!$F$174:$F$260,D400)</f>
        <v>0</v>
      </c>
    </row>
    <row r="401" spans="1:14" x14ac:dyDescent="0.25">
      <c r="A401" s="7" t="s">
        <v>981</v>
      </c>
      <c r="B401" s="7" t="s">
        <v>669</v>
      </c>
      <c r="C401" s="7" t="str">
        <f t="shared" si="12"/>
        <v>GurupiTO</v>
      </c>
      <c r="D401" s="7">
        <v>1709500</v>
      </c>
      <c r="E401" s="8" t="s">
        <v>699</v>
      </c>
      <c r="F401" s="7">
        <v>88428</v>
      </c>
      <c r="G401" s="7">
        <v>76755</v>
      </c>
      <c r="H401" s="7">
        <v>41.8</v>
      </c>
      <c r="I401" s="7">
        <v>2.1</v>
      </c>
      <c r="J401" s="8">
        <f t="shared" si="13"/>
        <v>2734.2</v>
      </c>
      <c r="K401" s="7">
        <v>29052.6</v>
      </c>
      <c r="L401" s="9">
        <v>-11.729772322860001</v>
      </c>
      <c r="M401" s="9">
        <v>-49.071477468930297</v>
      </c>
      <c r="N401" s="7">
        <f>COUNTIFS('Lojas Assaí'!$F$174:$F$260,D401)</f>
        <v>0</v>
      </c>
    </row>
    <row r="402" spans="1:14" x14ac:dyDescent="0.25">
      <c r="A402" s="7" t="s">
        <v>982</v>
      </c>
      <c r="B402" s="7" t="s">
        <v>37</v>
      </c>
      <c r="C402" s="7" t="str">
        <f t="shared" si="12"/>
        <v>CandeiasBA</v>
      </c>
      <c r="D402" s="7">
        <v>2906501</v>
      </c>
      <c r="E402" s="8" t="s">
        <v>684</v>
      </c>
      <c r="F402" s="7">
        <v>87820</v>
      </c>
      <c r="G402" s="7">
        <v>83158</v>
      </c>
      <c r="H402" s="7">
        <v>321.87</v>
      </c>
      <c r="I402" s="7">
        <v>3</v>
      </c>
      <c r="J402" s="8">
        <f t="shared" si="13"/>
        <v>3906</v>
      </c>
      <c r="K402" s="7">
        <v>56275.86</v>
      </c>
      <c r="L402" s="9">
        <v>-11.8049702300289</v>
      </c>
      <c r="M402" s="9">
        <v>-39.123718495476403</v>
      </c>
      <c r="N402" s="7">
        <f>COUNTIFS('Lojas Assaí'!$F$174:$F$260,D402)</f>
        <v>0</v>
      </c>
    </row>
    <row r="403" spans="1:14" x14ac:dyDescent="0.25">
      <c r="A403" s="7" t="s">
        <v>983</v>
      </c>
      <c r="B403" s="7" t="s">
        <v>710</v>
      </c>
      <c r="C403" s="7" t="str">
        <f t="shared" si="12"/>
        <v>CamboriúSC</v>
      </c>
      <c r="D403" s="7">
        <v>4203204</v>
      </c>
      <c r="E403" s="8" t="s">
        <v>711</v>
      </c>
      <c r="F403" s="7">
        <v>87179</v>
      </c>
      <c r="G403" s="7">
        <v>62361</v>
      </c>
      <c r="H403" s="7">
        <v>293.68</v>
      </c>
      <c r="I403" s="7">
        <v>2.2000000000000002</v>
      </c>
      <c r="J403" s="8">
        <f t="shared" si="13"/>
        <v>2864.4</v>
      </c>
      <c r="K403" s="7">
        <v>21482.880000000001</v>
      </c>
      <c r="L403" s="9">
        <v>-26.190659282464502</v>
      </c>
      <c r="M403" s="9">
        <v>-49.263344482053597</v>
      </c>
      <c r="N403" s="7">
        <f>COUNTIFS('Lojas Assaí'!$F$174:$F$260,D403)</f>
        <v>0</v>
      </c>
    </row>
    <row r="404" spans="1:14" x14ac:dyDescent="0.25">
      <c r="A404" s="7" t="s">
        <v>984</v>
      </c>
      <c r="B404" s="7" t="s">
        <v>29</v>
      </c>
      <c r="C404" s="7" t="str">
        <f t="shared" si="12"/>
        <v>CoariAM</v>
      </c>
      <c r="D404" s="7">
        <v>1301209</v>
      </c>
      <c r="E404" s="8" t="s">
        <v>694</v>
      </c>
      <c r="F404" s="7">
        <v>86713</v>
      </c>
      <c r="G404" s="7">
        <v>75965</v>
      </c>
      <c r="H404" s="7">
        <v>1.31</v>
      </c>
      <c r="I404" s="7">
        <v>2.9</v>
      </c>
      <c r="J404" s="8">
        <f t="shared" si="13"/>
        <v>3775.8</v>
      </c>
      <c r="K404" s="7">
        <v>22387.52</v>
      </c>
      <c r="L404" s="9">
        <v>-4.0842191587758796</v>
      </c>
      <c r="M404" s="9">
        <v>-63.142183984056203</v>
      </c>
      <c r="N404" s="7">
        <f>COUNTIFS('Lojas Assaí'!$F$174:$F$260,D404)</f>
        <v>0</v>
      </c>
    </row>
    <row r="405" spans="1:14" x14ac:dyDescent="0.25">
      <c r="A405" s="7" t="s">
        <v>985</v>
      </c>
      <c r="B405" s="7" t="s">
        <v>422</v>
      </c>
      <c r="C405" s="7" t="str">
        <f t="shared" si="12"/>
        <v>Campo Limpo PaulistaSP</v>
      </c>
      <c r="D405" s="7">
        <v>3509601</v>
      </c>
      <c r="E405" s="8" t="s">
        <v>435</v>
      </c>
      <c r="F405" s="7">
        <v>86407</v>
      </c>
      <c r="G405" s="7">
        <v>74074</v>
      </c>
      <c r="H405" s="7">
        <v>932.92</v>
      </c>
      <c r="I405" s="7">
        <v>3</v>
      </c>
      <c r="J405" s="8">
        <f t="shared" si="13"/>
        <v>3906</v>
      </c>
      <c r="K405" s="7">
        <v>25669.040000000001</v>
      </c>
      <c r="L405" s="9">
        <v>-23.2093964295223</v>
      </c>
      <c r="M405" s="9">
        <v>-46.763819232789103</v>
      </c>
      <c r="N405" s="7">
        <f>COUNTIFS('Lojas Assaí'!$F$174:$F$260,D405)</f>
        <v>0</v>
      </c>
    </row>
    <row r="406" spans="1:14" x14ac:dyDescent="0.25">
      <c r="A406" s="7" t="s">
        <v>986</v>
      </c>
      <c r="B406" s="7" t="s">
        <v>224</v>
      </c>
      <c r="C406" s="7" t="str">
        <f t="shared" si="12"/>
        <v>RedençãoPA</v>
      </c>
      <c r="D406" s="7">
        <v>1506138</v>
      </c>
      <c r="E406" s="8" t="s">
        <v>690</v>
      </c>
      <c r="F406" s="7">
        <v>86326</v>
      </c>
      <c r="G406" s="7">
        <v>75556</v>
      </c>
      <c r="H406" s="7">
        <v>19.760000000000002</v>
      </c>
      <c r="I406" s="7">
        <v>2</v>
      </c>
      <c r="J406" s="8">
        <f t="shared" si="13"/>
        <v>2604</v>
      </c>
      <c r="K406" s="7">
        <v>23710.97</v>
      </c>
      <c r="L406" s="9">
        <v>-8.0276045000000007</v>
      </c>
      <c r="M406" s="9">
        <v>-50.029641825509302</v>
      </c>
      <c r="N406" s="7">
        <f>COUNTIFS('Lojas Assaí'!$F$174:$F$260,D406)</f>
        <v>0</v>
      </c>
    </row>
    <row r="407" spans="1:14" x14ac:dyDescent="0.25">
      <c r="A407" s="7" t="s">
        <v>987</v>
      </c>
      <c r="B407" s="7" t="s">
        <v>710</v>
      </c>
      <c r="C407" s="7" t="str">
        <f t="shared" si="12"/>
        <v>São Bento do SulSC</v>
      </c>
      <c r="D407" s="7">
        <v>4215802</v>
      </c>
      <c r="E407" s="8" t="s">
        <v>711</v>
      </c>
      <c r="F407" s="7">
        <v>86317</v>
      </c>
      <c r="G407" s="7">
        <v>74801</v>
      </c>
      <c r="H407" s="7">
        <v>149.11000000000001</v>
      </c>
      <c r="I407" s="7">
        <v>2.2000000000000002</v>
      </c>
      <c r="J407" s="8">
        <f t="shared" si="13"/>
        <v>2864.4</v>
      </c>
      <c r="K407" s="7">
        <v>42665.85</v>
      </c>
      <c r="L407" s="9">
        <v>-26.249485418539201</v>
      </c>
      <c r="M407" s="9">
        <v>-49.386978895134497</v>
      </c>
      <c r="N407" s="7">
        <f>COUNTIFS('Lojas Assaí'!$F$174:$F$260,D407)</f>
        <v>0</v>
      </c>
    </row>
    <row r="408" spans="1:14" x14ac:dyDescent="0.25">
      <c r="A408" s="7" t="s">
        <v>988</v>
      </c>
      <c r="B408" s="7" t="s">
        <v>707</v>
      </c>
      <c r="C408" s="7" t="str">
        <f t="shared" si="12"/>
        <v>LajeadoRS</v>
      </c>
      <c r="D408" s="7">
        <v>4311403</v>
      </c>
      <c r="E408" s="8" t="s">
        <v>708</v>
      </c>
      <c r="F408" s="7">
        <v>86005</v>
      </c>
      <c r="G408" s="7">
        <v>71445</v>
      </c>
      <c r="H408" s="7">
        <v>793.07</v>
      </c>
      <c r="I408" s="7">
        <v>2.2999999999999998</v>
      </c>
      <c r="J408" s="8">
        <f t="shared" si="13"/>
        <v>2994.6</v>
      </c>
      <c r="K408" s="7">
        <v>55219.55</v>
      </c>
      <c r="L408" s="9">
        <v>-29.465454402471</v>
      </c>
      <c r="M408" s="9">
        <v>-51.967827700500102</v>
      </c>
      <c r="N408" s="7">
        <f>COUNTIFS('Lojas Assaí'!$F$174:$F$260,D408)</f>
        <v>0</v>
      </c>
    </row>
    <row r="409" spans="1:14" x14ac:dyDescent="0.25">
      <c r="A409" s="7" t="s">
        <v>989</v>
      </c>
      <c r="B409" s="7" t="s">
        <v>710</v>
      </c>
      <c r="C409" s="7" t="str">
        <f t="shared" si="12"/>
        <v>NavegantesSC</v>
      </c>
      <c r="D409" s="7">
        <v>4211306</v>
      </c>
      <c r="E409" s="8" t="s">
        <v>711</v>
      </c>
      <c r="F409" s="7">
        <v>85734</v>
      </c>
      <c r="G409" s="7">
        <v>60556</v>
      </c>
      <c r="H409" s="7">
        <v>540.55999999999995</v>
      </c>
      <c r="I409" s="7">
        <v>2.4</v>
      </c>
      <c r="J409" s="8">
        <f t="shared" si="13"/>
        <v>3124.8</v>
      </c>
      <c r="K409" s="7">
        <v>59445.85</v>
      </c>
      <c r="L409" s="9">
        <v>-26.942889883636301</v>
      </c>
      <c r="M409" s="9">
        <v>-52.811244054889997</v>
      </c>
      <c r="N409" s="7">
        <f>COUNTIFS('Lojas Assaí'!$F$174:$F$260,D409)</f>
        <v>0</v>
      </c>
    </row>
    <row r="410" spans="1:14" x14ac:dyDescent="0.25">
      <c r="A410" s="7" t="s">
        <v>990</v>
      </c>
      <c r="B410" s="7" t="s">
        <v>99</v>
      </c>
      <c r="C410" s="7" t="str">
        <f t="shared" si="12"/>
        <v>PacatubaCE</v>
      </c>
      <c r="D410" s="7">
        <v>2309706</v>
      </c>
      <c r="E410" s="8" t="s">
        <v>683</v>
      </c>
      <c r="F410" s="7">
        <v>85647</v>
      </c>
      <c r="G410" s="7">
        <v>72299</v>
      </c>
      <c r="H410" s="7">
        <v>547.74</v>
      </c>
      <c r="I410" s="7">
        <v>1.6</v>
      </c>
      <c r="J410" s="8">
        <f t="shared" si="13"/>
        <v>2083.1999999999998</v>
      </c>
      <c r="K410" s="7">
        <v>13059.07</v>
      </c>
      <c r="L410" s="9">
        <v>-3.98612002229387</v>
      </c>
      <c r="M410" s="9">
        <v>-38.618299312032498</v>
      </c>
      <c r="N410" s="7">
        <f>COUNTIFS('Lojas Assaí'!$F$174:$F$260,D410)</f>
        <v>0</v>
      </c>
    </row>
    <row r="411" spans="1:14" x14ac:dyDescent="0.25">
      <c r="A411" s="7" t="s">
        <v>991</v>
      </c>
      <c r="B411" s="7" t="s">
        <v>206</v>
      </c>
      <c r="C411" s="7" t="str">
        <f t="shared" si="12"/>
        <v>UnaíMG</v>
      </c>
      <c r="D411" s="7">
        <v>3170404</v>
      </c>
      <c r="E411" s="8" t="s">
        <v>701</v>
      </c>
      <c r="F411" s="7">
        <v>85461</v>
      </c>
      <c r="G411" s="7">
        <v>77565</v>
      </c>
      <c r="H411" s="7">
        <v>9.18</v>
      </c>
      <c r="I411" s="7">
        <v>2.1</v>
      </c>
      <c r="J411" s="8">
        <f t="shared" si="13"/>
        <v>2734.2</v>
      </c>
      <c r="K411" s="7">
        <v>39131.9</v>
      </c>
      <c r="L411" s="9">
        <v>-19.529736644128501</v>
      </c>
      <c r="M411" s="9">
        <v>-50.330802941354399</v>
      </c>
      <c r="N411" s="7">
        <f>COUNTIFS('Lojas Assaí'!$F$174:$F$260,D411)</f>
        <v>0</v>
      </c>
    </row>
    <row r="412" spans="1:14" x14ac:dyDescent="0.25">
      <c r="A412" s="7" t="s">
        <v>992</v>
      </c>
      <c r="B412" s="7" t="s">
        <v>280</v>
      </c>
      <c r="C412" s="7" t="str">
        <f t="shared" si="12"/>
        <v>GravatáPE</v>
      </c>
      <c r="D412" s="7">
        <v>2606408</v>
      </c>
      <c r="E412" s="8" t="s">
        <v>689</v>
      </c>
      <c r="F412" s="7">
        <v>85309</v>
      </c>
      <c r="G412" s="7">
        <v>76458</v>
      </c>
      <c r="H412" s="7">
        <v>150.87</v>
      </c>
      <c r="I412" s="7">
        <v>1.6</v>
      </c>
      <c r="J412" s="8">
        <f t="shared" si="13"/>
        <v>2083.1999999999998</v>
      </c>
      <c r="K412" s="7">
        <v>14701.32</v>
      </c>
      <c r="L412" s="9">
        <v>-8.2059995000000008</v>
      </c>
      <c r="M412" s="9">
        <v>-35.571492393837303</v>
      </c>
      <c r="N412" s="7">
        <f>COUNTIFS('Lojas Assaí'!$F$174:$F$260,D412)</f>
        <v>0</v>
      </c>
    </row>
    <row r="413" spans="1:14" x14ac:dyDescent="0.25">
      <c r="A413" s="7" t="s">
        <v>993</v>
      </c>
      <c r="B413" s="7" t="s">
        <v>280</v>
      </c>
      <c r="C413" s="7" t="str">
        <f t="shared" si="12"/>
        <v>AraripinaPE</v>
      </c>
      <c r="D413" s="7">
        <v>2601102</v>
      </c>
      <c r="E413" s="8" t="s">
        <v>689</v>
      </c>
      <c r="F413" s="7">
        <v>85301</v>
      </c>
      <c r="G413" s="7">
        <v>77302</v>
      </c>
      <c r="H413" s="7">
        <v>40.840000000000003</v>
      </c>
      <c r="I413" s="7">
        <v>1.6</v>
      </c>
      <c r="J413" s="8">
        <f t="shared" si="13"/>
        <v>2083.1999999999998</v>
      </c>
      <c r="K413" s="7">
        <v>12408.05</v>
      </c>
      <c r="L413" s="9">
        <v>-7.5781415000000001</v>
      </c>
      <c r="M413" s="9">
        <v>-40.502460574994103</v>
      </c>
      <c r="N413" s="7">
        <f>COUNTIFS('Lojas Assaí'!$F$174:$F$260,D413)</f>
        <v>0</v>
      </c>
    </row>
    <row r="414" spans="1:14" x14ac:dyDescent="0.25">
      <c r="A414" s="7" t="s">
        <v>994</v>
      </c>
      <c r="B414" s="7" t="s">
        <v>280</v>
      </c>
      <c r="C414" s="7" t="str">
        <f t="shared" si="12"/>
        <v>CarpinaPE</v>
      </c>
      <c r="D414" s="7">
        <v>2604007</v>
      </c>
      <c r="E414" s="8" t="s">
        <v>689</v>
      </c>
      <c r="F414" s="7">
        <v>85131</v>
      </c>
      <c r="G414" s="7">
        <v>74858</v>
      </c>
      <c r="H414" s="7">
        <v>516.51</v>
      </c>
      <c r="I414" s="7">
        <v>1.6</v>
      </c>
      <c r="J414" s="8">
        <f t="shared" si="13"/>
        <v>2083.1999999999998</v>
      </c>
      <c r="K414" s="7">
        <v>20119.07</v>
      </c>
      <c r="L414" s="9">
        <v>-7.8468867164173197</v>
      </c>
      <c r="M414" s="9">
        <v>-35.258060605913101</v>
      </c>
      <c r="N414" s="7">
        <f>COUNTIFS('Lojas Assaí'!$F$174:$F$260,D414)</f>
        <v>0</v>
      </c>
    </row>
    <row r="415" spans="1:14" x14ac:dyDescent="0.25">
      <c r="A415" s="7" t="s">
        <v>995</v>
      </c>
      <c r="B415" s="7" t="s">
        <v>258</v>
      </c>
      <c r="C415" s="7" t="str">
        <f t="shared" si="12"/>
        <v>CianortePR</v>
      </c>
      <c r="D415" s="7">
        <v>4105508</v>
      </c>
      <c r="E415" s="8" t="s">
        <v>686</v>
      </c>
      <c r="F415" s="7">
        <v>84980</v>
      </c>
      <c r="G415" s="7">
        <v>69958</v>
      </c>
      <c r="H415" s="7">
        <v>86.19</v>
      </c>
      <c r="I415" s="7">
        <v>2</v>
      </c>
      <c r="J415" s="8">
        <f t="shared" si="13"/>
        <v>2604</v>
      </c>
      <c r="K415" s="7">
        <v>32063.31</v>
      </c>
      <c r="L415" s="9">
        <v>-23.374197386554499</v>
      </c>
      <c r="M415" s="9">
        <v>-52.940525149061003</v>
      </c>
      <c r="N415" s="7">
        <f>COUNTIFS('Lojas Assaí'!$F$174:$F$260,D415)</f>
        <v>0</v>
      </c>
    </row>
    <row r="416" spans="1:14" x14ac:dyDescent="0.25">
      <c r="A416" s="7" t="s">
        <v>996</v>
      </c>
      <c r="B416" s="7" t="s">
        <v>224</v>
      </c>
      <c r="C416" s="7" t="str">
        <f t="shared" si="12"/>
        <v>MojuPA</v>
      </c>
      <c r="D416" s="7">
        <v>1504703</v>
      </c>
      <c r="E416" s="8" t="s">
        <v>690</v>
      </c>
      <c r="F416" s="7">
        <v>84251</v>
      </c>
      <c r="G416" s="7">
        <v>70018</v>
      </c>
      <c r="H416" s="7">
        <v>7.7</v>
      </c>
      <c r="I416" s="7">
        <v>1.8</v>
      </c>
      <c r="J416" s="8">
        <f t="shared" si="13"/>
        <v>2343.6</v>
      </c>
      <c r="K416" s="7">
        <v>15227.44</v>
      </c>
      <c r="L416" s="9">
        <v>-1.8858889999999999</v>
      </c>
      <c r="M416" s="9">
        <v>-48.767199127371903</v>
      </c>
      <c r="N416" s="7">
        <f>COUNTIFS('Lojas Assaí'!$F$174:$F$260,D416)</f>
        <v>0</v>
      </c>
    </row>
    <row r="417" spans="1:14" x14ac:dyDescent="0.25">
      <c r="A417" s="7" t="s">
        <v>997</v>
      </c>
      <c r="B417" s="7" t="s">
        <v>169</v>
      </c>
      <c r="C417" s="7" t="str">
        <f t="shared" si="12"/>
        <v>PinheiroMA</v>
      </c>
      <c r="D417" s="7">
        <v>2108603</v>
      </c>
      <c r="E417" s="8" t="s">
        <v>697</v>
      </c>
      <c r="F417" s="7">
        <v>84160</v>
      </c>
      <c r="G417" s="7">
        <v>78162</v>
      </c>
      <c r="H417" s="7">
        <v>51.67</v>
      </c>
      <c r="I417" s="7">
        <v>1.9</v>
      </c>
      <c r="J417" s="8">
        <f t="shared" si="13"/>
        <v>2473.8000000000002</v>
      </c>
      <c r="K417" s="7">
        <v>10907.53</v>
      </c>
      <c r="L417" s="9">
        <v>-2.5227404999999998</v>
      </c>
      <c r="M417" s="9">
        <v>-45.083926601293697</v>
      </c>
      <c r="N417" s="7">
        <f>COUNTIFS('Lojas Assaí'!$F$174:$F$260,D417)</f>
        <v>0</v>
      </c>
    </row>
    <row r="418" spans="1:14" x14ac:dyDescent="0.25">
      <c r="A418" s="7" t="s">
        <v>998</v>
      </c>
      <c r="B418" s="7" t="s">
        <v>422</v>
      </c>
      <c r="C418" s="7" t="str">
        <f t="shared" si="12"/>
        <v>MatãoSP</v>
      </c>
      <c r="D418" s="7">
        <v>3529302</v>
      </c>
      <c r="E418" s="8" t="s">
        <v>435</v>
      </c>
      <c r="F418" s="7">
        <v>84069</v>
      </c>
      <c r="G418" s="7">
        <v>76786</v>
      </c>
      <c r="H418" s="7">
        <v>146.30000000000001</v>
      </c>
      <c r="I418" s="7">
        <v>2.7</v>
      </c>
      <c r="J418" s="8">
        <f t="shared" si="13"/>
        <v>3515.4</v>
      </c>
      <c r="K418" s="7">
        <v>52800.22</v>
      </c>
      <c r="L418" s="9">
        <v>-21.180156172304599</v>
      </c>
      <c r="M418" s="9">
        <v>-49.582018998867298</v>
      </c>
      <c r="N418" s="7">
        <f>COUNTIFS('Lojas Assaí'!$F$174:$F$260,D418)</f>
        <v>0</v>
      </c>
    </row>
    <row r="419" spans="1:14" x14ac:dyDescent="0.25">
      <c r="A419" s="7" t="s">
        <v>999</v>
      </c>
      <c r="B419" s="7" t="s">
        <v>707</v>
      </c>
      <c r="C419" s="7" t="str">
        <f t="shared" si="12"/>
        <v>IjuíRS</v>
      </c>
      <c r="D419" s="7">
        <v>4310207</v>
      </c>
      <c r="E419" s="8" t="s">
        <v>708</v>
      </c>
      <c r="F419" s="7">
        <v>84041</v>
      </c>
      <c r="G419" s="7">
        <v>78915</v>
      </c>
      <c r="H419" s="7">
        <v>114.51</v>
      </c>
      <c r="I419" s="7">
        <v>2.5</v>
      </c>
      <c r="J419" s="8">
        <f t="shared" si="13"/>
        <v>3255</v>
      </c>
      <c r="K419" s="7">
        <v>52413.27</v>
      </c>
      <c r="L419" s="9">
        <v>-28.388536540984902</v>
      </c>
      <c r="M419" s="9">
        <v>-53.918066835707997</v>
      </c>
      <c r="N419" s="7">
        <f>COUNTIFS('Lojas Assaí'!$F$174:$F$260,D419)</f>
        <v>0</v>
      </c>
    </row>
    <row r="420" spans="1:14" x14ac:dyDescent="0.25">
      <c r="A420" s="7" t="s">
        <v>1000</v>
      </c>
      <c r="B420" s="7" t="s">
        <v>325</v>
      </c>
      <c r="C420" s="7" t="str">
        <f t="shared" si="12"/>
        <v>SeropédicaRJ</v>
      </c>
      <c r="D420" s="7">
        <v>3305554</v>
      </c>
      <c r="E420" s="8" t="s">
        <v>324</v>
      </c>
      <c r="F420" s="7">
        <v>83841</v>
      </c>
      <c r="G420" s="7">
        <v>78186</v>
      </c>
      <c r="H420" s="7">
        <v>275.52999999999997</v>
      </c>
      <c r="I420" s="7">
        <v>3.7</v>
      </c>
      <c r="J420" s="8">
        <f t="shared" si="13"/>
        <v>4817.3999999999996</v>
      </c>
      <c r="K420" s="7">
        <v>55744.92</v>
      </c>
      <c r="L420" s="9">
        <v>-22.743011068024099</v>
      </c>
      <c r="M420" s="9">
        <v>-43.701925221161801</v>
      </c>
      <c r="N420" s="7">
        <f>COUNTIFS('Lojas Assaí'!$F$174:$F$260,D420)</f>
        <v>0</v>
      </c>
    </row>
    <row r="421" spans="1:14" x14ac:dyDescent="0.25">
      <c r="A421" s="7" t="s">
        <v>1001</v>
      </c>
      <c r="B421" s="7" t="s">
        <v>37</v>
      </c>
      <c r="C421" s="7" t="str">
        <f t="shared" si="12"/>
        <v>Dias d'ÁvilaBA</v>
      </c>
      <c r="D421" s="7">
        <v>2910057</v>
      </c>
      <c r="E421" s="8" t="s">
        <v>684</v>
      </c>
      <c r="F421" s="7">
        <v>83705</v>
      </c>
      <c r="G421" s="7">
        <v>66440</v>
      </c>
      <c r="H421" s="7">
        <v>360.64</v>
      </c>
      <c r="I421" s="7">
        <v>2.5</v>
      </c>
      <c r="J421" s="8">
        <f t="shared" si="13"/>
        <v>3255</v>
      </c>
      <c r="K421" s="7">
        <v>34655.57</v>
      </c>
      <c r="L421" s="9">
        <v>-14.435047438823499</v>
      </c>
      <c r="M421" s="9">
        <v>-39.9024656528413</v>
      </c>
      <c r="N421" s="7">
        <f>COUNTIFS('Lojas Assaí'!$F$174:$F$260,D421)</f>
        <v>0</v>
      </c>
    </row>
    <row r="422" spans="1:14" x14ac:dyDescent="0.25">
      <c r="A422" s="7" t="s">
        <v>1002</v>
      </c>
      <c r="B422" s="7" t="s">
        <v>707</v>
      </c>
      <c r="C422" s="7" t="str">
        <f t="shared" si="12"/>
        <v>EsteioRS</v>
      </c>
      <c r="D422" s="7">
        <v>4307708</v>
      </c>
      <c r="E422" s="8" t="s">
        <v>708</v>
      </c>
      <c r="F422" s="7">
        <v>83352</v>
      </c>
      <c r="G422" s="7">
        <v>80755</v>
      </c>
      <c r="H422" s="7">
        <v>2917.87</v>
      </c>
      <c r="I422" s="7">
        <v>2.7</v>
      </c>
      <c r="J422" s="8">
        <f t="shared" si="13"/>
        <v>3515.4</v>
      </c>
      <c r="K422" s="7">
        <v>40124.54</v>
      </c>
      <c r="L422" s="9">
        <v>-29.650147967601299</v>
      </c>
      <c r="M422" s="9">
        <v>-51.174293924986102</v>
      </c>
      <c r="N422" s="7">
        <f>COUNTIFS('Lojas Assaí'!$F$174:$F$260,D422)</f>
        <v>0</v>
      </c>
    </row>
    <row r="423" spans="1:14" x14ac:dyDescent="0.25">
      <c r="A423" s="7" t="s">
        <v>1003</v>
      </c>
      <c r="B423" s="7" t="s">
        <v>422</v>
      </c>
      <c r="C423" s="7" t="str">
        <f t="shared" si="12"/>
        <v>CruzeiroSP</v>
      </c>
      <c r="D423" s="7">
        <v>3513405</v>
      </c>
      <c r="E423" s="8" t="s">
        <v>435</v>
      </c>
      <c r="F423" s="7">
        <v>82895</v>
      </c>
      <c r="G423" s="7">
        <v>77039</v>
      </c>
      <c r="H423" s="7">
        <v>252.01</v>
      </c>
      <c r="I423" s="7">
        <v>3.1</v>
      </c>
      <c r="J423" s="8">
        <f t="shared" si="13"/>
        <v>4036.2</v>
      </c>
      <c r="K423" s="7">
        <v>32357.47</v>
      </c>
      <c r="L423" s="9">
        <v>-23.883838999999998</v>
      </c>
      <c r="M423" s="9">
        <v>-46.420031768274498</v>
      </c>
      <c r="N423" s="7">
        <f>COUNTIFS('Lojas Assaí'!$F$174:$F$260,D423)</f>
        <v>0</v>
      </c>
    </row>
    <row r="424" spans="1:14" x14ac:dyDescent="0.25">
      <c r="A424" s="7" t="s">
        <v>1004</v>
      </c>
      <c r="B424" s="7" t="s">
        <v>403</v>
      </c>
      <c r="C424" s="7" t="str">
        <f t="shared" si="12"/>
        <v>MacaíbaRN</v>
      </c>
      <c r="D424" s="7">
        <v>2407104</v>
      </c>
      <c r="E424" s="8" t="s">
        <v>695</v>
      </c>
      <c r="F424" s="7">
        <v>82828</v>
      </c>
      <c r="G424" s="7">
        <v>69467</v>
      </c>
      <c r="H424" s="7">
        <v>136</v>
      </c>
      <c r="I424" s="7">
        <v>1.8</v>
      </c>
      <c r="J424" s="8">
        <f t="shared" si="13"/>
        <v>2343.6</v>
      </c>
      <c r="K424" s="7">
        <v>20524.419999999998</v>
      </c>
      <c r="L424" s="9">
        <v>-6.4140281424327403</v>
      </c>
      <c r="M424" s="9">
        <v>-38.386420375103</v>
      </c>
      <c r="N424" s="7">
        <f>COUNTIFS('Lojas Assaí'!$F$174:$F$260,D424)</f>
        <v>0</v>
      </c>
    </row>
    <row r="425" spans="1:14" x14ac:dyDescent="0.25">
      <c r="A425" s="7" t="s">
        <v>1005</v>
      </c>
      <c r="B425" s="7" t="s">
        <v>325</v>
      </c>
      <c r="C425" s="7" t="str">
        <f t="shared" si="12"/>
        <v>Três RiosRJ</v>
      </c>
      <c r="D425" s="7">
        <v>3306008</v>
      </c>
      <c r="E425" s="8" t="s">
        <v>324</v>
      </c>
      <c r="F425" s="7">
        <v>82468</v>
      </c>
      <c r="G425" s="7">
        <v>77432</v>
      </c>
      <c r="H425" s="7">
        <v>237.42</v>
      </c>
      <c r="I425" s="7">
        <v>1.8</v>
      </c>
      <c r="J425" s="8">
        <f t="shared" si="13"/>
        <v>2343.6</v>
      </c>
      <c r="K425" s="7">
        <v>65103.57</v>
      </c>
      <c r="L425" s="9">
        <v>-22.1174480009517</v>
      </c>
      <c r="M425" s="9">
        <v>-43.211609444335402</v>
      </c>
      <c r="N425" s="7">
        <f>COUNTIFS('Lojas Assaí'!$F$174:$F$260,D425)</f>
        <v>0</v>
      </c>
    </row>
    <row r="426" spans="1:14" x14ac:dyDescent="0.25">
      <c r="A426" s="7" t="s">
        <v>1006</v>
      </c>
      <c r="B426" s="7" t="s">
        <v>99</v>
      </c>
      <c r="C426" s="7" t="str">
        <f t="shared" si="12"/>
        <v>QuixeramobimCE</v>
      </c>
      <c r="D426" s="7">
        <v>2311405</v>
      </c>
      <c r="E426" s="8" t="s">
        <v>683</v>
      </c>
      <c r="F426" s="7">
        <v>82455</v>
      </c>
      <c r="G426" s="7">
        <v>71887</v>
      </c>
      <c r="H426" s="7">
        <v>21.95</v>
      </c>
      <c r="I426" s="7">
        <v>1.5</v>
      </c>
      <c r="J426" s="8">
        <f t="shared" si="13"/>
        <v>1953</v>
      </c>
      <c r="K426" s="7">
        <v>14474.59</v>
      </c>
      <c r="L426" s="9">
        <v>-5.1984048374255796</v>
      </c>
      <c r="M426" s="9">
        <v>-39.294354226963499</v>
      </c>
      <c r="N426" s="7">
        <f>COUNTIFS('Lojas Assaí'!$F$174:$F$260,D426)</f>
        <v>0</v>
      </c>
    </row>
    <row r="427" spans="1:14" x14ac:dyDescent="0.25">
      <c r="A427" s="7" t="s">
        <v>1007</v>
      </c>
      <c r="B427" s="7" t="s">
        <v>99</v>
      </c>
      <c r="C427" s="7" t="str">
        <f t="shared" si="12"/>
        <v>AquirazCE</v>
      </c>
      <c r="D427" s="7">
        <v>2301000</v>
      </c>
      <c r="E427" s="8" t="s">
        <v>683</v>
      </c>
      <c r="F427" s="7">
        <v>81581</v>
      </c>
      <c r="G427" s="7">
        <v>72628</v>
      </c>
      <c r="H427" s="7">
        <v>150.5</v>
      </c>
      <c r="I427" s="7">
        <v>1.9</v>
      </c>
      <c r="J427" s="8">
        <f t="shared" si="13"/>
        <v>2473.8000000000002</v>
      </c>
      <c r="K427" s="7">
        <v>42147.15</v>
      </c>
      <c r="L427" s="9">
        <v>-3.9061944999999998</v>
      </c>
      <c r="M427" s="9">
        <v>-38.3898029588509</v>
      </c>
      <c r="N427" s="7">
        <f>COUNTIFS('Lojas Assaí'!$F$174:$F$260,D427)</f>
        <v>0</v>
      </c>
    </row>
    <row r="428" spans="1:14" x14ac:dyDescent="0.25">
      <c r="A428" s="7" t="s">
        <v>1008</v>
      </c>
      <c r="B428" s="7" t="s">
        <v>707</v>
      </c>
      <c r="C428" s="7" t="str">
        <f t="shared" si="12"/>
        <v>Cachoeira do SulRS</v>
      </c>
      <c r="D428" s="7">
        <v>4303004</v>
      </c>
      <c r="E428" s="8" t="s">
        <v>708</v>
      </c>
      <c r="F428" s="7">
        <v>81552</v>
      </c>
      <c r="G428" s="7">
        <v>83827</v>
      </c>
      <c r="H428" s="7">
        <v>22.44</v>
      </c>
      <c r="I428" s="7">
        <v>2.2000000000000002</v>
      </c>
      <c r="J428" s="8">
        <f t="shared" si="13"/>
        <v>2864.4</v>
      </c>
      <c r="K428" s="7">
        <v>28933.11</v>
      </c>
      <c r="L428" s="9">
        <v>-30.045819979727401</v>
      </c>
      <c r="M428" s="9">
        <v>-52.893412558481998</v>
      </c>
      <c r="N428" s="7">
        <f>COUNTIFS('Lojas Assaí'!$F$174:$F$260,D428)</f>
        <v>0</v>
      </c>
    </row>
    <row r="429" spans="1:14" x14ac:dyDescent="0.25">
      <c r="A429" s="7" t="s">
        <v>1009</v>
      </c>
      <c r="B429" s="7" t="s">
        <v>206</v>
      </c>
      <c r="C429" s="7" t="str">
        <f t="shared" si="12"/>
        <v>CurveloMG</v>
      </c>
      <c r="D429" s="7">
        <v>3120904</v>
      </c>
      <c r="E429" s="8" t="s">
        <v>701</v>
      </c>
      <c r="F429" s="7">
        <v>81085</v>
      </c>
      <c r="G429" s="7">
        <v>74219</v>
      </c>
      <c r="H429" s="7">
        <v>22.5</v>
      </c>
      <c r="I429" s="7">
        <v>1.7</v>
      </c>
      <c r="J429" s="8">
        <f t="shared" si="13"/>
        <v>2213.4</v>
      </c>
      <c r="K429" s="7">
        <v>24091.8</v>
      </c>
      <c r="L429" s="9">
        <v>-18.453302648823499</v>
      </c>
      <c r="M429" s="9">
        <v>-43.656714638014002</v>
      </c>
      <c r="N429" s="7">
        <f>COUNTIFS('Lojas Assaí'!$F$174:$F$260,D429)</f>
        <v>0</v>
      </c>
    </row>
    <row r="430" spans="1:14" x14ac:dyDescent="0.25">
      <c r="A430" s="7" t="s">
        <v>1010</v>
      </c>
      <c r="B430" s="7" t="s">
        <v>206</v>
      </c>
      <c r="C430" s="7" t="str">
        <f t="shared" si="12"/>
        <v>AlfenasMG</v>
      </c>
      <c r="D430" s="7">
        <v>3101607</v>
      </c>
      <c r="E430" s="8" t="s">
        <v>701</v>
      </c>
      <c r="F430" s="7">
        <v>80973</v>
      </c>
      <c r="G430" s="7">
        <v>73774</v>
      </c>
      <c r="H430" s="7">
        <v>86.75</v>
      </c>
      <c r="I430" s="7">
        <v>2.4</v>
      </c>
      <c r="J430" s="8">
        <f t="shared" si="13"/>
        <v>3124.8</v>
      </c>
      <c r="K430" s="7">
        <v>33843.71</v>
      </c>
      <c r="L430" s="9">
        <v>-21.4281781229191</v>
      </c>
      <c r="M430" s="9">
        <v>-45.948918199235898</v>
      </c>
      <c r="N430" s="7">
        <f>COUNTIFS('Lojas Assaí'!$F$174:$F$260,D430)</f>
        <v>0</v>
      </c>
    </row>
    <row r="431" spans="1:14" x14ac:dyDescent="0.25">
      <c r="A431" s="7" t="s">
        <v>1011</v>
      </c>
      <c r="B431" s="7" t="s">
        <v>206</v>
      </c>
      <c r="C431" s="7" t="str">
        <f t="shared" si="12"/>
        <v>João MonlevadeMG</v>
      </c>
      <c r="D431" s="7">
        <v>3136207</v>
      </c>
      <c r="E431" s="8" t="s">
        <v>701</v>
      </c>
      <c r="F431" s="7">
        <v>80903</v>
      </c>
      <c r="G431" s="7">
        <v>73610</v>
      </c>
      <c r="H431" s="7">
        <v>742.35</v>
      </c>
      <c r="I431" s="7">
        <v>2.1</v>
      </c>
      <c r="J431" s="8">
        <f t="shared" si="13"/>
        <v>2734.2</v>
      </c>
      <c r="K431" s="7">
        <v>41476.050000000003</v>
      </c>
      <c r="L431" s="9">
        <v>-19.805638693826701</v>
      </c>
      <c r="M431" s="9">
        <v>-43.174571271259502</v>
      </c>
      <c r="N431" s="7">
        <f>COUNTIFS('Lojas Assaí'!$F$174:$F$260,D431)</f>
        <v>0</v>
      </c>
    </row>
    <row r="432" spans="1:14" x14ac:dyDescent="0.25">
      <c r="A432" s="7" t="s">
        <v>1012</v>
      </c>
      <c r="B432" s="7" t="s">
        <v>37</v>
      </c>
      <c r="C432" s="7" t="str">
        <f t="shared" si="12"/>
        <v>JacobinaBA</v>
      </c>
      <c r="D432" s="7">
        <v>2917508</v>
      </c>
      <c r="E432" s="8" t="s">
        <v>684</v>
      </c>
      <c r="F432" s="7">
        <v>80749</v>
      </c>
      <c r="G432" s="7">
        <v>79247</v>
      </c>
      <c r="H432" s="7">
        <v>33.6</v>
      </c>
      <c r="I432" s="7">
        <v>2.2999999999999998</v>
      </c>
      <c r="J432" s="8">
        <f t="shared" si="13"/>
        <v>2994.6</v>
      </c>
      <c r="K432" s="7">
        <v>20826.599999999999</v>
      </c>
      <c r="L432" s="9">
        <v>-11.1850621601419</v>
      </c>
      <c r="M432" s="9">
        <v>-40.513017627870099</v>
      </c>
      <c r="N432" s="7">
        <f>COUNTIFS('Lojas Assaí'!$F$174:$F$260,D432)</f>
        <v>0</v>
      </c>
    </row>
    <row r="433" spans="1:14" x14ac:dyDescent="0.25">
      <c r="A433" s="7" t="s">
        <v>1013</v>
      </c>
      <c r="B433" s="7" t="s">
        <v>714</v>
      </c>
      <c r="C433" s="7" t="str">
        <f t="shared" si="12"/>
        <v>VianaES</v>
      </c>
      <c r="D433" s="7">
        <v>3205101</v>
      </c>
      <c r="E433" s="8" t="s">
        <v>715</v>
      </c>
      <c r="F433" s="7">
        <v>80735</v>
      </c>
      <c r="G433" s="7">
        <v>65001</v>
      </c>
      <c r="H433" s="7">
        <v>207.84</v>
      </c>
      <c r="I433" s="7">
        <v>2</v>
      </c>
      <c r="J433" s="8">
        <f t="shared" si="13"/>
        <v>2604</v>
      </c>
      <c r="K433" s="7">
        <v>45523.9</v>
      </c>
      <c r="L433" s="9">
        <v>-20.390862511166201</v>
      </c>
      <c r="M433" s="9">
        <v>-40.495624335491101</v>
      </c>
      <c r="N433" s="7">
        <f>COUNTIFS('Lojas Assaí'!$F$174:$F$260,D433)</f>
        <v>0</v>
      </c>
    </row>
    <row r="434" spans="1:14" x14ac:dyDescent="0.25">
      <c r="A434" s="7" t="s">
        <v>1014</v>
      </c>
      <c r="B434" s="7" t="s">
        <v>169</v>
      </c>
      <c r="C434" s="7" t="str">
        <f t="shared" si="12"/>
        <v>ChapadinhaMA</v>
      </c>
      <c r="D434" s="7">
        <v>2103208</v>
      </c>
      <c r="E434" s="8" t="s">
        <v>697</v>
      </c>
      <c r="F434" s="7">
        <v>80705</v>
      </c>
      <c r="G434" s="7">
        <v>73350</v>
      </c>
      <c r="H434" s="7">
        <v>22.59</v>
      </c>
      <c r="I434" s="7">
        <v>1.8</v>
      </c>
      <c r="J434" s="8">
        <f t="shared" si="13"/>
        <v>2343.6</v>
      </c>
      <c r="K434" s="7">
        <v>9880.06</v>
      </c>
      <c r="L434" s="9">
        <v>-3.74002452</v>
      </c>
      <c r="M434" s="9">
        <v>-43.361120781752</v>
      </c>
      <c r="N434" s="7">
        <f>COUNTIFS('Lojas Assaí'!$F$174:$F$260,D434)</f>
        <v>0</v>
      </c>
    </row>
    <row r="435" spans="1:14" x14ac:dyDescent="0.25">
      <c r="A435" s="7" t="s">
        <v>1015</v>
      </c>
      <c r="B435" s="7" t="s">
        <v>258</v>
      </c>
      <c r="C435" s="7" t="str">
        <f t="shared" si="12"/>
        <v>Telêmaco BorbaPR</v>
      </c>
      <c r="D435" s="7">
        <v>4127106</v>
      </c>
      <c r="E435" s="8" t="s">
        <v>686</v>
      </c>
      <c r="F435" s="7">
        <v>80588</v>
      </c>
      <c r="G435" s="7">
        <v>69872</v>
      </c>
      <c r="H435" s="7">
        <v>50.53</v>
      </c>
      <c r="I435" s="7">
        <v>3</v>
      </c>
      <c r="J435" s="8">
        <f t="shared" si="13"/>
        <v>3906</v>
      </c>
      <c r="K435" s="7">
        <v>52915.040000000001</v>
      </c>
      <c r="L435" s="9">
        <v>-22.724364969334399</v>
      </c>
      <c r="M435" s="9">
        <v>-52.624670573577902</v>
      </c>
      <c r="N435" s="7">
        <f>COUNTIFS('Lojas Assaí'!$F$174:$F$260,D435)</f>
        <v>0</v>
      </c>
    </row>
    <row r="436" spans="1:14" x14ac:dyDescent="0.25">
      <c r="A436" s="7" t="s">
        <v>1016</v>
      </c>
      <c r="B436" s="7" t="s">
        <v>206</v>
      </c>
      <c r="C436" s="7" t="str">
        <f t="shared" si="12"/>
        <v>Três CoraçõesMG</v>
      </c>
      <c r="D436" s="7">
        <v>3169307</v>
      </c>
      <c r="E436" s="8" t="s">
        <v>701</v>
      </c>
      <c r="F436" s="7">
        <v>80561</v>
      </c>
      <c r="G436" s="7">
        <v>72765</v>
      </c>
      <c r="H436" s="7">
        <v>87.88</v>
      </c>
      <c r="I436" s="7">
        <v>2</v>
      </c>
      <c r="J436" s="8">
        <f t="shared" si="13"/>
        <v>2604</v>
      </c>
      <c r="K436" s="7">
        <v>32604.19</v>
      </c>
      <c r="L436" s="9">
        <v>-18.205921224017398</v>
      </c>
      <c r="M436" s="9">
        <v>-45.2257352467415</v>
      </c>
      <c r="N436" s="7">
        <f>COUNTIFS('Lojas Assaí'!$F$174:$F$260,D436)</f>
        <v>0</v>
      </c>
    </row>
    <row r="437" spans="1:14" x14ac:dyDescent="0.25">
      <c r="A437" s="7" t="s">
        <v>1017</v>
      </c>
      <c r="B437" s="7" t="s">
        <v>707</v>
      </c>
      <c r="C437" s="7" t="str">
        <f t="shared" si="12"/>
        <v>SapirangaRS</v>
      </c>
      <c r="D437" s="7">
        <v>4319901</v>
      </c>
      <c r="E437" s="8" t="s">
        <v>708</v>
      </c>
      <c r="F437" s="7">
        <v>80514</v>
      </c>
      <c r="G437" s="7">
        <v>74985</v>
      </c>
      <c r="H437" s="7">
        <v>542.14</v>
      </c>
      <c r="I437" s="7">
        <v>1.8</v>
      </c>
      <c r="J437" s="8">
        <f t="shared" si="13"/>
        <v>2343.6</v>
      </c>
      <c r="K437" s="7">
        <v>39772.410000000003</v>
      </c>
      <c r="L437" s="9">
        <v>-29.6385541176145</v>
      </c>
      <c r="M437" s="9">
        <v>-51.003622987823803</v>
      </c>
      <c r="N437" s="7">
        <f>COUNTIFS('Lojas Assaí'!$F$174:$F$260,D437)</f>
        <v>0</v>
      </c>
    </row>
    <row r="438" spans="1:14" x14ac:dyDescent="0.25">
      <c r="A438" s="7" t="s">
        <v>1018</v>
      </c>
      <c r="B438" s="7" t="s">
        <v>280</v>
      </c>
      <c r="C438" s="7" t="str">
        <f t="shared" si="12"/>
        <v>GoianaPE</v>
      </c>
      <c r="D438" s="7">
        <v>2606200</v>
      </c>
      <c r="E438" s="8" t="s">
        <v>689</v>
      </c>
      <c r="F438" s="7">
        <v>80345</v>
      </c>
      <c r="G438" s="7">
        <v>75644</v>
      </c>
      <c r="H438" s="7">
        <v>150.72</v>
      </c>
      <c r="I438" s="7">
        <v>2.2999999999999998</v>
      </c>
      <c r="J438" s="8">
        <f t="shared" si="13"/>
        <v>2994.6</v>
      </c>
      <c r="K438" s="7">
        <v>93304.73</v>
      </c>
      <c r="L438" s="9">
        <v>-7.5592318548671704</v>
      </c>
      <c r="M438" s="9">
        <v>-34.998376297152802</v>
      </c>
      <c r="N438" s="7">
        <f>COUNTIFS('Lojas Assaí'!$F$174:$F$260,D438)</f>
        <v>0</v>
      </c>
    </row>
    <row r="439" spans="1:14" x14ac:dyDescent="0.25">
      <c r="A439" s="7" t="s">
        <v>1019</v>
      </c>
      <c r="B439" s="7" t="s">
        <v>422</v>
      </c>
      <c r="C439" s="7" t="str">
        <f t="shared" si="12"/>
        <v>IbiúnaSP</v>
      </c>
      <c r="D439" s="7">
        <v>3519709</v>
      </c>
      <c r="E439" s="8" t="s">
        <v>435</v>
      </c>
      <c r="F439" s="7">
        <v>80062</v>
      </c>
      <c r="G439" s="7">
        <v>71217</v>
      </c>
      <c r="H439" s="7">
        <v>67.31</v>
      </c>
      <c r="I439" s="7">
        <v>2.4</v>
      </c>
      <c r="J439" s="8">
        <f t="shared" si="13"/>
        <v>3124.8</v>
      </c>
      <c r="K439" s="7">
        <v>27939.72</v>
      </c>
      <c r="L439" s="9">
        <v>-22.663101471325302</v>
      </c>
      <c r="M439" s="9">
        <v>-51.0774138909334</v>
      </c>
      <c r="N439" s="7">
        <f>COUNTIFS('Lojas Assaí'!$F$174:$F$260,D439)</f>
        <v>0</v>
      </c>
    </row>
    <row r="440" spans="1:14" x14ac:dyDescent="0.25">
      <c r="A440" s="7" t="s">
        <v>1020</v>
      </c>
      <c r="B440" s="7" t="s">
        <v>710</v>
      </c>
      <c r="C440" s="7" t="str">
        <f t="shared" si="12"/>
        <v>CaçadorSC</v>
      </c>
      <c r="D440" s="7">
        <v>4203006</v>
      </c>
      <c r="E440" s="8" t="s">
        <v>711</v>
      </c>
      <c r="F440" s="7">
        <v>80017</v>
      </c>
      <c r="G440" s="7">
        <v>70762</v>
      </c>
      <c r="H440" s="7">
        <v>71.89</v>
      </c>
      <c r="I440" s="7">
        <v>2.4</v>
      </c>
      <c r="J440" s="8">
        <f t="shared" si="13"/>
        <v>3124.8</v>
      </c>
      <c r="K440" s="7">
        <v>50018.63</v>
      </c>
      <c r="L440" s="9">
        <v>-26.604677177073299</v>
      </c>
      <c r="M440" s="9">
        <v>-51.096634904598098</v>
      </c>
      <c r="N440" s="7">
        <f>COUNTIFS('Lojas Assaí'!$F$174:$F$260,D440)</f>
        <v>0</v>
      </c>
    </row>
    <row r="441" spans="1:14" x14ac:dyDescent="0.25">
      <c r="A441" s="7" t="s">
        <v>1021</v>
      </c>
      <c r="B441" s="7" t="s">
        <v>206</v>
      </c>
      <c r="C441" s="7" t="str">
        <f t="shared" si="12"/>
        <v>ViçosaMG</v>
      </c>
      <c r="D441" s="7">
        <v>3171303</v>
      </c>
      <c r="E441" s="8" t="s">
        <v>701</v>
      </c>
      <c r="F441" s="7">
        <v>79910</v>
      </c>
      <c r="G441" s="7">
        <v>72220</v>
      </c>
      <c r="H441" s="7">
        <v>241.2</v>
      </c>
      <c r="I441" s="7">
        <v>3</v>
      </c>
      <c r="J441" s="8">
        <f t="shared" si="13"/>
        <v>3906</v>
      </c>
      <c r="K441" s="7">
        <v>22472.92</v>
      </c>
      <c r="L441" s="9">
        <v>-20.8653406932197</v>
      </c>
      <c r="M441" s="9">
        <v>-42.245803542323202</v>
      </c>
      <c r="N441" s="7">
        <f>COUNTIFS('Lojas Assaí'!$F$174:$F$260,D441)</f>
        <v>0</v>
      </c>
    </row>
    <row r="442" spans="1:14" x14ac:dyDescent="0.25">
      <c r="A442" s="7" t="s">
        <v>1022</v>
      </c>
      <c r="B442" s="7" t="s">
        <v>99</v>
      </c>
      <c r="C442" s="7" t="str">
        <f t="shared" si="12"/>
        <v>RussasCE</v>
      </c>
      <c r="D442" s="7">
        <v>2311801</v>
      </c>
      <c r="E442" s="8" t="s">
        <v>683</v>
      </c>
      <c r="F442" s="7">
        <v>79550</v>
      </c>
      <c r="G442" s="7">
        <v>69833</v>
      </c>
      <c r="H442" s="7">
        <v>43.91</v>
      </c>
      <c r="I442" s="7">
        <v>1.4</v>
      </c>
      <c r="J442" s="8">
        <f t="shared" si="13"/>
        <v>1822.8</v>
      </c>
      <c r="K442" s="7">
        <v>13451.37</v>
      </c>
      <c r="L442" s="9">
        <v>-4.9397378153640199</v>
      </c>
      <c r="M442" s="9">
        <v>-37.9754312969011</v>
      </c>
      <c r="N442" s="7">
        <f>COUNTIFS('Lojas Assaí'!$F$174:$F$260,D442)</f>
        <v>0</v>
      </c>
    </row>
    <row r="443" spans="1:14" x14ac:dyDescent="0.25">
      <c r="A443" s="7" t="s">
        <v>1023</v>
      </c>
      <c r="B443" s="7" t="s">
        <v>422</v>
      </c>
      <c r="C443" s="7" t="str">
        <f t="shared" si="12"/>
        <v>LinsSP</v>
      </c>
      <c r="D443" s="7">
        <v>3527108</v>
      </c>
      <c r="E443" s="8" t="s">
        <v>435</v>
      </c>
      <c r="F443" s="7">
        <v>78978</v>
      </c>
      <c r="G443" s="7">
        <v>71432</v>
      </c>
      <c r="H443" s="7">
        <v>124.98</v>
      </c>
      <c r="I443" s="7">
        <v>2.4</v>
      </c>
      <c r="J443" s="8">
        <f t="shared" si="13"/>
        <v>3124.8</v>
      </c>
      <c r="K443" s="7">
        <v>80130.320000000007</v>
      </c>
      <c r="L443" s="9">
        <v>-20.965390538303701</v>
      </c>
      <c r="M443" s="9">
        <v>-50.226660095996003</v>
      </c>
      <c r="N443" s="7">
        <f>COUNTIFS('Lojas Assaí'!$F$174:$F$260,D443)</f>
        <v>0</v>
      </c>
    </row>
    <row r="444" spans="1:14" x14ac:dyDescent="0.25">
      <c r="A444" s="7" t="s">
        <v>1024</v>
      </c>
      <c r="B444" s="7" t="s">
        <v>224</v>
      </c>
      <c r="C444" s="7" t="str">
        <f t="shared" si="12"/>
        <v>Novo RepartimentoPA</v>
      </c>
      <c r="D444" s="7">
        <v>1505064</v>
      </c>
      <c r="E444" s="8" t="s">
        <v>690</v>
      </c>
      <c r="F444" s="7">
        <v>78488</v>
      </c>
      <c r="G444" s="7">
        <v>62050</v>
      </c>
      <c r="H444" s="7">
        <v>4.03</v>
      </c>
      <c r="I444" s="7">
        <v>2.1</v>
      </c>
      <c r="J444" s="8">
        <f t="shared" si="13"/>
        <v>2734.2</v>
      </c>
      <c r="K444" s="7">
        <v>12171.19</v>
      </c>
      <c r="L444" s="9">
        <v>-4.2481485000000001</v>
      </c>
      <c r="M444" s="9">
        <v>-49.948638244342597</v>
      </c>
      <c r="N444" s="7">
        <f>COUNTIFS('Lojas Assaí'!$F$174:$F$260,D444)</f>
        <v>0</v>
      </c>
    </row>
    <row r="445" spans="1:14" x14ac:dyDescent="0.25">
      <c r="A445" s="7" t="s">
        <v>1025</v>
      </c>
      <c r="B445" s="7" t="s">
        <v>707</v>
      </c>
      <c r="C445" s="7" t="str">
        <f t="shared" si="12"/>
        <v>Santo ÂngeloRS</v>
      </c>
      <c r="D445" s="7">
        <v>4317509</v>
      </c>
      <c r="E445" s="8" t="s">
        <v>708</v>
      </c>
      <c r="F445" s="7">
        <v>77544</v>
      </c>
      <c r="G445" s="7">
        <v>76275</v>
      </c>
      <c r="H445" s="7">
        <v>112.09</v>
      </c>
      <c r="I445" s="7">
        <v>2.2000000000000002</v>
      </c>
      <c r="J445" s="8">
        <f t="shared" si="13"/>
        <v>2864.4</v>
      </c>
      <c r="K445" s="7">
        <v>35123.120000000003</v>
      </c>
      <c r="L445" s="9">
        <v>-28.301937873347399</v>
      </c>
      <c r="M445" s="9">
        <v>-54.264142798426903</v>
      </c>
      <c r="N445" s="7">
        <f>COUNTIFS('Lojas Assaí'!$F$174:$F$260,D445)</f>
        <v>0</v>
      </c>
    </row>
    <row r="446" spans="1:14" x14ac:dyDescent="0.25">
      <c r="A446" s="7" t="s">
        <v>1026</v>
      </c>
      <c r="B446" s="7" t="s">
        <v>99</v>
      </c>
      <c r="C446" s="7" t="str">
        <f t="shared" si="12"/>
        <v>CanindéCE</v>
      </c>
      <c r="D446" s="7">
        <v>2302800</v>
      </c>
      <c r="E446" s="8" t="s">
        <v>683</v>
      </c>
      <c r="F446" s="7">
        <v>77484</v>
      </c>
      <c r="G446" s="7">
        <v>74473</v>
      </c>
      <c r="H446" s="7">
        <v>23.14</v>
      </c>
      <c r="I446" s="7">
        <v>1.8</v>
      </c>
      <c r="J446" s="8">
        <f t="shared" si="13"/>
        <v>2343.6</v>
      </c>
      <c r="K446" s="7">
        <v>12879.01</v>
      </c>
      <c r="L446" s="9">
        <v>-4.3553442896918604</v>
      </c>
      <c r="M446" s="9">
        <v>-39.310342952863799</v>
      </c>
      <c r="N446" s="7">
        <f>COUNTIFS('Lojas Assaí'!$F$174:$F$260,D446)</f>
        <v>0</v>
      </c>
    </row>
    <row r="447" spans="1:14" x14ac:dyDescent="0.25">
      <c r="A447" s="7" t="s">
        <v>1027</v>
      </c>
      <c r="B447" s="7" t="s">
        <v>422</v>
      </c>
      <c r="C447" s="7" t="str">
        <f t="shared" si="12"/>
        <v>PirassunungaSP</v>
      </c>
      <c r="D447" s="7">
        <v>3539301</v>
      </c>
      <c r="E447" s="8" t="s">
        <v>435</v>
      </c>
      <c r="F447" s="7">
        <v>77330</v>
      </c>
      <c r="G447" s="7">
        <v>70081</v>
      </c>
      <c r="H447" s="7">
        <v>96.38</v>
      </c>
      <c r="I447" s="7">
        <v>2.8</v>
      </c>
      <c r="J447" s="8">
        <f t="shared" si="13"/>
        <v>3645.6</v>
      </c>
      <c r="K447" s="7">
        <v>40574.94</v>
      </c>
      <c r="L447" s="9">
        <v>-21.010999499367799</v>
      </c>
      <c r="M447" s="9">
        <v>-48.222265751502</v>
      </c>
      <c r="N447" s="7">
        <f>COUNTIFS('Lojas Assaí'!$F$174:$F$260,D447)</f>
        <v>0</v>
      </c>
    </row>
    <row r="448" spans="1:14" x14ac:dyDescent="0.25">
      <c r="A448" s="7" t="s">
        <v>953</v>
      </c>
      <c r="B448" s="7" t="s">
        <v>325</v>
      </c>
      <c r="C448" s="7" t="str">
        <f t="shared" si="12"/>
        <v>ValençaRJ</v>
      </c>
      <c r="D448" s="7">
        <v>3306107</v>
      </c>
      <c r="E448" s="8" t="s">
        <v>324</v>
      </c>
      <c r="F448" s="7">
        <v>77202</v>
      </c>
      <c r="G448" s="7">
        <v>71843</v>
      </c>
      <c r="H448" s="7">
        <v>55.06</v>
      </c>
      <c r="I448" s="7">
        <v>2</v>
      </c>
      <c r="J448" s="8">
        <f t="shared" si="13"/>
        <v>2604</v>
      </c>
      <c r="K448" s="7">
        <v>29267.52</v>
      </c>
      <c r="L448" s="9">
        <v>-22.244719431179401</v>
      </c>
      <c r="M448" s="9">
        <v>-43.704843678327101</v>
      </c>
      <c r="N448" s="7">
        <f>COUNTIFS('Lojas Assaí'!$F$174:$F$260,D448)</f>
        <v>0</v>
      </c>
    </row>
    <row r="449" spans="1:14" x14ac:dyDescent="0.25">
      <c r="A449" s="7" t="s">
        <v>1028</v>
      </c>
      <c r="B449" s="7" t="s">
        <v>99</v>
      </c>
      <c r="C449" s="7" t="str">
        <f t="shared" si="12"/>
        <v>TianguáCE</v>
      </c>
      <c r="D449" s="7">
        <v>2313401</v>
      </c>
      <c r="E449" s="8" t="s">
        <v>683</v>
      </c>
      <c r="F449" s="7">
        <v>77111</v>
      </c>
      <c r="G449" s="7">
        <v>68892</v>
      </c>
      <c r="H449" s="7">
        <v>75.8</v>
      </c>
      <c r="I449" s="7">
        <v>1.7</v>
      </c>
      <c r="J449" s="8">
        <f t="shared" si="13"/>
        <v>2213.4</v>
      </c>
      <c r="K449" s="7">
        <v>21137.06</v>
      </c>
      <c r="L449" s="9">
        <v>-3.722674</v>
      </c>
      <c r="M449" s="9">
        <v>-40.991705622691597</v>
      </c>
      <c r="N449" s="7">
        <f>COUNTIFS('Lojas Assaí'!$F$174:$F$260,D449)</f>
        <v>0</v>
      </c>
    </row>
    <row r="450" spans="1:14" x14ac:dyDescent="0.25">
      <c r="A450" s="7" t="s">
        <v>1029</v>
      </c>
      <c r="B450" s="7" t="s">
        <v>280</v>
      </c>
      <c r="C450" s="7" t="str">
        <f t="shared" ref="C450:C513" si="14">_xlfn.CONCAT(A450:B450)</f>
        <v>Belo JardimPE</v>
      </c>
      <c r="D450" s="7">
        <v>2601706</v>
      </c>
      <c r="E450" s="8" t="s">
        <v>689</v>
      </c>
      <c r="F450" s="7">
        <v>76930</v>
      </c>
      <c r="G450" s="7">
        <v>72432</v>
      </c>
      <c r="H450" s="7">
        <v>111.83</v>
      </c>
      <c r="I450" s="7">
        <v>1.8</v>
      </c>
      <c r="J450" s="8">
        <f t="shared" ref="J450:J513" si="15">ROUND(I450*1302,2)</f>
        <v>2343.6</v>
      </c>
      <c r="K450" s="7">
        <v>25588.73</v>
      </c>
      <c r="L450" s="9">
        <v>-8.3352954393582994</v>
      </c>
      <c r="M450" s="9">
        <v>-36.420035083018</v>
      </c>
      <c r="N450" s="7">
        <f>COUNTIFS('Lojas Assaí'!$F$174:$F$260,D450)</f>
        <v>0</v>
      </c>
    </row>
    <row r="451" spans="1:14" x14ac:dyDescent="0.25">
      <c r="A451" s="7" t="s">
        <v>1030</v>
      </c>
      <c r="B451" s="7" t="s">
        <v>145</v>
      </c>
      <c r="C451" s="7" t="str">
        <f t="shared" si="14"/>
        <v>Santo Antônio do DescobertoGO</v>
      </c>
      <c r="D451" s="7">
        <v>5219753</v>
      </c>
      <c r="E451" s="8" t="s">
        <v>687</v>
      </c>
      <c r="F451" s="7">
        <v>76871</v>
      </c>
      <c r="G451" s="7">
        <v>63248</v>
      </c>
      <c r="H451" s="7">
        <v>66.989999999999995</v>
      </c>
      <c r="I451" s="7">
        <v>2</v>
      </c>
      <c r="J451" s="8">
        <f t="shared" si="15"/>
        <v>2604</v>
      </c>
      <c r="K451" s="7">
        <v>9863.49</v>
      </c>
      <c r="L451" s="9">
        <v>-15.94422351</v>
      </c>
      <c r="M451" s="9">
        <v>-48.256006425840297</v>
      </c>
      <c r="N451" s="7">
        <f>COUNTIFS('Lojas Assaí'!$F$174:$F$260,D451)</f>
        <v>0</v>
      </c>
    </row>
    <row r="452" spans="1:14" x14ac:dyDescent="0.25">
      <c r="A452" s="7" t="s">
        <v>1031</v>
      </c>
      <c r="B452" s="7" t="s">
        <v>224</v>
      </c>
      <c r="C452" s="7" t="str">
        <f t="shared" si="14"/>
        <v>Santana do AraguaiaPA</v>
      </c>
      <c r="D452" s="7">
        <v>1506708</v>
      </c>
      <c r="E452" s="8" t="s">
        <v>690</v>
      </c>
      <c r="F452" s="7">
        <v>75995</v>
      </c>
      <c r="G452" s="7">
        <v>56153</v>
      </c>
      <c r="H452" s="7">
        <v>4.84</v>
      </c>
      <c r="I452" s="7">
        <v>2.2999999999999998</v>
      </c>
      <c r="J452" s="8">
        <f t="shared" si="15"/>
        <v>2994.6</v>
      </c>
      <c r="K452" s="7">
        <v>14967.72</v>
      </c>
      <c r="L452" s="9">
        <v>-9.3294245250000003</v>
      </c>
      <c r="M452" s="9">
        <v>-50.344804321128997</v>
      </c>
      <c r="N452" s="7">
        <f>COUNTIFS('Lojas Assaí'!$F$174:$F$260,D452)</f>
        <v>0</v>
      </c>
    </row>
    <row r="453" spans="1:14" x14ac:dyDescent="0.25">
      <c r="A453" s="7" t="s">
        <v>1032</v>
      </c>
      <c r="B453" s="7" t="s">
        <v>206</v>
      </c>
      <c r="C453" s="7" t="str">
        <f t="shared" si="14"/>
        <v>CataguasesMG</v>
      </c>
      <c r="D453" s="7">
        <v>3115300</v>
      </c>
      <c r="E453" s="8" t="s">
        <v>701</v>
      </c>
      <c r="F453" s="7">
        <v>75942</v>
      </c>
      <c r="G453" s="7">
        <v>69757</v>
      </c>
      <c r="H453" s="7">
        <v>141.85</v>
      </c>
      <c r="I453" s="7">
        <v>2</v>
      </c>
      <c r="J453" s="8">
        <f t="shared" si="15"/>
        <v>2604</v>
      </c>
      <c r="K453" s="7">
        <v>20473.59</v>
      </c>
      <c r="L453" s="9">
        <v>-21.389248423212798</v>
      </c>
      <c r="M453" s="9">
        <v>-42.692084610820103</v>
      </c>
      <c r="N453" s="7">
        <f>COUNTIFS('Lojas Assaí'!$F$174:$F$260,D453)</f>
        <v>0</v>
      </c>
    </row>
    <row r="454" spans="1:14" x14ac:dyDescent="0.25">
      <c r="A454" s="7" t="s">
        <v>1033</v>
      </c>
      <c r="B454" s="7" t="s">
        <v>422</v>
      </c>
      <c r="C454" s="7" t="str">
        <f t="shared" si="14"/>
        <v>ItapiraSP</v>
      </c>
      <c r="D454" s="7">
        <v>3522604</v>
      </c>
      <c r="E454" s="8" t="s">
        <v>435</v>
      </c>
      <c r="F454" s="7">
        <v>75683</v>
      </c>
      <c r="G454" s="7">
        <v>68537</v>
      </c>
      <c r="H454" s="7">
        <v>132.21</v>
      </c>
      <c r="I454" s="7">
        <v>2.7</v>
      </c>
      <c r="J454" s="8">
        <f t="shared" si="15"/>
        <v>3515.4</v>
      </c>
      <c r="K454" s="7">
        <v>54933.39</v>
      </c>
      <c r="L454" s="9">
        <v>-21.594703994353701</v>
      </c>
      <c r="M454" s="9">
        <v>-48.813391985538402</v>
      </c>
      <c r="N454" s="7">
        <f>COUNTIFS('Lojas Assaí'!$F$174:$F$260,D454)</f>
        <v>0</v>
      </c>
    </row>
    <row r="455" spans="1:14" x14ac:dyDescent="0.25">
      <c r="A455" s="7" t="s">
        <v>1034</v>
      </c>
      <c r="B455" s="7" t="s">
        <v>710</v>
      </c>
      <c r="C455" s="7" t="str">
        <f t="shared" si="14"/>
        <v>ConcórdiaSC</v>
      </c>
      <c r="D455" s="7">
        <v>4204301</v>
      </c>
      <c r="E455" s="8" t="s">
        <v>711</v>
      </c>
      <c r="F455" s="7">
        <v>75683</v>
      </c>
      <c r="G455" s="7">
        <v>68621</v>
      </c>
      <c r="H455" s="7">
        <v>85.79</v>
      </c>
      <c r="I455" s="7">
        <v>2.4</v>
      </c>
      <c r="J455" s="8">
        <f t="shared" si="15"/>
        <v>3124.8</v>
      </c>
      <c r="K455" s="7">
        <v>52058.27</v>
      </c>
      <c r="L455" s="9">
        <v>-26.903251411810999</v>
      </c>
      <c r="M455" s="9">
        <v>-52.709151456517297</v>
      </c>
      <c r="N455" s="7">
        <f>COUNTIFS('Lojas Assaí'!$F$174:$F$260,D455)</f>
        <v>0</v>
      </c>
    </row>
    <row r="456" spans="1:14" x14ac:dyDescent="0.25">
      <c r="A456" s="7" t="s">
        <v>1035</v>
      </c>
      <c r="B456" s="7" t="s">
        <v>12</v>
      </c>
      <c r="C456" s="7" t="str">
        <f t="shared" si="14"/>
        <v>Rio LargoAL</v>
      </c>
      <c r="D456" s="7">
        <v>2707701</v>
      </c>
      <c r="E456" s="8" t="s">
        <v>688</v>
      </c>
      <c r="F456" s="7">
        <v>75662</v>
      </c>
      <c r="G456" s="7">
        <v>68481</v>
      </c>
      <c r="H456" s="7">
        <v>223.56</v>
      </c>
      <c r="I456" s="7">
        <v>1.7</v>
      </c>
      <c r="J456" s="8">
        <f t="shared" si="15"/>
        <v>2213.4</v>
      </c>
      <c r="K456" s="7">
        <v>17389.259999999998</v>
      </c>
      <c r="L456" s="9">
        <v>-9.4861576083358408</v>
      </c>
      <c r="M456" s="9">
        <v>-35.852422308592402</v>
      </c>
      <c r="N456" s="7">
        <f>COUNTIFS('Lojas Assaí'!$F$174:$F$260,D456)</f>
        <v>0</v>
      </c>
    </row>
    <row r="457" spans="1:14" x14ac:dyDescent="0.25">
      <c r="A457" s="7" t="s">
        <v>1036</v>
      </c>
      <c r="B457" s="7" t="s">
        <v>707</v>
      </c>
      <c r="C457" s="7" t="str">
        <f t="shared" si="14"/>
        <v>Sant'ana do LivramentoRS</v>
      </c>
      <c r="D457" s="7">
        <v>4317103</v>
      </c>
      <c r="E457" s="8" t="s">
        <v>708</v>
      </c>
      <c r="F457" s="7">
        <v>75647</v>
      </c>
      <c r="G457" s="7">
        <v>82464</v>
      </c>
      <c r="H457" s="7">
        <v>11.86</v>
      </c>
      <c r="I457" s="7">
        <v>2</v>
      </c>
      <c r="J457" s="8">
        <f t="shared" si="15"/>
        <v>2604</v>
      </c>
      <c r="K457" s="7">
        <v>30208.59</v>
      </c>
      <c r="L457" s="9">
        <v>-33.519860030694801</v>
      </c>
      <c r="M457" s="9">
        <v>-53.367006380733301</v>
      </c>
      <c r="N457" s="7">
        <f>COUNTIFS('Lojas Assaí'!$F$174:$F$260,D457)</f>
        <v>0</v>
      </c>
    </row>
    <row r="458" spans="1:14" x14ac:dyDescent="0.25">
      <c r="A458" s="7" t="s">
        <v>1037</v>
      </c>
      <c r="B458" s="7" t="s">
        <v>99</v>
      </c>
      <c r="C458" s="7" t="str">
        <f t="shared" si="14"/>
        <v>AracatiCE</v>
      </c>
      <c r="D458" s="7">
        <v>2301109</v>
      </c>
      <c r="E458" s="8" t="s">
        <v>683</v>
      </c>
      <c r="F458" s="7">
        <v>75392</v>
      </c>
      <c r="G458" s="7">
        <v>69159</v>
      </c>
      <c r="H458" s="7">
        <v>56.32</v>
      </c>
      <c r="I458" s="7">
        <v>1.6</v>
      </c>
      <c r="J458" s="8">
        <f t="shared" si="15"/>
        <v>2083.1999999999998</v>
      </c>
      <c r="K458" s="7">
        <v>19713.63</v>
      </c>
      <c r="L458" s="9">
        <v>-4.5670664700000003</v>
      </c>
      <c r="M458" s="9">
        <v>-37.772752598911303</v>
      </c>
      <c r="N458" s="7">
        <f>COUNTIFS('Lojas Assaí'!$F$174:$F$260,D458)</f>
        <v>0</v>
      </c>
    </row>
    <row r="459" spans="1:14" x14ac:dyDescent="0.25">
      <c r="A459" s="7" t="s">
        <v>1038</v>
      </c>
      <c r="B459" s="7" t="s">
        <v>280</v>
      </c>
      <c r="C459" s="7" t="str">
        <f t="shared" si="14"/>
        <v>ArcoverdePE</v>
      </c>
      <c r="D459" s="7">
        <v>2601201</v>
      </c>
      <c r="E459" s="8" t="s">
        <v>689</v>
      </c>
      <c r="F459" s="7">
        <v>75295</v>
      </c>
      <c r="G459" s="7">
        <v>68793</v>
      </c>
      <c r="H459" s="7">
        <v>196.05</v>
      </c>
      <c r="I459" s="7">
        <v>1.9</v>
      </c>
      <c r="J459" s="8">
        <f t="shared" si="15"/>
        <v>2473.8000000000002</v>
      </c>
      <c r="K459" s="7">
        <v>16957.189999999999</v>
      </c>
      <c r="L459" s="9">
        <v>-8.4239405000000005</v>
      </c>
      <c r="M459" s="9">
        <v>-37.056505564624501</v>
      </c>
      <c r="N459" s="7">
        <f>COUNTIFS('Lojas Assaí'!$F$174:$F$260,D459)</f>
        <v>0</v>
      </c>
    </row>
    <row r="460" spans="1:14" x14ac:dyDescent="0.25">
      <c r="A460" s="7" t="s">
        <v>1039</v>
      </c>
      <c r="B460" s="7" t="s">
        <v>99</v>
      </c>
      <c r="C460" s="7" t="str">
        <f t="shared" si="14"/>
        <v>CrateúsCE</v>
      </c>
      <c r="D460" s="7">
        <v>2304103</v>
      </c>
      <c r="E460" s="8" t="s">
        <v>683</v>
      </c>
      <c r="F460" s="7">
        <v>75241</v>
      </c>
      <c r="G460" s="7">
        <v>72812</v>
      </c>
      <c r="H460" s="7">
        <v>24.39</v>
      </c>
      <c r="I460" s="7">
        <v>1.7</v>
      </c>
      <c r="J460" s="8">
        <f t="shared" si="15"/>
        <v>2213.4</v>
      </c>
      <c r="K460" s="7">
        <v>11910.99</v>
      </c>
      <c r="L460" s="9">
        <v>-5.1769505507954499</v>
      </c>
      <c r="M460" s="9">
        <v>-40.668400130844802</v>
      </c>
      <c r="N460" s="7">
        <f>COUNTIFS('Lojas Assaí'!$F$174:$F$260,D460)</f>
        <v>0</v>
      </c>
    </row>
    <row r="461" spans="1:14" x14ac:dyDescent="0.25">
      <c r="A461" s="7" t="s">
        <v>1040</v>
      </c>
      <c r="B461" s="7" t="s">
        <v>224</v>
      </c>
      <c r="C461" s="7" t="str">
        <f t="shared" si="14"/>
        <v>OriximináPA</v>
      </c>
      <c r="D461" s="7">
        <v>1505304</v>
      </c>
      <c r="E461" s="8" t="s">
        <v>690</v>
      </c>
      <c r="F461" s="7">
        <v>74921</v>
      </c>
      <c r="G461" s="7">
        <v>62794</v>
      </c>
      <c r="H461" s="7">
        <v>0.57999999999999996</v>
      </c>
      <c r="I461" s="7">
        <v>3.4</v>
      </c>
      <c r="J461" s="8">
        <f t="shared" si="15"/>
        <v>4426.8</v>
      </c>
      <c r="K461" s="7">
        <v>33818.92</v>
      </c>
      <c r="L461" s="9">
        <v>-1.7637535</v>
      </c>
      <c r="M461" s="9">
        <v>-55.862799515235899</v>
      </c>
      <c r="N461" s="7">
        <f>COUNTIFS('Lojas Assaí'!$F$174:$F$260,D461)</f>
        <v>0</v>
      </c>
    </row>
    <row r="462" spans="1:14" x14ac:dyDescent="0.25">
      <c r="A462" s="7" t="s">
        <v>1041</v>
      </c>
      <c r="B462" s="7" t="s">
        <v>206</v>
      </c>
      <c r="C462" s="7" t="str">
        <f t="shared" si="14"/>
        <v>Ouro PretoMG</v>
      </c>
      <c r="D462" s="7">
        <v>3146107</v>
      </c>
      <c r="E462" s="8" t="s">
        <v>701</v>
      </c>
      <c r="F462" s="7">
        <v>74824</v>
      </c>
      <c r="G462" s="7">
        <v>70281</v>
      </c>
      <c r="H462" s="7">
        <v>56.41</v>
      </c>
      <c r="I462" s="7">
        <v>3.1</v>
      </c>
      <c r="J462" s="8">
        <f t="shared" si="15"/>
        <v>4036.2</v>
      </c>
      <c r="K462" s="7">
        <v>50312.19</v>
      </c>
      <c r="L462" s="9">
        <v>-18.069339094982599</v>
      </c>
      <c r="M462" s="9">
        <v>-41.268709492314997</v>
      </c>
      <c r="N462" s="7">
        <f>COUNTIFS('Lojas Assaí'!$F$174:$F$260,D462)</f>
        <v>0</v>
      </c>
    </row>
    <row r="463" spans="1:14" x14ac:dyDescent="0.25">
      <c r="A463" s="7" t="s">
        <v>1042</v>
      </c>
      <c r="B463" s="7" t="s">
        <v>422</v>
      </c>
      <c r="C463" s="7" t="str">
        <f t="shared" si="14"/>
        <v>CosmópolisSP</v>
      </c>
      <c r="D463" s="7">
        <v>3512803</v>
      </c>
      <c r="E463" s="8" t="s">
        <v>435</v>
      </c>
      <c r="F463" s="7">
        <v>74662</v>
      </c>
      <c r="G463" s="7">
        <v>58827</v>
      </c>
      <c r="H463" s="7">
        <v>380.37</v>
      </c>
      <c r="I463" s="7">
        <v>2.7</v>
      </c>
      <c r="J463" s="8">
        <f t="shared" si="15"/>
        <v>3515.4</v>
      </c>
      <c r="K463" s="7">
        <v>26871.01</v>
      </c>
      <c r="L463" s="9">
        <v>-20.477034658870998</v>
      </c>
      <c r="M463" s="9">
        <v>-49.778859693117099</v>
      </c>
      <c r="N463" s="7">
        <f>COUNTIFS('Lojas Assaí'!$F$174:$F$260,D463)</f>
        <v>0</v>
      </c>
    </row>
    <row r="464" spans="1:14" x14ac:dyDescent="0.25">
      <c r="A464" s="7" t="s">
        <v>1043</v>
      </c>
      <c r="B464" s="7" t="s">
        <v>145</v>
      </c>
      <c r="C464" s="7" t="str">
        <f t="shared" si="14"/>
        <v>Cidade OcidentalGO</v>
      </c>
      <c r="D464" s="7">
        <v>5205497</v>
      </c>
      <c r="E464" s="8" t="s">
        <v>687</v>
      </c>
      <c r="F464" s="7">
        <v>74370</v>
      </c>
      <c r="G464" s="7">
        <v>55915</v>
      </c>
      <c r="H464" s="7">
        <v>143.38</v>
      </c>
      <c r="I464" s="7">
        <v>1.8</v>
      </c>
      <c r="J464" s="8">
        <f t="shared" si="15"/>
        <v>2343.6</v>
      </c>
      <c r="K464" s="7">
        <v>11808.14</v>
      </c>
      <c r="L464" s="9">
        <v>-16.1109591976501</v>
      </c>
      <c r="M464" s="9">
        <v>-47.937130653944699</v>
      </c>
      <c r="N464" s="7">
        <f>COUNTIFS('Lojas Assaí'!$F$174:$F$260,D464)</f>
        <v>0</v>
      </c>
    </row>
    <row r="465" spans="1:14" x14ac:dyDescent="0.25">
      <c r="A465" s="7" t="s">
        <v>1044</v>
      </c>
      <c r="B465" s="7" t="s">
        <v>403</v>
      </c>
      <c r="C465" s="7" t="str">
        <f t="shared" si="14"/>
        <v>Ceará-MirimRN</v>
      </c>
      <c r="D465" s="7">
        <v>2402600</v>
      </c>
      <c r="E465" s="8" t="s">
        <v>695</v>
      </c>
      <c r="F465" s="7">
        <v>74268</v>
      </c>
      <c r="G465" s="7">
        <v>68141</v>
      </c>
      <c r="H465" s="7">
        <v>94.07</v>
      </c>
      <c r="I465" s="7">
        <v>1.8</v>
      </c>
      <c r="J465" s="8">
        <f t="shared" si="15"/>
        <v>2343.6</v>
      </c>
      <c r="K465" s="7">
        <v>12914.33</v>
      </c>
      <c r="L465" s="9">
        <v>-5.6409835919117501</v>
      </c>
      <c r="M465" s="9">
        <v>-35.424486928530001</v>
      </c>
      <c r="N465" s="7">
        <f>COUNTIFS('Lojas Assaí'!$F$174:$F$260,D465)</f>
        <v>0</v>
      </c>
    </row>
    <row r="466" spans="1:14" x14ac:dyDescent="0.25">
      <c r="A466" s="7" t="s">
        <v>1045</v>
      </c>
      <c r="B466" s="7" t="s">
        <v>99</v>
      </c>
      <c r="C466" s="7" t="str">
        <f t="shared" si="14"/>
        <v>PacajusCE</v>
      </c>
      <c r="D466" s="7">
        <v>2309607</v>
      </c>
      <c r="E466" s="8" t="s">
        <v>683</v>
      </c>
      <c r="F466" s="7">
        <v>74145</v>
      </c>
      <c r="G466" s="7">
        <v>61838</v>
      </c>
      <c r="H466" s="7">
        <v>243</v>
      </c>
      <c r="I466" s="7">
        <v>1.6</v>
      </c>
      <c r="J466" s="8">
        <f t="shared" si="15"/>
        <v>2083.1999999999998</v>
      </c>
      <c r="K466" s="7">
        <v>16100.81</v>
      </c>
      <c r="L466" s="9">
        <v>-4.1705405100000004</v>
      </c>
      <c r="M466" s="9">
        <v>-38.467022264893501</v>
      </c>
      <c r="N466" s="7">
        <f>COUNTIFS('Lojas Assaí'!$F$174:$F$260,D466)</f>
        <v>0</v>
      </c>
    </row>
    <row r="467" spans="1:14" x14ac:dyDescent="0.25">
      <c r="A467" s="7" t="s">
        <v>1046</v>
      </c>
      <c r="B467" s="7" t="s">
        <v>37</v>
      </c>
      <c r="C467" s="7" t="str">
        <f t="shared" si="14"/>
        <v>IrecêBA</v>
      </c>
      <c r="D467" s="7">
        <v>2914604</v>
      </c>
      <c r="E467" s="8" t="s">
        <v>684</v>
      </c>
      <c r="F467" s="7">
        <v>74050</v>
      </c>
      <c r="G467" s="7">
        <v>66181</v>
      </c>
      <c r="H467" s="7">
        <v>207.45</v>
      </c>
      <c r="I467" s="7">
        <v>1.7</v>
      </c>
      <c r="J467" s="8">
        <f t="shared" si="15"/>
        <v>2213.4</v>
      </c>
      <c r="K467" s="7">
        <v>19147.84</v>
      </c>
      <c r="L467" s="9">
        <v>-11.303379624294401</v>
      </c>
      <c r="M467" s="9">
        <v>-41.858860475861199</v>
      </c>
      <c r="N467" s="7">
        <f>COUNTIFS('Lojas Assaí'!$F$174:$F$260,D467)</f>
        <v>0</v>
      </c>
    </row>
    <row r="468" spans="1:14" x14ac:dyDescent="0.25">
      <c r="A468" s="7" t="s">
        <v>1047</v>
      </c>
      <c r="B468" s="7" t="s">
        <v>707</v>
      </c>
      <c r="C468" s="7" t="str">
        <f t="shared" si="14"/>
        <v>Santa RosaRS</v>
      </c>
      <c r="D468" s="7">
        <v>4317202</v>
      </c>
      <c r="E468" s="8" t="s">
        <v>708</v>
      </c>
      <c r="F468" s="7">
        <v>73882</v>
      </c>
      <c r="G468" s="7">
        <v>68587</v>
      </c>
      <c r="H468" s="7">
        <v>140.03</v>
      </c>
      <c r="I468" s="7">
        <v>2.2999999999999998</v>
      </c>
      <c r="J468" s="8">
        <f t="shared" si="15"/>
        <v>2994.6</v>
      </c>
      <c r="K468" s="7">
        <v>42748.15</v>
      </c>
      <c r="L468" s="9">
        <v>-30.874702573961599</v>
      </c>
      <c r="M468" s="9">
        <v>-53.115874998699098</v>
      </c>
      <c r="N468" s="7">
        <f>COUNTIFS('Lojas Assaí'!$F$174:$F$260,D468)</f>
        <v>0</v>
      </c>
    </row>
    <row r="469" spans="1:14" x14ac:dyDescent="0.25">
      <c r="A469" s="7" t="s">
        <v>1048</v>
      </c>
      <c r="B469" s="7" t="s">
        <v>707</v>
      </c>
      <c r="C469" s="7" t="str">
        <f t="shared" si="14"/>
        <v>FarroupilhaRS</v>
      </c>
      <c r="D469" s="7">
        <v>4307906</v>
      </c>
      <c r="E469" s="8" t="s">
        <v>708</v>
      </c>
      <c r="F469" s="7">
        <v>73758</v>
      </c>
      <c r="G469" s="7">
        <v>63635</v>
      </c>
      <c r="H469" s="7">
        <v>176.57</v>
      </c>
      <c r="I469" s="7">
        <v>2.7</v>
      </c>
      <c r="J469" s="8">
        <f t="shared" si="15"/>
        <v>3515.4</v>
      </c>
      <c r="K469" s="7">
        <v>49379.7</v>
      </c>
      <c r="L469" s="9">
        <v>-28.882134312618099</v>
      </c>
      <c r="M469" s="9">
        <v>-51.691448747732998</v>
      </c>
      <c r="N469" s="7">
        <f>COUNTIFS('Lojas Assaí'!$F$174:$F$260,D469)</f>
        <v>0</v>
      </c>
    </row>
    <row r="470" spans="1:14" x14ac:dyDescent="0.25">
      <c r="A470" s="7" t="s">
        <v>1049</v>
      </c>
      <c r="B470" s="7" t="s">
        <v>169</v>
      </c>
      <c r="C470" s="7" t="str">
        <f t="shared" si="14"/>
        <v>BuriticupuMA</v>
      </c>
      <c r="D470" s="7">
        <v>2102325</v>
      </c>
      <c r="E470" s="8" t="s">
        <v>697</v>
      </c>
      <c r="F470" s="7">
        <v>73595</v>
      </c>
      <c r="G470" s="7">
        <v>65237</v>
      </c>
      <c r="H470" s="7">
        <v>25.63</v>
      </c>
      <c r="I470" s="7">
        <v>1.7</v>
      </c>
      <c r="J470" s="8">
        <f t="shared" si="15"/>
        <v>2213.4</v>
      </c>
      <c r="K470" s="7">
        <v>9162.9599999999991</v>
      </c>
      <c r="L470" s="9">
        <v>-4.3259477263015498</v>
      </c>
      <c r="M470" s="9">
        <v>-46.451495319050998</v>
      </c>
      <c r="N470" s="7">
        <f>COUNTIFS('Lojas Assaí'!$F$174:$F$260,D470)</f>
        <v>0</v>
      </c>
    </row>
    <row r="471" spans="1:14" x14ac:dyDescent="0.25">
      <c r="A471" s="7" t="s">
        <v>1050</v>
      </c>
      <c r="B471" s="7" t="s">
        <v>12</v>
      </c>
      <c r="C471" s="7" t="str">
        <f t="shared" si="14"/>
        <v>Palmeira dos ÍndiosAL</v>
      </c>
      <c r="D471" s="7">
        <v>2706307</v>
      </c>
      <c r="E471" s="8" t="s">
        <v>688</v>
      </c>
      <c r="F471" s="7">
        <v>73452</v>
      </c>
      <c r="G471" s="7">
        <v>70368</v>
      </c>
      <c r="H471" s="7">
        <v>155.44</v>
      </c>
      <c r="I471" s="7">
        <v>1.6</v>
      </c>
      <c r="J471" s="8">
        <f t="shared" si="15"/>
        <v>2083.1999999999998</v>
      </c>
      <c r="K471" s="7">
        <v>13595.71</v>
      </c>
      <c r="L471" s="9">
        <v>-9.4061587984200994</v>
      </c>
      <c r="M471" s="9">
        <v>-36.630984097311398</v>
      </c>
      <c r="N471" s="7">
        <f>COUNTIFS('Lojas Assaí'!$F$174:$F$260,D471)</f>
        <v>0</v>
      </c>
    </row>
    <row r="472" spans="1:14" x14ac:dyDescent="0.25">
      <c r="A472" s="7" t="s">
        <v>1051</v>
      </c>
      <c r="B472" s="7" t="s">
        <v>422</v>
      </c>
      <c r="C472" s="7" t="str">
        <f t="shared" si="14"/>
        <v>AmparoSP</v>
      </c>
      <c r="D472" s="7">
        <v>3501905</v>
      </c>
      <c r="E472" s="8" t="s">
        <v>435</v>
      </c>
      <c r="F472" s="7">
        <v>73145</v>
      </c>
      <c r="G472" s="7">
        <v>65829</v>
      </c>
      <c r="H472" s="7">
        <v>147.75</v>
      </c>
      <c r="I472" s="7">
        <v>2.7</v>
      </c>
      <c r="J472" s="8">
        <f t="shared" si="15"/>
        <v>3515.4</v>
      </c>
      <c r="K472" s="7">
        <v>63521.24</v>
      </c>
      <c r="L472" s="9">
        <v>-22.699388626340699</v>
      </c>
      <c r="M472" s="9">
        <v>-46.7650856904637</v>
      </c>
      <c r="N472" s="7">
        <f>COUNTIFS('Lojas Assaí'!$F$174:$F$260,D472)</f>
        <v>0</v>
      </c>
    </row>
    <row r="473" spans="1:14" x14ac:dyDescent="0.25">
      <c r="A473" s="7" t="s">
        <v>764</v>
      </c>
      <c r="B473" s="7" t="s">
        <v>169</v>
      </c>
      <c r="C473" s="7" t="str">
        <f t="shared" si="14"/>
        <v>Santa LuziaMA</v>
      </c>
      <c r="D473" s="7">
        <v>2110005</v>
      </c>
      <c r="E473" s="8" t="s">
        <v>697</v>
      </c>
      <c r="F473" s="7">
        <v>73105</v>
      </c>
      <c r="G473" s="7">
        <v>74043</v>
      </c>
      <c r="H473" s="7">
        <v>13.55</v>
      </c>
      <c r="I473" s="7">
        <v>2.4</v>
      </c>
      <c r="J473" s="8">
        <f t="shared" si="15"/>
        <v>3124.8</v>
      </c>
      <c r="K473" s="7">
        <v>8453.09</v>
      </c>
      <c r="L473" s="9">
        <v>-3.9683914649999998</v>
      </c>
      <c r="M473" s="9">
        <v>-45.665011724937202</v>
      </c>
      <c r="N473" s="7">
        <f>COUNTIFS('Lojas Assaí'!$F$174:$F$260,D473)</f>
        <v>0</v>
      </c>
    </row>
    <row r="474" spans="1:14" x14ac:dyDescent="0.25">
      <c r="A474" s="7" t="s">
        <v>1052</v>
      </c>
      <c r="B474" s="7" t="s">
        <v>37</v>
      </c>
      <c r="C474" s="7" t="str">
        <f t="shared" si="14"/>
        <v>Casa NovaBA</v>
      </c>
      <c r="D474" s="7">
        <v>2907202</v>
      </c>
      <c r="E474" s="8" t="s">
        <v>684</v>
      </c>
      <c r="F474" s="7">
        <v>73092</v>
      </c>
      <c r="G474" s="7">
        <v>64940</v>
      </c>
      <c r="H474" s="7">
        <v>6.73</v>
      </c>
      <c r="I474" s="7">
        <v>1.6</v>
      </c>
      <c r="J474" s="8">
        <f t="shared" si="15"/>
        <v>2083.1999999999998</v>
      </c>
      <c r="K474" s="7">
        <v>11226.88</v>
      </c>
      <c r="L474" s="9">
        <v>-14.3020069035503</v>
      </c>
      <c r="M474" s="9">
        <v>-43.7617772009392</v>
      </c>
      <c r="N474" s="7">
        <f>COUNTIFS('Lojas Assaí'!$F$174:$F$260,D474)</f>
        <v>0</v>
      </c>
    </row>
    <row r="475" spans="1:14" x14ac:dyDescent="0.25">
      <c r="A475" s="7" t="s">
        <v>1053</v>
      </c>
      <c r="B475" s="7" t="s">
        <v>710</v>
      </c>
      <c r="C475" s="7" t="str">
        <f t="shared" si="14"/>
        <v>Rio do SulSC</v>
      </c>
      <c r="D475" s="7">
        <v>4214805</v>
      </c>
      <c r="E475" s="8" t="s">
        <v>711</v>
      </c>
      <c r="F475" s="7">
        <v>72931</v>
      </c>
      <c r="G475" s="7">
        <v>61198</v>
      </c>
      <c r="H475" s="7">
        <v>235.05</v>
      </c>
      <c r="I475" s="7">
        <v>2.5</v>
      </c>
      <c r="J475" s="8">
        <f t="shared" si="15"/>
        <v>3255</v>
      </c>
      <c r="K475" s="7">
        <v>43266.93</v>
      </c>
      <c r="L475" s="9">
        <v>-27.217903225438899</v>
      </c>
      <c r="M475" s="9">
        <v>-49.6432375290983</v>
      </c>
      <c r="N475" s="7">
        <f>COUNTIFS('Lojas Assaí'!$F$174:$F$260,D475)</f>
        <v>0</v>
      </c>
    </row>
    <row r="476" spans="1:14" x14ac:dyDescent="0.25">
      <c r="A476" s="7" t="s">
        <v>1054</v>
      </c>
      <c r="B476" s="7" t="s">
        <v>224</v>
      </c>
      <c r="C476" s="7" t="str">
        <f t="shared" si="14"/>
        <v>Santa Izabel do ParáPA</v>
      </c>
      <c r="D476" s="7">
        <v>1506500</v>
      </c>
      <c r="E476" s="8" t="s">
        <v>690</v>
      </c>
      <c r="F476" s="7">
        <v>72856</v>
      </c>
      <c r="G476" s="7">
        <v>59466</v>
      </c>
      <c r="H476" s="7">
        <v>82.86</v>
      </c>
      <c r="I476" s="7">
        <v>1.8</v>
      </c>
      <c r="J476" s="8">
        <f t="shared" si="15"/>
        <v>2343.6</v>
      </c>
      <c r="K476" s="7">
        <v>11242.38</v>
      </c>
      <c r="L476" s="9">
        <v>-1.29739590129143</v>
      </c>
      <c r="M476" s="9">
        <v>-48.163059940953097</v>
      </c>
      <c r="N476" s="7">
        <f>COUNTIFS('Lojas Assaí'!$F$174:$F$260,D476)</f>
        <v>0</v>
      </c>
    </row>
    <row r="477" spans="1:14" x14ac:dyDescent="0.25">
      <c r="A477" s="7" t="s">
        <v>738</v>
      </c>
      <c r="B477" s="7" t="s">
        <v>99</v>
      </c>
      <c r="C477" s="7" t="str">
        <f t="shared" si="14"/>
        <v>CascavelCE</v>
      </c>
      <c r="D477" s="7">
        <v>2303501</v>
      </c>
      <c r="E477" s="8" t="s">
        <v>683</v>
      </c>
      <c r="F477" s="7">
        <v>72706</v>
      </c>
      <c r="G477" s="7">
        <v>66142</v>
      </c>
      <c r="H477" s="7">
        <v>78.989999999999995</v>
      </c>
      <c r="I477" s="7">
        <v>1.5</v>
      </c>
      <c r="J477" s="8">
        <f t="shared" si="15"/>
        <v>1953</v>
      </c>
      <c r="K477" s="7">
        <v>13215.06</v>
      </c>
      <c r="L477" s="9">
        <v>-4.1314336782074497</v>
      </c>
      <c r="M477" s="9">
        <v>-38.239685940677099</v>
      </c>
      <c r="N477" s="7">
        <f>COUNTIFS('Lojas Assaí'!$F$174:$F$260,D477)</f>
        <v>0</v>
      </c>
    </row>
    <row r="478" spans="1:14" x14ac:dyDescent="0.25">
      <c r="A478" s="7" t="s">
        <v>1055</v>
      </c>
      <c r="B478" s="7" t="s">
        <v>206</v>
      </c>
      <c r="C478" s="7" t="str">
        <f t="shared" si="14"/>
        <v>EsmeraldasMG</v>
      </c>
      <c r="D478" s="7">
        <v>3124104</v>
      </c>
      <c r="E478" s="8" t="s">
        <v>701</v>
      </c>
      <c r="F478" s="7">
        <v>72512</v>
      </c>
      <c r="G478" s="7">
        <v>60271</v>
      </c>
      <c r="H478" s="7">
        <v>66.2</v>
      </c>
      <c r="I478" s="7">
        <v>1.7</v>
      </c>
      <c r="J478" s="8">
        <f t="shared" si="15"/>
        <v>2213.4</v>
      </c>
      <c r="K478" s="7">
        <v>11494.08</v>
      </c>
      <c r="L478" s="9">
        <v>-20.6437078083015</v>
      </c>
      <c r="M478" s="9">
        <v>-41.913935016968303</v>
      </c>
      <c r="N478" s="7">
        <f>COUNTIFS('Lojas Assaí'!$F$174:$F$260,D478)</f>
        <v>0</v>
      </c>
    </row>
    <row r="479" spans="1:14" x14ac:dyDescent="0.25">
      <c r="A479" s="7" t="s">
        <v>1056</v>
      </c>
      <c r="B479" s="7" t="s">
        <v>707</v>
      </c>
      <c r="C479" s="7" t="str">
        <f t="shared" si="14"/>
        <v>AlegreteRS</v>
      </c>
      <c r="D479" s="7">
        <v>4300406</v>
      </c>
      <c r="E479" s="8" t="s">
        <v>708</v>
      </c>
      <c r="F479" s="7">
        <v>72493</v>
      </c>
      <c r="G479" s="7">
        <v>77653</v>
      </c>
      <c r="H479" s="7">
        <v>9.9499999999999993</v>
      </c>
      <c r="I479" s="7">
        <v>2.2000000000000002</v>
      </c>
      <c r="J479" s="8">
        <f t="shared" si="15"/>
        <v>2864.4</v>
      </c>
      <c r="K479" s="7">
        <v>30635.42</v>
      </c>
      <c r="L479" s="9">
        <v>-29.782043209124499</v>
      </c>
      <c r="M479" s="9">
        <v>-55.795870145333097</v>
      </c>
      <c r="N479" s="7">
        <f>COUNTIFS('Lojas Assaí'!$F$174:$F$260,D479)</f>
        <v>0</v>
      </c>
    </row>
    <row r="480" spans="1:14" x14ac:dyDescent="0.25">
      <c r="A480" s="7" t="s">
        <v>1057</v>
      </c>
      <c r="B480" s="7" t="s">
        <v>206</v>
      </c>
      <c r="C480" s="7" t="str">
        <f t="shared" si="14"/>
        <v>JanaúbaMG</v>
      </c>
      <c r="D480" s="7">
        <v>3135100</v>
      </c>
      <c r="E480" s="8" t="s">
        <v>701</v>
      </c>
      <c r="F480" s="7">
        <v>72374</v>
      </c>
      <c r="G480" s="7">
        <v>66803</v>
      </c>
      <c r="H480" s="7">
        <v>30.63</v>
      </c>
      <c r="I480" s="7">
        <v>1.6</v>
      </c>
      <c r="J480" s="8">
        <f t="shared" si="15"/>
        <v>2083.1999999999998</v>
      </c>
      <c r="K480" s="7">
        <v>16320.53</v>
      </c>
      <c r="L480" s="9">
        <v>-15.7990284583669</v>
      </c>
      <c r="M480" s="9">
        <v>-43.307682943762302</v>
      </c>
      <c r="N480" s="7">
        <f>COUNTIFS('Lojas Assaí'!$F$174:$F$260,D480)</f>
        <v>0</v>
      </c>
    </row>
    <row r="481" spans="1:14" x14ac:dyDescent="0.25">
      <c r="A481" s="7" t="s">
        <v>1058</v>
      </c>
      <c r="B481" s="7" t="s">
        <v>707</v>
      </c>
      <c r="C481" s="7" t="str">
        <f t="shared" si="14"/>
        <v>Venâncio AiresRS</v>
      </c>
      <c r="D481" s="7">
        <v>4322608</v>
      </c>
      <c r="E481" s="8" t="s">
        <v>708</v>
      </c>
      <c r="F481" s="7">
        <v>72373</v>
      </c>
      <c r="G481" s="7">
        <v>65946</v>
      </c>
      <c r="H481" s="7">
        <v>85.29</v>
      </c>
      <c r="I481" s="7">
        <v>2.2999999999999998</v>
      </c>
      <c r="J481" s="8">
        <f t="shared" si="15"/>
        <v>2994.6</v>
      </c>
      <c r="K481" s="7">
        <v>51005.94</v>
      </c>
      <c r="L481" s="9">
        <v>-29.611652892655599</v>
      </c>
      <c r="M481" s="9">
        <v>-52.191880240489503</v>
      </c>
      <c r="N481" s="7">
        <f>COUNTIFS('Lojas Assaí'!$F$174:$F$260,D481)</f>
        <v>0</v>
      </c>
    </row>
    <row r="482" spans="1:14" x14ac:dyDescent="0.25">
      <c r="A482" s="7" t="s">
        <v>1059</v>
      </c>
      <c r="B482" s="7" t="s">
        <v>710</v>
      </c>
      <c r="C482" s="7" t="str">
        <f t="shared" si="14"/>
        <v>IndaialSC</v>
      </c>
      <c r="D482" s="7">
        <v>4207502</v>
      </c>
      <c r="E482" s="8" t="s">
        <v>711</v>
      </c>
      <c r="F482" s="7">
        <v>72346</v>
      </c>
      <c r="G482" s="7">
        <v>54854</v>
      </c>
      <c r="H482" s="7">
        <v>127.33</v>
      </c>
      <c r="I482" s="7">
        <v>2.1</v>
      </c>
      <c r="J482" s="8">
        <f t="shared" si="15"/>
        <v>2734.2</v>
      </c>
      <c r="K482" s="7">
        <v>44128.41</v>
      </c>
      <c r="L482" s="9">
        <v>-27.409708848228501</v>
      </c>
      <c r="M482" s="9">
        <v>-51.770853618911502</v>
      </c>
      <c r="N482" s="7">
        <f>COUNTIFS('Lojas Assaí'!$F$174:$F$260,D482)</f>
        <v>0</v>
      </c>
    </row>
    <row r="483" spans="1:14" x14ac:dyDescent="0.25">
      <c r="A483" s="7" t="s">
        <v>1060</v>
      </c>
      <c r="B483" s="7" t="s">
        <v>258</v>
      </c>
      <c r="C483" s="7" t="str">
        <f t="shared" si="14"/>
        <v>CastroPR</v>
      </c>
      <c r="D483" s="7">
        <v>4104907</v>
      </c>
      <c r="E483" s="8" t="s">
        <v>686</v>
      </c>
      <c r="F483" s="7">
        <v>72125</v>
      </c>
      <c r="G483" s="7">
        <v>67084</v>
      </c>
      <c r="H483" s="7">
        <v>26.5</v>
      </c>
      <c r="I483" s="7">
        <v>2.4</v>
      </c>
      <c r="J483" s="8">
        <f t="shared" si="15"/>
        <v>3124.8</v>
      </c>
      <c r="K483" s="7">
        <v>45840.39</v>
      </c>
      <c r="L483" s="9">
        <v>-25.196493249460801</v>
      </c>
      <c r="M483" s="9">
        <v>-53.153706366849498</v>
      </c>
      <c r="N483" s="7">
        <f>COUNTIFS('Lojas Assaí'!$F$174:$F$260,D483)</f>
        <v>0</v>
      </c>
    </row>
    <row r="484" spans="1:14" x14ac:dyDescent="0.25">
      <c r="A484" s="7" t="s">
        <v>1061</v>
      </c>
      <c r="B484" s="7" t="s">
        <v>145</v>
      </c>
      <c r="C484" s="7" t="str">
        <f t="shared" si="14"/>
        <v>GoianésiaGO</v>
      </c>
      <c r="D484" s="7">
        <v>5208608</v>
      </c>
      <c r="E484" s="8" t="s">
        <v>687</v>
      </c>
      <c r="F484" s="7">
        <v>72045</v>
      </c>
      <c r="G484" s="7">
        <v>59549</v>
      </c>
      <c r="H484" s="7">
        <v>38.49</v>
      </c>
      <c r="I484" s="7">
        <v>2</v>
      </c>
      <c r="J484" s="8">
        <f t="shared" si="15"/>
        <v>2604</v>
      </c>
      <c r="K484" s="7">
        <v>22400.43</v>
      </c>
      <c r="L484" s="9">
        <v>-15.3222887524883</v>
      </c>
      <c r="M484" s="9">
        <v>-49.1158101507745</v>
      </c>
      <c r="N484" s="7">
        <f>COUNTIFS('Lojas Assaí'!$F$174:$F$260,D484)</f>
        <v>0</v>
      </c>
    </row>
    <row r="485" spans="1:14" x14ac:dyDescent="0.25">
      <c r="A485" s="7" t="s">
        <v>1062</v>
      </c>
      <c r="B485" s="7" t="s">
        <v>710</v>
      </c>
      <c r="C485" s="7" t="str">
        <f t="shared" si="14"/>
        <v>GasparSC</v>
      </c>
      <c r="D485" s="7">
        <v>4205902</v>
      </c>
      <c r="E485" s="8" t="s">
        <v>711</v>
      </c>
      <c r="F485" s="7">
        <v>71925</v>
      </c>
      <c r="G485" s="7">
        <v>57981</v>
      </c>
      <c r="H485" s="7">
        <v>149.91</v>
      </c>
      <c r="I485" s="7">
        <v>2.2999999999999998</v>
      </c>
      <c r="J485" s="8">
        <f t="shared" si="15"/>
        <v>2994.6</v>
      </c>
      <c r="K485" s="7">
        <v>47336.15</v>
      </c>
      <c r="L485" s="9">
        <v>-28.183986526237302</v>
      </c>
      <c r="M485" s="9">
        <v>-49.219996040517799</v>
      </c>
      <c r="N485" s="7">
        <f>COUNTIFS('Lojas Assaí'!$F$174:$F$260,D485)</f>
        <v>0</v>
      </c>
    </row>
    <row r="486" spans="1:14" x14ac:dyDescent="0.25">
      <c r="A486" s="7" t="s">
        <v>1063</v>
      </c>
      <c r="B486" s="7" t="s">
        <v>206</v>
      </c>
      <c r="C486" s="7" t="str">
        <f t="shared" si="14"/>
        <v>São Sebastião do ParaísoMG</v>
      </c>
      <c r="D486" s="7">
        <v>3164704</v>
      </c>
      <c r="E486" s="8" t="s">
        <v>701</v>
      </c>
      <c r="F486" s="7">
        <v>71915</v>
      </c>
      <c r="G486" s="7">
        <v>64980</v>
      </c>
      <c r="H486" s="7">
        <v>79.739999999999995</v>
      </c>
      <c r="I486" s="7">
        <v>1.9</v>
      </c>
      <c r="J486" s="8">
        <f t="shared" si="15"/>
        <v>2473.8000000000002</v>
      </c>
      <c r="K486" s="7">
        <v>28923</v>
      </c>
      <c r="L486" s="9">
        <v>-19.285766670318498</v>
      </c>
      <c r="M486" s="9">
        <v>-43.174734422313598</v>
      </c>
      <c r="N486" s="7">
        <f>COUNTIFS('Lojas Assaí'!$F$174:$F$260,D486)</f>
        <v>0</v>
      </c>
    </row>
    <row r="487" spans="1:14" x14ac:dyDescent="0.25">
      <c r="A487" s="7" t="s">
        <v>1064</v>
      </c>
      <c r="B487" s="7" t="s">
        <v>37</v>
      </c>
      <c r="C487" s="7" t="str">
        <f t="shared" si="14"/>
        <v>Campo FormosoBA</v>
      </c>
      <c r="D487" s="7">
        <v>2906006</v>
      </c>
      <c r="E487" s="8" t="s">
        <v>684</v>
      </c>
      <c r="F487" s="7">
        <v>71754</v>
      </c>
      <c r="G487" s="7">
        <v>66616</v>
      </c>
      <c r="H487" s="7">
        <v>9.18</v>
      </c>
      <c r="I487" s="7">
        <v>2.2000000000000002</v>
      </c>
      <c r="J487" s="8">
        <f t="shared" si="15"/>
        <v>2864.4</v>
      </c>
      <c r="K487" s="7">
        <v>18422.89</v>
      </c>
      <c r="L487" s="9">
        <v>-9.5171541139999398</v>
      </c>
      <c r="M487" s="9">
        <v>-43.012298439090401</v>
      </c>
      <c r="N487" s="7">
        <f>COUNTIFS('Lojas Assaí'!$F$174:$F$260,D487)</f>
        <v>0</v>
      </c>
    </row>
    <row r="488" spans="1:14" x14ac:dyDescent="0.25">
      <c r="A488" s="7" t="s">
        <v>1065</v>
      </c>
      <c r="B488" s="7" t="s">
        <v>169</v>
      </c>
      <c r="C488" s="7" t="str">
        <f t="shared" si="14"/>
        <v>GrajaúMA</v>
      </c>
      <c r="D488" s="7">
        <v>2104800</v>
      </c>
      <c r="E488" s="8" t="s">
        <v>697</v>
      </c>
      <c r="F488" s="7">
        <v>70692</v>
      </c>
      <c r="G488" s="7">
        <v>62093</v>
      </c>
      <c r="H488" s="7">
        <v>7.03</v>
      </c>
      <c r="I488" s="7">
        <v>2</v>
      </c>
      <c r="J488" s="8">
        <f t="shared" si="15"/>
        <v>2604</v>
      </c>
      <c r="K488" s="7">
        <v>11911.8</v>
      </c>
      <c r="L488" s="9">
        <v>-5.81854843133104</v>
      </c>
      <c r="M488" s="9">
        <v>-46.142395635993402</v>
      </c>
      <c r="N488" s="7">
        <f>COUNTIFS('Lojas Assaí'!$F$174:$F$260,D488)</f>
        <v>0</v>
      </c>
    </row>
    <row r="489" spans="1:14" x14ac:dyDescent="0.25">
      <c r="A489" s="7" t="s">
        <v>1066</v>
      </c>
      <c r="B489" s="7" t="s">
        <v>710</v>
      </c>
      <c r="C489" s="7" t="str">
        <f t="shared" si="14"/>
        <v>BiguaçuSC</v>
      </c>
      <c r="D489" s="7">
        <v>4202305</v>
      </c>
      <c r="E489" s="8" t="s">
        <v>711</v>
      </c>
      <c r="F489" s="7">
        <v>70471</v>
      </c>
      <c r="G489" s="7">
        <v>58206</v>
      </c>
      <c r="H489" s="7">
        <v>156.94</v>
      </c>
      <c r="I489" s="7">
        <v>2.4</v>
      </c>
      <c r="J489" s="8">
        <f t="shared" si="15"/>
        <v>3124.8</v>
      </c>
      <c r="K489" s="7">
        <v>34478.800000000003</v>
      </c>
      <c r="L489" s="9">
        <v>-27.7431983069377</v>
      </c>
      <c r="M489" s="9">
        <v>-49.945897910806899</v>
      </c>
      <c r="N489" s="7">
        <f>COUNTIFS('Lojas Assaí'!$F$174:$F$260,D489)</f>
        <v>0</v>
      </c>
    </row>
    <row r="490" spans="1:14" x14ac:dyDescent="0.25">
      <c r="A490" s="7" t="s">
        <v>1067</v>
      </c>
      <c r="B490" s="7" t="s">
        <v>280</v>
      </c>
      <c r="C490" s="7" t="str">
        <f t="shared" si="14"/>
        <v>OuricuriPE</v>
      </c>
      <c r="D490" s="7">
        <v>2609907</v>
      </c>
      <c r="E490" s="8" t="s">
        <v>689</v>
      </c>
      <c r="F490" s="7">
        <v>70466</v>
      </c>
      <c r="G490" s="7">
        <v>64358</v>
      </c>
      <c r="H490" s="7">
        <v>26.56</v>
      </c>
      <c r="I490" s="7">
        <v>1.8</v>
      </c>
      <c r="J490" s="8">
        <f t="shared" si="15"/>
        <v>2343.6</v>
      </c>
      <c r="K490" s="7">
        <v>10167.23</v>
      </c>
      <c r="L490" s="9">
        <v>-8.6790824999999998</v>
      </c>
      <c r="M490" s="9">
        <v>-35.588335993758101</v>
      </c>
      <c r="N490" s="7">
        <f>COUNTIFS('Lojas Assaí'!$F$174:$F$260,D490)</f>
        <v>0</v>
      </c>
    </row>
    <row r="491" spans="1:14" x14ac:dyDescent="0.25">
      <c r="A491" s="7" t="s">
        <v>1068</v>
      </c>
      <c r="B491" s="7" t="s">
        <v>422</v>
      </c>
      <c r="C491" s="7" t="str">
        <f t="shared" si="14"/>
        <v>Embu-GuaçuSP</v>
      </c>
      <c r="D491" s="7">
        <v>3515103</v>
      </c>
      <c r="E491" s="8" t="s">
        <v>435</v>
      </c>
      <c r="F491" s="7">
        <v>70402</v>
      </c>
      <c r="G491" s="7">
        <v>62769</v>
      </c>
      <c r="H491" s="7">
        <v>403.32</v>
      </c>
      <c r="I491" s="7">
        <v>2.2999999999999998</v>
      </c>
      <c r="J491" s="8">
        <f t="shared" si="15"/>
        <v>2994.6</v>
      </c>
      <c r="K491" s="7">
        <v>17616.599999999999</v>
      </c>
      <c r="L491" s="9">
        <v>-21.8313089781002</v>
      </c>
      <c r="M491" s="9">
        <v>-51.480431428050601</v>
      </c>
      <c r="N491" s="7">
        <f>COUNTIFS('Lojas Assaí'!$F$174:$F$260,D491)</f>
        <v>0</v>
      </c>
    </row>
    <row r="492" spans="1:14" x14ac:dyDescent="0.25">
      <c r="A492" s="7" t="s">
        <v>1069</v>
      </c>
      <c r="B492" s="7" t="s">
        <v>37</v>
      </c>
      <c r="C492" s="7" t="str">
        <f t="shared" si="14"/>
        <v>Bom Jesus da LapaBA</v>
      </c>
      <c r="D492" s="7">
        <v>2903904</v>
      </c>
      <c r="E492" s="8" t="s">
        <v>684</v>
      </c>
      <c r="F492" s="7">
        <v>70151</v>
      </c>
      <c r="G492" s="7">
        <v>63480</v>
      </c>
      <c r="H492" s="7">
        <v>15.11</v>
      </c>
      <c r="I492" s="7">
        <v>1.8</v>
      </c>
      <c r="J492" s="8">
        <f t="shared" si="15"/>
        <v>2343.6</v>
      </c>
      <c r="K492" s="7">
        <v>16300.08</v>
      </c>
      <c r="L492" s="9">
        <v>-12.6613221925482</v>
      </c>
      <c r="M492" s="9">
        <v>-40.605742824047297</v>
      </c>
      <c r="N492" s="7">
        <f>COUNTIFS('Lojas Assaí'!$F$174:$F$260,D492)</f>
        <v>0</v>
      </c>
    </row>
    <row r="493" spans="1:14" x14ac:dyDescent="0.25">
      <c r="A493" s="7" t="s">
        <v>1070</v>
      </c>
      <c r="B493" s="7" t="s">
        <v>244</v>
      </c>
      <c r="C493" s="7" t="str">
        <f t="shared" si="14"/>
        <v>SousaPB</v>
      </c>
      <c r="D493" s="7">
        <v>2516201</v>
      </c>
      <c r="E493" s="8" t="s">
        <v>698</v>
      </c>
      <c r="F493" s="7">
        <v>69997</v>
      </c>
      <c r="G493" s="7">
        <v>65803</v>
      </c>
      <c r="H493" s="7">
        <v>89.1</v>
      </c>
      <c r="I493" s="7">
        <v>1.7</v>
      </c>
      <c r="J493" s="8">
        <f t="shared" si="15"/>
        <v>2213.4</v>
      </c>
      <c r="K493" s="7">
        <v>17982.13</v>
      </c>
      <c r="L493" s="9">
        <v>-6.7675275288826704</v>
      </c>
      <c r="M493" s="9">
        <v>-36.248223878838303</v>
      </c>
      <c r="N493" s="7">
        <f>COUNTIFS('Lojas Assaí'!$F$174:$F$260,D493)</f>
        <v>0</v>
      </c>
    </row>
    <row r="494" spans="1:14" x14ac:dyDescent="0.25">
      <c r="A494" s="7" t="s">
        <v>1071</v>
      </c>
      <c r="B494" s="7" t="s">
        <v>707</v>
      </c>
      <c r="C494" s="7" t="str">
        <f t="shared" si="14"/>
        <v>Campo BomRS</v>
      </c>
      <c r="D494" s="7">
        <v>4303905</v>
      </c>
      <c r="E494" s="8" t="s">
        <v>708</v>
      </c>
      <c r="F494" s="7">
        <v>69981</v>
      </c>
      <c r="G494" s="7">
        <v>60074</v>
      </c>
      <c r="H494" s="7">
        <v>992.79</v>
      </c>
      <c r="I494" s="7">
        <v>2.2999999999999998</v>
      </c>
      <c r="J494" s="8">
        <f t="shared" si="15"/>
        <v>2994.6</v>
      </c>
      <c r="K494" s="7">
        <v>44441.81</v>
      </c>
      <c r="L494" s="9">
        <v>-29.675685097122798</v>
      </c>
      <c r="M494" s="9">
        <v>-51.058869924278497</v>
      </c>
      <c r="N494" s="7">
        <f>COUNTIFS('Lojas Assaí'!$F$174:$F$260,D494)</f>
        <v>0</v>
      </c>
    </row>
    <row r="495" spans="1:14" x14ac:dyDescent="0.25">
      <c r="A495" s="7" t="s">
        <v>1072</v>
      </c>
      <c r="B495" s="7" t="s">
        <v>655</v>
      </c>
      <c r="C495" s="7" t="str">
        <f t="shared" si="14"/>
        <v>EstânciaSE</v>
      </c>
      <c r="D495" s="7">
        <v>2802106</v>
      </c>
      <c r="E495" s="8" t="s">
        <v>692</v>
      </c>
      <c r="F495" s="7">
        <v>69919</v>
      </c>
      <c r="G495" s="7">
        <v>64409</v>
      </c>
      <c r="H495" s="7">
        <v>100</v>
      </c>
      <c r="I495" s="7">
        <v>2.2000000000000002</v>
      </c>
      <c r="J495" s="8">
        <f t="shared" si="15"/>
        <v>2864.4</v>
      </c>
      <c r="K495" s="7">
        <v>29708.5</v>
      </c>
      <c r="L495" s="9">
        <v>-11.267948649303101</v>
      </c>
      <c r="M495" s="9">
        <v>-37.440010853729198</v>
      </c>
      <c r="N495" s="7">
        <f>COUNTIFS('Lojas Assaí'!$F$174:$F$260,D495)</f>
        <v>0</v>
      </c>
    </row>
    <row r="496" spans="1:14" x14ac:dyDescent="0.25">
      <c r="A496" s="7" t="s">
        <v>1073</v>
      </c>
      <c r="B496" s="7" t="s">
        <v>224</v>
      </c>
      <c r="C496" s="7" t="str">
        <f t="shared" si="14"/>
        <v>CapanemaPA</v>
      </c>
      <c r="D496" s="7">
        <v>1502202</v>
      </c>
      <c r="E496" s="8" t="s">
        <v>690</v>
      </c>
      <c r="F496" s="7">
        <v>69828</v>
      </c>
      <c r="G496" s="7">
        <v>63639</v>
      </c>
      <c r="H496" s="7">
        <v>103.53</v>
      </c>
      <c r="I496" s="7">
        <v>1.7</v>
      </c>
      <c r="J496" s="8">
        <f t="shared" si="15"/>
        <v>2213.4</v>
      </c>
      <c r="K496" s="7">
        <v>17673.47</v>
      </c>
      <c r="L496" s="9">
        <v>-1.192441995</v>
      </c>
      <c r="M496" s="9">
        <v>-47.175126123134397</v>
      </c>
      <c r="N496" s="7">
        <f>COUNTIFS('Lojas Assaí'!$F$174:$F$260,D496)</f>
        <v>0</v>
      </c>
    </row>
    <row r="497" spans="1:14" x14ac:dyDescent="0.25">
      <c r="A497" s="7" t="s">
        <v>1074</v>
      </c>
      <c r="B497" s="7" t="s">
        <v>280</v>
      </c>
      <c r="C497" s="7" t="str">
        <f t="shared" si="14"/>
        <v>EscadaPE</v>
      </c>
      <c r="D497" s="7">
        <v>2605202</v>
      </c>
      <c r="E497" s="8" t="s">
        <v>689</v>
      </c>
      <c r="F497" s="7">
        <v>69701</v>
      </c>
      <c r="G497" s="7">
        <v>63517</v>
      </c>
      <c r="H497" s="7">
        <v>183.07</v>
      </c>
      <c r="I497" s="7">
        <v>1.7</v>
      </c>
      <c r="J497" s="8">
        <f t="shared" si="15"/>
        <v>2213.4</v>
      </c>
      <c r="K497" s="7">
        <v>16384.87</v>
      </c>
      <c r="L497" s="9">
        <v>-8.3625219899999994</v>
      </c>
      <c r="M497" s="9">
        <v>-35.236157424447597</v>
      </c>
      <c r="N497" s="7">
        <f>COUNTIFS('Lojas Assaí'!$F$174:$F$260,D497)</f>
        <v>0</v>
      </c>
    </row>
    <row r="498" spans="1:14" x14ac:dyDescent="0.25">
      <c r="A498" s="7" t="s">
        <v>1075</v>
      </c>
      <c r="B498" s="7" t="s">
        <v>422</v>
      </c>
      <c r="C498" s="7" t="str">
        <f t="shared" si="14"/>
        <v>PeruíbeSP</v>
      </c>
      <c r="D498" s="7">
        <v>3537602</v>
      </c>
      <c r="E498" s="8" t="s">
        <v>435</v>
      </c>
      <c r="F498" s="7">
        <v>69697</v>
      </c>
      <c r="G498" s="7">
        <v>59773</v>
      </c>
      <c r="H498" s="7">
        <v>184.4</v>
      </c>
      <c r="I498" s="7">
        <v>2.1</v>
      </c>
      <c r="J498" s="8">
        <f t="shared" si="15"/>
        <v>2734.2</v>
      </c>
      <c r="K498" s="7">
        <v>23748.49</v>
      </c>
      <c r="L498" s="9">
        <v>-23.714202222999901</v>
      </c>
      <c r="M498" s="9">
        <v>-47.418015150930998</v>
      </c>
      <c r="N498" s="7">
        <f>COUNTIFS('Lojas Assaí'!$F$174:$F$260,D498)</f>
        <v>0</v>
      </c>
    </row>
    <row r="499" spans="1:14" x14ac:dyDescent="0.25">
      <c r="A499" s="7" t="s">
        <v>1076</v>
      </c>
      <c r="B499" s="7" t="s">
        <v>99</v>
      </c>
      <c r="C499" s="7" t="str">
        <f t="shared" si="14"/>
        <v>HorizonteCE</v>
      </c>
      <c r="D499" s="7">
        <v>2305233</v>
      </c>
      <c r="E499" s="8" t="s">
        <v>683</v>
      </c>
      <c r="F499" s="7">
        <v>69688</v>
      </c>
      <c r="G499" s="7">
        <v>55187</v>
      </c>
      <c r="H499" s="7">
        <v>344.96</v>
      </c>
      <c r="I499" s="7">
        <v>1.5</v>
      </c>
      <c r="J499" s="8">
        <f t="shared" si="15"/>
        <v>1953</v>
      </c>
      <c r="K499" s="7">
        <v>25074.33</v>
      </c>
      <c r="L499" s="9">
        <v>-4.0932779999999998</v>
      </c>
      <c r="M499" s="9">
        <v>-38.494239558552103</v>
      </c>
      <c r="N499" s="7">
        <f>COUNTIFS('Lojas Assaí'!$F$174:$F$260,D499)</f>
        <v>0</v>
      </c>
    </row>
    <row r="500" spans="1:14" x14ac:dyDescent="0.25">
      <c r="A500" s="7" t="s">
        <v>1077</v>
      </c>
      <c r="B500" s="7" t="s">
        <v>178</v>
      </c>
      <c r="C500" s="7" t="str">
        <f t="shared" si="14"/>
        <v>Lucas do Rio VerdeMT</v>
      </c>
      <c r="D500" s="7">
        <v>5105259</v>
      </c>
      <c r="E500" s="8" t="s">
        <v>696</v>
      </c>
      <c r="F500" s="7">
        <v>69671</v>
      </c>
      <c r="G500" s="7">
        <v>45556</v>
      </c>
      <c r="H500" s="7">
        <v>12.43</v>
      </c>
      <c r="I500" s="7">
        <v>2.5</v>
      </c>
      <c r="J500" s="8">
        <f t="shared" si="15"/>
        <v>3255</v>
      </c>
      <c r="K500" s="7">
        <v>85997.55</v>
      </c>
      <c r="L500" s="9">
        <v>-13.0704649508999</v>
      </c>
      <c r="M500" s="9">
        <v>-55.921770709111698</v>
      </c>
      <c r="N500" s="7">
        <f>COUNTIFS('Lojas Assaí'!$F$174:$F$260,D500)</f>
        <v>0</v>
      </c>
    </row>
    <row r="501" spans="1:14" x14ac:dyDescent="0.25">
      <c r="A501" s="7" t="s">
        <v>1078</v>
      </c>
      <c r="B501" s="7" t="s">
        <v>422</v>
      </c>
      <c r="C501" s="7" t="str">
        <f t="shared" si="14"/>
        <v>Lençóis PaulistaSP</v>
      </c>
      <c r="D501" s="7">
        <v>3526803</v>
      </c>
      <c r="E501" s="8" t="s">
        <v>435</v>
      </c>
      <c r="F501" s="7">
        <v>69533</v>
      </c>
      <c r="G501" s="7">
        <v>61428</v>
      </c>
      <c r="H501" s="7">
        <v>75.88</v>
      </c>
      <c r="I501" s="7">
        <v>2.7</v>
      </c>
      <c r="J501" s="8">
        <f t="shared" si="15"/>
        <v>3515.4</v>
      </c>
      <c r="K501" s="7">
        <v>61713.72</v>
      </c>
      <c r="L501" s="9">
        <v>-22.5204881921692</v>
      </c>
      <c r="M501" s="9">
        <v>-46.661483616308701</v>
      </c>
      <c r="N501" s="7">
        <f>COUNTIFS('Lojas Assaí'!$F$174:$F$260,D501)</f>
        <v>0</v>
      </c>
    </row>
    <row r="502" spans="1:14" x14ac:dyDescent="0.25">
      <c r="A502" s="7" t="s">
        <v>1079</v>
      </c>
      <c r="B502" s="7" t="s">
        <v>710</v>
      </c>
      <c r="C502" s="7" t="str">
        <f t="shared" si="14"/>
        <v>AraranguáSC</v>
      </c>
      <c r="D502" s="7">
        <v>4201406</v>
      </c>
      <c r="E502" s="8" t="s">
        <v>711</v>
      </c>
      <c r="F502" s="7">
        <v>69493</v>
      </c>
      <c r="G502" s="7">
        <v>61310</v>
      </c>
      <c r="H502" s="7">
        <v>202.14</v>
      </c>
      <c r="I502" s="7">
        <v>2.1</v>
      </c>
      <c r="J502" s="8">
        <f t="shared" si="15"/>
        <v>2734.2</v>
      </c>
      <c r="K502" s="7">
        <v>30024.9</v>
      </c>
      <c r="L502" s="9">
        <v>-28.935752014200499</v>
      </c>
      <c r="M502" s="9">
        <v>-49.480966523633001</v>
      </c>
      <c r="N502" s="7">
        <f>COUNTIFS('Lojas Assaí'!$F$174:$F$260,D502)</f>
        <v>0</v>
      </c>
    </row>
    <row r="503" spans="1:14" x14ac:dyDescent="0.25">
      <c r="A503" s="7" t="s">
        <v>1080</v>
      </c>
      <c r="B503" s="7" t="s">
        <v>145</v>
      </c>
      <c r="C503" s="7" t="str">
        <f t="shared" si="14"/>
        <v>MineirosGO</v>
      </c>
      <c r="D503" s="7">
        <v>5213103</v>
      </c>
      <c r="E503" s="8" t="s">
        <v>687</v>
      </c>
      <c r="F503" s="7">
        <v>69477</v>
      </c>
      <c r="G503" s="7">
        <v>52935</v>
      </c>
      <c r="H503" s="7">
        <v>5.84</v>
      </c>
      <c r="I503" s="7">
        <v>2.4</v>
      </c>
      <c r="J503" s="8">
        <f t="shared" si="15"/>
        <v>3124.8</v>
      </c>
      <c r="K503" s="7">
        <v>38421.24</v>
      </c>
      <c r="L503" s="9">
        <v>-17.566167571487799</v>
      </c>
      <c r="M503" s="9">
        <v>-52.554667187934903</v>
      </c>
      <c r="N503" s="7">
        <f>COUNTIFS('Lojas Assaí'!$F$174:$F$260,D503)</f>
        <v>0</v>
      </c>
    </row>
    <row r="504" spans="1:14" x14ac:dyDescent="0.25">
      <c r="A504" s="7" t="s">
        <v>1081</v>
      </c>
      <c r="B504" s="7" t="s">
        <v>169</v>
      </c>
      <c r="C504" s="7" t="str">
        <f t="shared" si="14"/>
        <v>Itapecuru MirimMA</v>
      </c>
      <c r="D504" s="7">
        <v>2105401</v>
      </c>
      <c r="E504" s="8" t="s">
        <v>697</v>
      </c>
      <c r="F504" s="7">
        <v>69233</v>
      </c>
      <c r="G504" s="7">
        <v>62110</v>
      </c>
      <c r="H504" s="7">
        <v>42.21</v>
      </c>
      <c r="I504" s="7">
        <v>1.9</v>
      </c>
      <c r="J504" s="8">
        <f t="shared" si="15"/>
        <v>2473.8000000000002</v>
      </c>
      <c r="K504" s="7">
        <v>9499.01</v>
      </c>
      <c r="L504" s="9">
        <v>-3.3990454801118402</v>
      </c>
      <c r="M504" s="9">
        <v>-44.354263390433999</v>
      </c>
      <c r="N504" s="7">
        <f>COUNTIFS('Lojas Assaí'!$F$174:$F$260,D504)</f>
        <v>0</v>
      </c>
    </row>
    <row r="505" spans="1:14" x14ac:dyDescent="0.25">
      <c r="A505" s="7" t="s">
        <v>1082</v>
      </c>
      <c r="B505" s="7" t="s">
        <v>422</v>
      </c>
      <c r="C505" s="7" t="str">
        <f t="shared" si="14"/>
        <v>MococaSP</v>
      </c>
      <c r="D505" s="7">
        <v>3530508</v>
      </c>
      <c r="E505" s="8" t="s">
        <v>435</v>
      </c>
      <c r="F505" s="7">
        <v>69072</v>
      </c>
      <c r="G505" s="7">
        <v>66290</v>
      </c>
      <c r="H505" s="7">
        <v>77.55</v>
      </c>
      <c r="I505" s="7">
        <v>2.2999999999999998</v>
      </c>
      <c r="J505" s="8">
        <f t="shared" si="15"/>
        <v>2994.6</v>
      </c>
      <c r="K505" s="7">
        <v>37854.47</v>
      </c>
      <c r="L505" s="9">
        <v>-22.365720189511599</v>
      </c>
      <c r="M505" s="9">
        <v>-46.9444740881491</v>
      </c>
      <c r="N505" s="7">
        <f>COUNTIFS('Lojas Assaí'!$F$174:$F$260,D505)</f>
        <v>0</v>
      </c>
    </row>
    <row r="506" spans="1:14" x14ac:dyDescent="0.25">
      <c r="A506" s="7" t="s">
        <v>1083</v>
      </c>
      <c r="B506" s="7" t="s">
        <v>403</v>
      </c>
      <c r="C506" s="7" t="str">
        <f t="shared" si="14"/>
        <v>CaicóRN</v>
      </c>
      <c r="D506" s="7">
        <v>2402006</v>
      </c>
      <c r="E506" s="8" t="s">
        <v>695</v>
      </c>
      <c r="F506" s="7">
        <v>68726</v>
      </c>
      <c r="G506" s="7">
        <v>62709</v>
      </c>
      <c r="H506" s="7">
        <v>51.04</v>
      </c>
      <c r="I506" s="7">
        <v>1.6</v>
      </c>
      <c r="J506" s="8">
        <f t="shared" si="15"/>
        <v>2083.1999999999998</v>
      </c>
      <c r="K506" s="7">
        <v>18883.59</v>
      </c>
      <c r="L506" s="9">
        <v>-5.7590871427765498</v>
      </c>
      <c r="M506" s="9">
        <v>-35.999790411086202</v>
      </c>
      <c r="N506" s="7">
        <f>COUNTIFS('Lojas Assaí'!$F$174:$F$260,D506)</f>
        <v>0</v>
      </c>
    </row>
    <row r="507" spans="1:14" x14ac:dyDescent="0.25">
      <c r="A507" s="7" t="s">
        <v>1084</v>
      </c>
      <c r="B507" s="7" t="s">
        <v>224</v>
      </c>
      <c r="C507" s="7" t="str">
        <f t="shared" si="14"/>
        <v>Breu BrancoPA</v>
      </c>
      <c r="D507" s="7">
        <v>1501782</v>
      </c>
      <c r="E507" s="8" t="s">
        <v>690</v>
      </c>
      <c r="F507" s="7">
        <v>68597</v>
      </c>
      <c r="G507" s="7">
        <v>52493</v>
      </c>
      <c r="H507" s="7">
        <v>13.32</v>
      </c>
      <c r="I507" s="7">
        <v>2.5</v>
      </c>
      <c r="J507" s="8">
        <f t="shared" si="15"/>
        <v>3255</v>
      </c>
      <c r="K507" s="7">
        <v>10220.799999999999</v>
      </c>
      <c r="L507" s="9">
        <v>-3.7781354128786702</v>
      </c>
      <c r="M507" s="9">
        <v>-49.569879683285698</v>
      </c>
      <c r="N507" s="7">
        <f>COUNTIFS('Lojas Assaí'!$F$174:$F$260,D507)</f>
        <v>0</v>
      </c>
    </row>
    <row r="508" spans="1:14" x14ac:dyDescent="0.25">
      <c r="A508" s="7" t="s">
        <v>1085</v>
      </c>
      <c r="B508" s="7" t="s">
        <v>29</v>
      </c>
      <c r="C508" s="7" t="str">
        <f t="shared" si="14"/>
        <v>TabatingaAM</v>
      </c>
      <c r="D508" s="7">
        <v>1304062</v>
      </c>
      <c r="E508" s="8" t="s">
        <v>694</v>
      </c>
      <c r="F508" s="7">
        <v>68502</v>
      </c>
      <c r="G508" s="7">
        <v>52272</v>
      </c>
      <c r="H508" s="7">
        <v>16.21</v>
      </c>
      <c r="I508" s="7">
        <v>1.9</v>
      </c>
      <c r="J508" s="8">
        <f t="shared" si="15"/>
        <v>2473.8000000000002</v>
      </c>
      <c r="K508" s="7">
        <v>9724.24</v>
      </c>
      <c r="L508" s="9">
        <v>-4.2318836756466496</v>
      </c>
      <c r="M508" s="9">
        <v>-69.946244375227195</v>
      </c>
      <c r="N508" s="7">
        <f>COUNTIFS('Lojas Assaí'!$F$174:$F$260,D508)</f>
        <v>0</v>
      </c>
    </row>
    <row r="509" spans="1:14" x14ac:dyDescent="0.25">
      <c r="A509" s="7" t="s">
        <v>1086</v>
      </c>
      <c r="B509" s="7" t="s">
        <v>99</v>
      </c>
      <c r="C509" s="7" t="str">
        <f t="shared" si="14"/>
        <v>IcóCE</v>
      </c>
      <c r="D509" s="7">
        <v>2305407</v>
      </c>
      <c r="E509" s="8" t="s">
        <v>683</v>
      </c>
      <c r="F509" s="7">
        <v>68303</v>
      </c>
      <c r="G509" s="7">
        <v>65456</v>
      </c>
      <c r="H509" s="7">
        <v>34.97</v>
      </c>
      <c r="I509" s="7">
        <v>1.5</v>
      </c>
      <c r="J509" s="8">
        <f t="shared" si="15"/>
        <v>1953</v>
      </c>
      <c r="K509" s="7">
        <v>9974.6299999999992</v>
      </c>
      <c r="L509" s="9">
        <v>-6.4030312519304102</v>
      </c>
      <c r="M509" s="9">
        <v>-38.8630851788798</v>
      </c>
      <c r="N509" s="7">
        <f>COUNTIFS('Lojas Assaí'!$F$174:$F$260,D509)</f>
        <v>0</v>
      </c>
    </row>
    <row r="510" spans="1:14" x14ac:dyDescent="0.25">
      <c r="A510" s="7" t="s">
        <v>1087</v>
      </c>
      <c r="B510" s="7" t="s">
        <v>258</v>
      </c>
      <c r="C510" s="7" t="str">
        <f t="shared" si="14"/>
        <v>RolândiaPR</v>
      </c>
      <c r="D510" s="7">
        <v>4122404</v>
      </c>
      <c r="E510" s="8" t="s">
        <v>686</v>
      </c>
      <c r="F510" s="7">
        <v>68165</v>
      </c>
      <c r="G510" s="7">
        <v>57862</v>
      </c>
      <c r="H510" s="7">
        <v>126.05</v>
      </c>
      <c r="I510" s="7">
        <v>2.1</v>
      </c>
      <c r="J510" s="8">
        <f t="shared" si="15"/>
        <v>2734.2</v>
      </c>
      <c r="K510" s="7">
        <v>45767.68</v>
      </c>
      <c r="L510" s="9">
        <v>-23.412659979378301</v>
      </c>
      <c r="M510" s="9">
        <v>-52.762492311890497</v>
      </c>
      <c r="N510" s="7">
        <f>COUNTIFS('Lojas Assaí'!$F$174:$F$260,D510)</f>
        <v>0</v>
      </c>
    </row>
    <row r="511" spans="1:14" x14ac:dyDescent="0.25">
      <c r="A511" s="7" t="s">
        <v>1088</v>
      </c>
      <c r="B511" s="7" t="s">
        <v>280</v>
      </c>
      <c r="C511" s="7" t="str">
        <f t="shared" si="14"/>
        <v>PesqueiraPE</v>
      </c>
      <c r="D511" s="7">
        <v>2610905</v>
      </c>
      <c r="E511" s="8" t="s">
        <v>689</v>
      </c>
      <c r="F511" s="7">
        <v>68067</v>
      </c>
      <c r="G511" s="7">
        <v>62931</v>
      </c>
      <c r="H511" s="7">
        <v>63.21</v>
      </c>
      <c r="I511" s="7">
        <v>1.6</v>
      </c>
      <c r="J511" s="8">
        <f t="shared" si="15"/>
        <v>2083.1999999999998</v>
      </c>
      <c r="K511" s="7">
        <v>11238.93</v>
      </c>
      <c r="L511" s="9">
        <v>-8.9773434643833205</v>
      </c>
      <c r="M511" s="9">
        <v>-38.220733545300099</v>
      </c>
      <c r="N511" s="7">
        <f>COUNTIFS('Lojas Assaí'!$F$174:$F$260,D511)</f>
        <v>0</v>
      </c>
    </row>
    <row r="512" spans="1:14" x14ac:dyDescent="0.25">
      <c r="A512" s="7" t="s">
        <v>1089</v>
      </c>
      <c r="B512" s="7" t="s">
        <v>206</v>
      </c>
      <c r="C512" s="7" t="str">
        <f t="shared" si="14"/>
        <v>JanuáriaMG</v>
      </c>
      <c r="D512" s="7">
        <v>3135209</v>
      </c>
      <c r="E512" s="8" t="s">
        <v>701</v>
      </c>
      <c r="F512" s="7">
        <v>67958</v>
      </c>
      <c r="G512" s="7">
        <v>65463</v>
      </c>
      <c r="H512" s="7">
        <v>9.83</v>
      </c>
      <c r="I512" s="7">
        <v>1.7</v>
      </c>
      <c r="J512" s="8">
        <f t="shared" si="15"/>
        <v>2213.4</v>
      </c>
      <c r="K512" s="7">
        <v>11921.63</v>
      </c>
      <c r="L512" s="9">
        <v>-15.4878728139879</v>
      </c>
      <c r="M512" s="9">
        <v>-44.3598053349032</v>
      </c>
      <c r="N512" s="7">
        <f>COUNTIFS('Lojas Assaí'!$F$174:$F$260,D512)</f>
        <v>0</v>
      </c>
    </row>
    <row r="513" spans="1:14" x14ac:dyDescent="0.25">
      <c r="A513" s="7" t="s">
        <v>1090</v>
      </c>
      <c r="B513" s="7" t="s">
        <v>206</v>
      </c>
      <c r="C513" s="7" t="str">
        <f t="shared" si="14"/>
        <v>FormigaMG</v>
      </c>
      <c r="D513" s="7">
        <v>3126109</v>
      </c>
      <c r="E513" s="8" t="s">
        <v>701</v>
      </c>
      <c r="F513" s="7">
        <v>67956</v>
      </c>
      <c r="G513" s="7">
        <v>65128</v>
      </c>
      <c r="H513" s="7">
        <v>43.36</v>
      </c>
      <c r="I513" s="7">
        <v>1.7</v>
      </c>
      <c r="J513" s="8">
        <f t="shared" si="15"/>
        <v>2213.4</v>
      </c>
      <c r="K513" s="7">
        <v>28542.54</v>
      </c>
      <c r="L513" s="9">
        <v>-20.464883552453699</v>
      </c>
      <c r="M513" s="9">
        <v>-45.426428183141503</v>
      </c>
      <c r="N513" s="7">
        <f>COUNTIFS('Lojas Assaí'!$F$174:$F$260,D513)</f>
        <v>0</v>
      </c>
    </row>
    <row r="514" spans="1:14" x14ac:dyDescent="0.25">
      <c r="A514" s="7" t="s">
        <v>1091</v>
      </c>
      <c r="B514" s="7" t="s">
        <v>37</v>
      </c>
      <c r="C514" s="7" t="str">
        <f t="shared" ref="C514:C577" si="16">_xlfn.CONCAT(A514:B514)</f>
        <v>BrumadoBA</v>
      </c>
      <c r="D514" s="7">
        <v>2904605</v>
      </c>
      <c r="E514" s="8" t="s">
        <v>684</v>
      </c>
      <c r="F514" s="7">
        <v>67468</v>
      </c>
      <c r="G514" s="7">
        <v>64602</v>
      </c>
      <c r="H514" s="7">
        <v>29.01</v>
      </c>
      <c r="I514" s="7">
        <v>1.9</v>
      </c>
      <c r="J514" s="8">
        <f t="shared" ref="J514:J577" si="17">ROUND(I514*1302,2)</f>
        <v>2473.8000000000002</v>
      </c>
      <c r="K514" s="7">
        <v>23129.54</v>
      </c>
      <c r="L514" s="9">
        <v>-12.0026355373041</v>
      </c>
      <c r="M514" s="9">
        <v>-42.624691289343097</v>
      </c>
      <c r="N514" s="7">
        <f>COUNTIFS('Lojas Assaí'!$F$174:$F$260,D514)</f>
        <v>0</v>
      </c>
    </row>
    <row r="515" spans="1:14" x14ac:dyDescent="0.25">
      <c r="A515" s="7" t="s">
        <v>1092</v>
      </c>
      <c r="B515" s="7" t="s">
        <v>37</v>
      </c>
      <c r="C515" s="7" t="str">
        <f t="shared" si="16"/>
        <v>Conceição do CoitéBA</v>
      </c>
      <c r="D515" s="7">
        <v>2908408</v>
      </c>
      <c r="E515" s="8" t="s">
        <v>684</v>
      </c>
      <c r="F515" s="7">
        <v>67394</v>
      </c>
      <c r="G515" s="7">
        <v>62040</v>
      </c>
      <c r="H515" s="7">
        <v>61.06</v>
      </c>
      <c r="I515" s="7">
        <v>1.4</v>
      </c>
      <c r="J515" s="8">
        <f t="shared" si="17"/>
        <v>1822.8</v>
      </c>
      <c r="K515" s="7">
        <v>11354.56</v>
      </c>
      <c r="L515" s="9">
        <v>-12.7780203224236</v>
      </c>
      <c r="M515" s="9">
        <v>-39.170946449376302</v>
      </c>
      <c r="N515" s="7">
        <f>COUNTIFS('Lojas Assaí'!$F$174:$F$260,D515)</f>
        <v>0</v>
      </c>
    </row>
    <row r="516" spans="1:14" x14ac:dyDescent="0.25">
      <c r="A516" s="7" t="s">
        <v>1093</v>
      </c>
      <c r="B516" s="7" t="s">
        <v>224</v>
      </c>
      <c r="C516" s="7" t="str">
        <f t="shared" si="16"/>
        <v>Ipixuna do ParáPA</v>
      </c>
      <c r="D516" s="7">
        <v>1503457</v>
      </c>
      <c r="E516" s="8" t="s">
        <v>690</v>
      </c>
      <c r="F516" s="7">
        <v>67170</v>
      </c>
      <c r="G516" s="7">
        <v>51309</v>
      </c>
      <c r="H516" s="7">
        <v>9.84</v>
      </c>
      <c r="I516" s="7">
        <v>2.1</v>
      </c>
      <c r="J516" s="8">
        <f t="shared" si="17"/>
        <v>2734.2</v>
      </c>
      <c r="K516" s="7">
        <v>9252.6</v>
      </c>
      <c r="L516" s="9">
        <v>-2.5575285000000001</v>
      </c>
      <c r="M516" s="9">
        <v>-47.499717588798298</v>
      </c>
      <c r="N516" s="7">
        <f>COUNTIFS('Lojas Assaí'!$F$174:$F$260,D516)</f>
        <v>0</v>
      </c>
    </row>
    <row r="517" spans="1:14" x14ac:dyDescent="0.25">
      <c r="A517" s="7" t="s">
        <v>1094</v>
      </c>
      <c r="B517" s="7" t="s">
        <v>707</v>
      </c>
      <c r="C517" s="7" t="str">
        <f t="shared" si="16"/>
        <v>VacariaRS</v>
      </c>
      <c r="D517" s="7">
        <v>4322509</v>
      </c>
      <c r="E517" s="8" t="s">
        <v>708</v>
      </c>
      <c r="F517" s="7">
        <v>66916</v>
      </c>
      <c r="G517" s="7">
        <v>61342</v>
      </c>
      <c r="H517" s="7">
        <v>28.87</v>
      </c>
      <c r="I517" s="7">
        <v>2</v>
      </c>
      <c r="J517" s="8">
        <f t="shared" si="17"/>
        <v>2604</v>
      </c>
      <c r="K517" s="7">
        <v>38182.03</v>
      </c>
      <c r="L517" s="9">
        <v>-28.502354395186401</v>
      </c>
      <c r="M517" s="9">
        <v>-50.936599164121098</v>
      </c>
      <c r="N517" s="7">
        <f>COUNTIFS('Lojas Assaí'!$F$174:$F$260,D517)</f>
        <v>0</v>
      </c>
    </row>
    <row r="518" spans="1:14" x14ac:dyDescent="0.25">
      <c r="A518" s="7" t="s">
        <v>1095</v>
      </c>
      <c r="B518" s="7" t="s">
        <v>206</v>
      </c>
      <c r="C518" s="7" t="str">
        <f t="shared" si="16"/>
        <v>Lagoa SantaMG</v>
      </c>
      <c r="D518" s="7">
        <v>3137601</v>
      </c>
      <c r="E518" s="8" t="s">
        <v>701</v>
      </c>
      <c r="F518" s="7">
        <v>66744</v>
      </c>
      <c r="G518" s="7">
        <v>52520</v>
      </c>
      <c r="H518" s="7">
        <v>229.08</v>
      </c>
      <c r="I518" s="7">
        <v>2.6</v>
      </c>
      <c r="J518" s="8">
        <f t="shared" si="17"/>
        <v>3385.2</v>
      </c>
      <c r="K518" s="7">
        <v>28437.31</v>
      </c>
      <c r="L518" s="9">
        <v>-17.8380469908804</v>
      </c>
      <c r="M518" s="9">
        <v>-46.5179054003776</v>
      </c>
      <c r="N518" s="7">
        <f>COUNTIFS('Lojas Assaí'!$F$174:$F$260,D518)</f>
        <v>0</v>
      </c>
    </row>
    <row r="519" spans="1:14" x14ac:dyDescent="0.25">
      <c r="A519" s="7" t="s">
        <v>1096</v>
      </c>
      <c r="B519" s="7" t="s">
        <v>707</v>
      </c>
      <c r="C519" s="7" t="str">
        <f t="shared" si="16"/>
        <v>CamaquãRS</v>
      </c>
      <c r="D519" s="7">
        <v>4303509</v>
      </c>
      <c r="E519" s="8" t="s">
        <v>708</v>
      </c>
      <c r="F519" s="7">
        <v>66686</v>
      </c>
      <c r="G519" s="7">
        <v>62764</v>
      </c>
      <c r="H519" s="7">
        <v>37.369999999999997</v>
      </c>
      <c r="I519" s="7">
        <v>2.2999999999999998</v>
      </c>
      <c r="J519" s="8">
        <f t="shared" si="17"/>
        <v>2994.6</v>
      </c>
      <c r="K519" s="7">
        <v>32932.25</v>
      </c>
      <c r="L519" s="9">
        <v>-30.850704389255899</v>
      </c>
      <c r="M519" s="9">
        <v>-51.814600906221102</v>
      </c>
      <c r="N519" s="7">
        <f>COUNTIFS('Lojas Assaí'!$F$174:$F$260,D519)</f>
        <v>0</v>
      </c>
    </row>
    <row r="520" spans="1:14" x14ac:dyDescent="0.25">
      <c r="A520" s="7" t="s">
        <v>1097</v>
      </c>
      <c r="B520" s="7" t="s">
        <v>280</v>
      </c>
      <c r="C520" s="7" t="str">
        <f t="shared" si="16"/>
        <v>SurubimPE</v>
      </c>
      <c r="D520" s="7">
        <v>2614501</v>
      </c>
      <c r="E520" s="8" t="s">
        <v>689</v>
      </c>
      <c r="F520" s="7">
        <v>66192</v>
      </c>
      <c r="G520" s="7">
        <v>58515</v>
      </c>
      <c r="H520" s="7">
        <v>231.42</v>
      </c>
      <c r="I520" s="7">
        <v>1.5</v>
      </c>
      <c r="J520" s="8">
        <f t="shared" si="17"/>
        <v>1953</v>
      </c>
      <c r="K520" s="7">
        <v>12521</v>
      </c>
      <c r="L520" s="9">
        <v>-7.8351570573172697</v>
      </c>
      <c r="M520" s="9">
        <v>-35.756784103441703</v>
      </c>
      <c r="N520" s="7">
        <f>COUNTIFS('Lojas Assaí'!$F$174:$F$260,D520)</f>
        <v>0</v>
      </c>
    </row>
    <row r="521" spans="1:14" x14ac:dyDescent="0.25">
      <c r="A521" s="7" t="s">
        <v>1098</v>
      </c>
      <c r="B521" s="7" t="s">
        <v>29</v>
      </c>
      <c r="C521" s="7" t="str">
        <f t="shared" si="16"/>
        <v>MauésAM</v>
      </c>
      <c r="D521" s="7">
        <v>1302900</v>
      </c>
      <c r="E521" s="8" t="s">
        <v>694</v>
      </c>
      <c r="F521" s="7">
        <v>66159</v>
      </c>
      <c r="G521" s="7">
        <v>52236</v>
      </c>
      <c r="H521" s="7">
        <v>1.31</v>
      </c>
      <c r="I521" s="7">
        <v>1.6</v>
      </c>
      <c r="J521" s="8">
        <f t="shared" si="17"/>
        <v>2083.1999999999998</v>
      </c>
      <c r="K521" s="7">
        <v>8703.0499999999993</v>
      </c>
      <c r="L521" s="9">
        <v>-3.3864279262110601</v>
      </c>
      <c r="M521" s="9">
        <v>-57.7150343867525</v>
      </c>
      <c r="N521" s="7">
        <f>COUNTIFS('Lojas Assaí'!$F$174:$F$260,D521)</f>
        <v>0</v>
      </c>
    </row>
    <row r="522" spans="1:14" x14ac:dyDescent="0.25">
      <c r="A522" s="7" t="s">
        <v>1099</v>
      </c>
      <c r="B522" s="7" t="s">
        <v>707</v>
      </c>
      <c r="C522" s="7" t="str">
        <f t="shared" si="16"/>
        <v>MontenegroRS</v>
      </c>
      <c r="D522" s="7">
        <v>4312401</v>
      </c>
      <c r="E522" s="8" t="s">
        <v>708</v>
      </c>
      <c r="F522" s="7">
        <v>66157</v>
      </c>
      <c r="G522" s="7">
        <v>59415</v>
      </c>
      <c r="H522" s="7">
        <v>140.13</v>
      </c>
      <c r="I522" s="7">
        <v>2.8</v>
      </c>
      <c r="J522" s="8">
        <f t="shared" si="17"/>
        <v>3645.6</v>
      </c>
      <c r="K522" s="7">
        <v>59429.74</v>
      </c>
      <c r="L522" s="9">
        <v>-29.6881186098638</v>
      </c>
      <c r="M522" s="9">
        <v>-51.461299375681897</v>
      </c>
      <c r="N522" s="7">
        <f>COUNTIFS('Lojas Assaí'!$F$174:$F$260,D522)</f>
        <v>0</v>
      </c>
    </row>
    <row r="523" spans="1:14" x14ac:dyDescent="0.25">
      <c r="A523" s="7" t="s">
        <v>1100</v>
      </c>
      <c r="B523" s="7" t="s">
        <v>422</v>
      </c>
      <c r="C523" s="7" t="str">
        <f t="shared" si="16"/>
        <v>BertiogaSP</v>
      </c>
      <c r="D523" s="7">
        <v>3506359</v>
      </c>
      <c r="E523" s="8" t="s">
        <v>435</v>
      </c>
      <c r="F523" s="7">
        <v>66154</v>
      </c>
      <c r="G523" s="7">
        <v>47645</v>
      </c>
      <c r="H523" s="7">
        <v>97.21</v>
      </c>
      <c r="I523" s="7">
        <v>2.8</v>
      </c>
      <c r="J523" s="8">
        <f t="shared" si="17"/>
        <v>3645.6</v>
      </c>
      <c r="K523" s="7">
        <v>29433.13</v>
      </c>
      <c r="L523" s="9">
        <v>-23.854014500000002</v>
      </c>
      <c r="M523" s="9">
        <v>-46.136538335134603</v>
      </c>
      <c r="N523" s="7">
        <f>COUNTIFS('Lojas Assaí'!$F$174:$F$260,D523)</f>
        <v>0</v>
      </c>
    </row>
    <row r="524" spans="1:14" x14ac:dyDescent="0.25">
      <c r="A524" s="7" t="s">
        <v>1101</v>
      </c>
      <c r="B524" s="7" t="s">
        <v>12</v>
      </c>
      <c r="C524" s="7" t="str">
        <f t="shared" si="16"/>
        <v>União dos PalmaresAL</v>
      </c>
      <c r="D524" s="7">
        <v>2709301</v>
      </c>
      <c r="E524" s="8" t="s">
        <v>688</v>
      </c>
      <c r="F524" s="7">
        <v>65963</v>
      </c>
      <c r="G524" s="7">
        <v>62358</v>
      </c>
      <c r="H524" s="7">
        <v>148.24</v>
      </c>
      <c r="I524" s="7">
        <v>1.7</v>
      </c>
      <c r="J524" s="8">
        <f t="shared" si="17"/>
        <v>2213.4</v>
      </c>
      <c r="K524" s="7">
        <v>19509.04</v>
      </c>
      <c r="L524" s="9">
        <v>-9.1595241165220003</v>
      </c>
      <c r="M524" s="9">
        <v>-36.033142842807401</v>
      </c>
      <c r="N524" s="7">
        <f>COUNTIFS('Lojas Assaí'!$F$174:$F$260,D524)</f>
        <v>0</v>
      </c>
    </row>
    <row r="525" spans="1:14" x14ac:dyDescent="0.25">
      <c r="A525" s="7" t="s">
        <v>1102</v>
      </c>
      <c r="B525" s="7" t="s">
        <v>169</v>
      </c>
      <c r="C525" s="7" t="str">
        <f t="shared" si="16"/>
        <v>CoroatáMA</v>
      </c>
      <c r="D525" s="7">
        <v>2103604</v>
      </c>
      <c r="E525" s="8" t="s">
        <v>697</v>
      </c>
      <c r="F525" s="7">
        <v>65788</v>
      </c>
      <c r="G525" s="7">
        <v>61725</v>
      </c>
      <c r="H525" s="7">
        <v>27.27</v>
      </c>
      <c r="I525" s="7">
        <v>1.5</v>
      </c>
      <c r="J525" s="8">
        <f t="shared" si="17"/>
        <v>1953</v>
      </c>
      <c r="K525" s="7">
        <v>7318</v>
      </c>
      <c r="L525" s="9">
        <v>-4.1289759999999998</v>
      </c>
      <c r="M525" s="9">
        <v>-44.125599201464397</v>
      </c>
      <c r="N525" s="7">
        <f>COUNTIFS('Lojas Assaí'!$F$174:$F$260,D525)</f>
        <v>0</v>
      </c>
    </row>
    <row r="526" spans="1:14" x14ac:dyDescent="0.25">
      <c r="A526" s="7" t="s">
        <v>1103</v>
      </c>
      <c r="B526" s="7" t="s">
        <v>422</v>
      </c>
      <c r="C526" s="7" t="str">
        <f t="shared" si="16"/>
        <v>TupãSP</v>
      </c>
      <c r="D526" s="7">
        <v>3555000</v>
      </c>
      <c r="E526" s="8" t="s">
        <v>435</v>
      </c>
      <c r="F526" s="7">
        <v>65615</v>
      </c>
      <c r="G526" s="7">
        <v>63476</v>
      </c>
      <c r="H526" s="7">
        <v>100.99</v>
      </c>
      <c r="I526" s="7">
        <v>2</v>
      </c>
      <c r="J526" s="8">
        <f t="shared" si="17"/>
        <v>2604</v>
      </c>
      <c r="K526" s="7">
        <v>31059.21</v>
      </c>
      <c r="L526" s="9">
        <v>-20.950235089182499</v>
      </c>
      <c r="M526" s="9">
        <v>-50.109441750519302</v>
      </c>
      <c r="N526" s="7">
        <f>COUNTIFS('Lojas Assaí'!$F$174:$F$260,D526)</f>
        <v>0</v>
      </c>
    </row>
    <row r="527" spans="1:14" x14ac:dyDescent="0.25">
      <c r="A527" s="7" t="s">
        <v>1104</v>
      </c>
      <c r="B527" s="7" t="s">
        <v>206</v>
      </c>
      <c r="C527" s="7" t="str">
        <f t="shared" si="16"/>
        <v>Pedro LeopoldoMG</v>
      </c>
      <c r="D527" s="7">
        <v>3149309</v>
      </c>
      <c r="E527" s="8" t="s">
        <v>701</v>
      </c>
      <c r="F527" s="7">
        <v>65149</v>
      </c>
      <c r="G527" s="7">
        <v>58740</v>
      </c>
      <c r="H527" s="7">
        <v>200.51</v>
      </c>
      <c r="I527" s="7">
        <v>2.2000000000000002</v>
      </c>
      <c r="J527" s="8">
        <f t="shared" si="17"/>
        <v>2864.4</v>
      </c>
      <c r="K527" s="7">
        <v>25533.43</v>
      </c>
      <c r="L527" s="9">
        <v>-21.706807149668599</v>
      </c>
      <c r="M527" s="9">
        <v>-43.745459057194502</v>
      </c>
      <c r="N527" s="7">
        <f>COUNTIFS('Lojas Assaí'!$F$174:$F$260,D527)</f>
        <v>0</v>
      </c>
    </row>
    <row r="528" spans="1:14" x14ac:dyDescent="0.25">
      <c r="A528" s="7" t="s">
        <v>1105</v>
      </c>
      <c r="B528" s="7" t="s">
        <v>37</v>
      </c>
      <c r="C528" s="7" t="str">
        <f t="shared" si="16"/>
        <v>ItaberabaBA</v>
      </c>
      <c r="D528" s="7">
        <v>2914703</v>
      </c>
      <c r="E528" s="8" t="s">
        <v>684</v>
      </c>
      <c r="F528" s="7">
        <v>64795</v>
      </c>
      <c r="G528" s="7">
        <v>61631</v>
      </c>
      <c r="H528" s="7">
        <v>26.3</v>
      </c>
      <c r="I528" s="7">
        <v>1.4</v>
      </c>
      <c r="J528" s="8">
        <f t="shared" si="17"/>
        <v>1822.8</v>
      </c>
      <c r="K528" s="7">
        <v>13905.6</v>
      </c>
      <c r="L528" s="9">
        <v>-12.5322540889787</v>
      </c>
      <c r="M528" s="9">
        <v>-40.306994919739999</v>
      </c>
      <c r="N528" s="7">
        <f>COUNTIFS('Lojas Assaí'!$F$174:$F$260,D528)</f>
        <v>0</v>
      </c>
    </row>
    <row r="529" spans="1:14" x14ac:dyDescent="0.25">
      <c r="A529" s="7" t="s">
        <v>1106</v>
      </c>
      <c r="B529" s="7" t="s">
        <v>224</v>
      </c>
      <c r="C529" s="7" t="str">
        <f t="shared" si="16"/>
        <v>BenevidesPA</v>
      </c>
      <c r="D529" s="7">
        <v>1501501</v>
      </c>
      <c r="E529" s="8" t="s">
        <v>690</v>
      </c>
      <c r="F529" s="7">
        <v>64780</v>
      </c>
      <c r="G529" s="7">
        <v>51651</v>
      </c>
      <c r="H529" s="7">
        <v>274.99</v>
      </c>
      <c r="I529" s="7">
        <v>1.9</v>
      </c>
      <c r="J529" s="8">
        <f t="shared" si="17"/>
        <v>2473.8000000000002</v>
      </c>
      <c r="K529" s="7">
        <v>26267.84</v>
      </c>
      <c r="L529" s="9">
        <v>-1.361437515</v>
      </c>
      <c r="M529" s="9">
        <v>-48.241836450570297</v>
      </c>
      <c r="N529" s="7">
        <f>COUNTIFS('Lojas Assaí'!$F$174:$F$260,D529)</f>
        <v>0</v>
      </c>
    </row>
    <row r="530" spans="1:14" x14ac:dyDescent="0.25">
      <c r="A530" s="7" t="s">
        <v>1107</v>
      </c>
      <c r="B530" s="7" t="s">
        <v>224</v>
      </c>
      <c r="C530" s="7" t="str">
        <f t="shared" si="16"/>
        <v>Tomé-AçuPA</v>
      </c>
      <c r="D530" s="7">
        <v>1508001</v>
      </c>
      <c r="E530" s="8" t="s">
        <v>690</v>
      </c>
      <c r="F530" s="7">
        <v>64604</v>
      </c>
      <c r="G530" s="7">
        <v>56518</v>
      </c>
      <c r="H530" s="7">
        <v>10.98</v>
      </c>
      <c r="I530" s="7">
        <v>1.7</v>
      </c>
      <c r="J530" s="8">
        <f t="shared" si="17"/>
        <v>2213.4</v>
      </c>
      <c r="K530" s="7">
        <v>12732.03</v>
      </c>
      <c r="L530" s="9">
        <v>-2.41936685526733</v>
      </c>
      <c r="M530" s="9">
        <v>-48.146896586571998</v>
      </c>
      <c r="N530" s="7">
        <f>COUNTIFS('Lojas Assaí'!$F$174:$F$260,D530)</f>
        <v>0</v>
      </c>
    </row>
    <row r="531" spans="1:14" x14ac:dyDescent="0.25">
      <c r="A531" s="7" t="s">
        <v>1108</v>
      </c>
      <c r="B531" s="7" t="s">
        <v>37</v>
      </c>
      <c r="C531" s="7" t="str">
        <f t="shared" si="16"/>
        <v>ItamarajuBA</v>
      </c>
      <c r="D531" s="7">
        <v>2915601</v>
      </c>
      <c r="E531" s="8" t="s">
        <v>684</v>
      </c>
      <c r="F531" s="7">
        <v>64423</v>
      </c>
      <c r="G531" s="7">
        <v>63069</v>
      </c>
      <c r="H531" s="7">
        <v>28.47</v>
      </c>
      <c r="I531" s="7">
        <v>1.6</v>
      </c>
      <c r="J531" s="8">
        <f t="shared" si="17"/>
        <v>2083.1999999999998</v>
      </c>
      <c r="K531" s="7">
        <v>14118.32</v>
      </c>
      <c r="L531" s="9">
        <v>-17.042337599666102</v>
      </c>
      <c r="M531" s="9">
        <v>-39.533039884554803</v>
      </c>
      <c r="N531" s="7">
        <f>COUNTIFS('Lojas Assaí'!$F$174:$F$260,D531)</f>
        <v>0</v>
      </c>
    </row>
    <row r="532" spans="1:14" x14ac:dyDescent="0.25">
      <c r="A532" s="7" t="s">
        <v>1109</v>
      </c>
      <c r="B532" s="7" t="s">
        <v>99</v>
      </c>
      <c r="C532" s="7" t="str">
        <f t="shared" si="16"/>
        <v>CamocimCE</v>
      </c>
      <c r="D532" s="7">
        <v>2302602</v>
      </c>
      <c r="E532" s="8" t="s">
        <v>683</v>
      </c>
      <c r="F532" s="7">
        <v>64147</v>
      </c>
      <c r="G532" s="7">
        <v>60158</v>
      </c>
      <c r="H532" s="7">
        <v>53.48</v>
      </c>
      <c r="I532" s="7">
        <v>1.5</v>
      </c>
      <c r="J532" s="8">
        <f t="shared" si="17"/>
        <v>1953</v>
      </c>
      <c r="K532" s="7">
        <v>11558.46</v>
      </c>
      <c r="L532" s="9">
        <v>-2.9009665745878999</v>
      </c>
      <c r="M532" s="9">
        <v>-40.847527740937998</v>
      </c>
      <c r="N532" s="7">
        <f>COUNTIFS('Lojas Assaí'!$F$174:$F$260,D532)</f>
        <v>0</v>
      </c>
    </row>
    <row r="533" spans="1:14" x14ac:dyDescent="0.25">
      <c r="A533" s="7" t="s">
        <v>1110</v>
      </c>
      <c r="B533" s="7" t="s">
        <v>12</v>
      </c>
      <c r="C533" s="7" t="str">
        <f t="shared" si="16"/>
        <v>PenedoAL</v>
      </c>
      <c r="D533" s="7">
        <v>2706703</v>
      </c>
      <c r="E533" s="8" t="s">
        <v>688</v>
      </c>
      <c r="F533" s="7">
        <v>64005</v>
      </c>
      <c r="G533" s="7">
        <v>60378</v>
      </c>
      <c r="H533" s="7">
        <v>87.61</v>
      </c>
      <c r="I533" s="7">
        <v>2</v>
      </c>
      <c r="J533" s="8">
        <f t="shared" si="17"/>
        <v>2604</v>
      </c>
      <c r="K533" s="7">
        <v>12946.36</v>
      </c>
      <c r="L533" s="9">
        <v>-10.2961102979024</v>
      </c>
      <c r="M533" s="9">
        <v>-36.580460214090301</v>
      </c>
      <c r="N533" s="7">
        <f>COUNTIFS('Lojas Assaí'!$F$174:$F$260,D533)</f>
        <v>0</v>
      </c>
    </row>
    <row r="534" spans="1:14" x14ac:dyDescent="0.25">
      <c r="A534" s="7" t="s">
        <v>1111</v>
      </c>
      <c r="B534" s="7" t="s">
        <v>37</v>
      </c>
      <c r="C534" s="7" t="str">
        <f t="shared" si="16"/>
        <v>Cruz das AlmasBA</v>
      </c>
      <c r="D534" s="7">
        <v>2909802</v>
      </c>
      <c r="E534" s="8" t="s">
        <v>684</v>
      </c>
      <c r="F534" s="7">
        <v>63923</v>
      </c>
      <c r="G534" s="7">
        <v>58606</v>
      </c>
      <c r="H534" s="7">
        <v>402.12</v>
      </c>
      <c r="I534" s="7">
        <v>2.8</v>
      </c>
      <c r="J534" s="8">
        <f t="shared" si="17"/>
        <v>3645.6</v>
      </c>
      <c r="K534" s="7">
        <v>14863.37</v>
      </c>
      <c r="L534" s="9">
        <v>-12.2314508089662</v>
      </c>
      <c r="M534" s="9">
        <v>-44.411841896299997</v>
      </c>
      <c r="N534" s="7">
        <f>COUNTIFS('Lojas Assaí'!$F$174:$F$260,D534)</f>
        <v>0</v>
      </c>
    </row>
    <row r="535" spans="1:14" x14ac:dyDescent="0.25">
      <c r="A535" s="7" t="s">
        <v>1112</v>
      </c>
      <c r="B535" s="7" t="s">
        <v>169</v>
      </c>
      <c r="C535" s="7" t="str">
        <f t="shared" si="16"/>
        <v>BarreirinhasMA</v>
      </c>
      <c r="D535" s="7">
        <v>2101707</v>
      </c>
      <c r="E535" s="8" t="s">
        <v>697</v>
      </c>
      <c r="F535" s="7">
        <v>63891</v>
      </c>
      <c r="G535" s="7">
        <v>54930</v>
      </c>
      <c r="H535" s="7">
        <v>17.649999999999999</v>
      </c>
      <c r="I535" s="7">
        <v>1.7</v>
      </c>
      <c r="J535" s="8">
        <f t="shared" si="17"/>
        <v>2213.4</v>
      </c>
      <c r="K535" s="7">
        <v>7938.48</v>
      </c>
      <c r="L535" s="9">
        <v>-2.7500859487581102</v>
      </c>
      <c r="M535" s="9">
        <v>-42.827802513204098</v>
      </c>
      <c r="N535" s="7">
        <f>COUNTIFS('Lojas Assaí'!$F$174:$F$260,D535)</f>
        <v>0</v>
      </c>
    </row>
    <row r="536" spans="1:14" x14ac:dyDescent="0.25">
      <c r="A536" s="7" t="s">
        <v>1113</v>
      </c>
      <c r="B536" s="7" t="s">
        <v>178</v>
      </c>
      <c r="C536" s="7" t="str">
        <f t="shared" si="16"/>
        <v>Primavera do LesteMT</v>
      </c>
      <c r="D536" s="7">
        <v>5107040</v>
      </c>
      <c r="E536" s="8" t="s">
        <v>696</v>
      </c>
      <c r="F536" s="7">
        <v>63876</v>
      </c>
      <c r="G536" s="7">
        <v>52066</v>
      </c>
      <c r="H536" s="7">
        <v>9.52</v>
      </c>
      <c r="I536" s="7">
        <v>2.5</v>
      </c>
      <c r="J536" s="8">
        <f t="shared" si="17"/>
        <v>3255</v>
      </c>
      <c r="K536" s="7">
        <v>82104.289999999994</v>
      </c>
      <c r="L536" s="9">
        <v>-15.122409531185699</v>
      </c>
      <c r="M536" s="9">
        <v>-58.385364529951602</v>
      </c>
      <c r="N536" s="7">
        <f>COUNTIFS('Lojas Assaí'!$F$174:$F$260,D536)</f>
        <v>0</v>
      </c>
    </row>
    <row r="537" spans="1:14" x14ac:dyDescent="0.25">
      <c r="A537" s="7" t="s">
        <v>1114</v>
      </c>
      <c r="B537" s="7" t="s">
        <v>224</v>
      </c>
      <c r="C537" s="7" t="str">
        <f t="shared" si="16"/>
        <v>PortelPA</v>
      </c>
      <c r="D537" s="7">
        <v>1505809</v>
      </c>
      <c r="E537" s="8" t="s">
        <v>690</v>
      </c>
      <c r="F537" s="7">
        <v>63831</v>
      </c>
      <c r="G537" s="7">
        <v>52172</v>
      </c>
      <c r="H537" s="7">
        <v>2.06</v>
      </c>
      <c r="I537" s="7">
        <v>2.2999999999999998</v>
      </c>
      <c r="J537" s="8">
        <f t="shared" si="17"/>
        <v>2994.6</v>
      </c>
      <c r="K537" s="7">
        <v>13985.99</v>
      </c>
      <c r="L537" s="9">
        <v>-1.9364509999999999</v>
      </c>
      <c r="M537" s="9">
        <v>-50.822490442210999</v>
      </c>
      <c r="N537" s="7">
        <f>COUNTIFS('Lojas Assaí'!$F$174:$F$260,D537)</f>
        <v>0</v>
      </c>
    </row>
    <row r="538" spans="1:14" x14ac:dyDescent="0.25">
      <c r="A538" s="7" t="s">
        <v>1115</v>
      </c>
      <c r="B538" s="7" t="s">
        <v>313</v>
      </c>
      <c r="C538" s="7" t="str">
        <f t="shared" si="16"/>
        <v>PiripiriPI</v>
      </c>
      <c r="D538" s="7">
        <v>2208403</v>
      </c>
      <c r="E538" s="8" t="s">
        <v>693</v>
      </c>
      <c r="F538" s="7">
        <v>63829</v>
      </c>
      <c r="G538" s="7">
        <v>61834</v>
      </c>
      <c r="H538" s="7">
        <v>43.89</v>
      </c>
      <c r="I538" s="7">
        <v>1.9</v>
      </c>
      <c r="J538" s="8">
        <f t="shared" si="17"/>
        <v>2473.8000000000002</v>
      </c>
      <c r="K538" s="7">
        <v>14159.14</v>
      </c>
      <c r="L538" s="9">
        <v>-4.2760686932553602</v>
      </c>
      <c r="M538" s="9">
        <v>-41.778504852353599</v>
      </c>
      <c r="N538" s="7">
        <f>COUNTIFS('Lojas Assaí'!$F$174:$F$260,D538)</f>
        <v>0</v>
      </c>
    </row>
    <row r="539" spans="1:14" x14ac:dyDescent="0.25">
      <c r="A539" s="7" t="s">
        <v>1116</v>
      </c>
      <c r="B539" s="7" t="s">
        <v>280</v>
      </c>
      <c r="C539" s="7" t="str">
        <f t="shared" si="16"/>
        <v>MorenoPE</v>
      </c>
      <c r="D539" s="7">
        <v>2609402</v>
      </c>
      <c r="E539" s="8" t="s">
        <v>689</v>
      </c>
      <c r="F539" s="7">
        <v>63792</v>
      </c>
      <c r="G539" s="7">
        <v>56696</v>
      </c>
      <c r="H539" s="7">
        <v>289.16000000000003</v>
      </c>
      <c r="I539" s="7">
        <v>1.8</v>
      </c>
      <c r="J539" s="8">
        <f t="shared" si="17"/>
        <v>2343.6</v>
      </c>
      <c r="K539" s="7">
        <v>11992.97</v>
      </c>
      <c r="L539" s="9">
        <v>-7.7376880000000003</v>
      </c>
      <c r="M539" s="9">
        <v>-35.221338696174399</v>
      </c>
      <c r="N539" s="7">
        <f>COUNTIFS('Lojas Assaí'!$F$174:$F$260,D539)</f>
        <v>0</v>
      </c>
    </row>
    <row r="540" spans="1:14" x14ac:dyDescent="0.25">
      <c r="A540" s="7" t="s">
        <v>1117</v>
      </c>
      <c r="B540" s="7" t="s">
        <v>280</v>
      </c>
      <c r="C540" s="7" t="str">
        <f t="shared" si="16"/>
        <v>PalmaresPE</v>
      </c>
      <c r="D540" s="7">
        <v>2610004</v>
      </c>
      <c r="E540" s="8" t="s">
        <v>689</v>
      </c>
      <c r="F540" s="7">
        <v>63745</v>
      </c>
      <c r="G540" s="7">
        <v>59526</v>
      </c>
      <c r="H540" s="7">
        <v>175.44</v>
      </c>
      <c r="I540" s="7">
        <v>1.7</v>
      </c>
      <c r="J540" s="8">
        <f t="shared" si="17"/>
        <v>2213.4</v>
      </c>
      <c r="K540" s="7">
        <v>13105.26</v>
      </c>
      <c r="L540" s="9">
        <v>-9.0016832851432493</v>
      </c>
      <c r="M540" s="9">
        <v>-36.327310998723298</v>
      </c>
      <c r="N540" s="7">
        <f>COUNTIFS('Lojas Assaí'!$F$174:$F$260,D540)</f>
        <v>0</v>
      </c>
    </row>
    <row r="541" spans="1:14" x14ac:dyDescent="0.25">
      <c r="A541" s="7" t="s">
        <v>1118</v>
      </c>
      <c r="B541" s="7" t="s">
        <v>99</v>
      </c>
      <c r="C541" s="7" t="str">
        <f t="shared" si="16"/>
        <v>AcaraúCE</v>
      </c>
      <c r="D541" s="7">
        <v>2300200</v>
      </c>
      <c r="E541" s="8" t="s">
        <v>683</v>
      </c>
      <c r="F541" s="7">
        <v>63556</v>
      </c>
      <c r="G541" s="7">
        <v>57551</v>
      </c>
      <c r="H541" s="7">
        <v>68.31</v>
      </c>
      <c r="I541" s="7">
        <v>1.9</v>
      </c>
      <c r="J541" s="8">
        <f t="shared" si="17"/>
        <v>2473.8000000000002</v>
      </c>
      <c r="K541" s="7">
        <v>13261.89</v>
      </c>
      <c r="L541" s="9">
        <v>-2.8853105400949999</v>
      </c>
      <c r="M541" s="9">
        <v>-40.118241471165497</v>
      </c>
      <c r="N541" s="7">
        <f>COUNTIFS('Lojas Assaí'!$F$174:$F$260,D541)</f>
        <v>0</v>
      </c>
    </row>
    <row r="542" spans="1:14" x14ac:dyDescent="0.25">
      <c r="A542" s="7" t="s">
        <v>1119</v>
      </c>
      <c r="B542" s="7" t="s">
        <v>422</v>
      </c>
      <c r="C542" s="7" t="str">
        <f t="shared" si="16"/>
        <v>BatataisSP</v>
      </c>
      <c r="D542" s="7">
        <v>3505906</v>
      </c>
      <c r="E542" s="8" t="s">
        <v>435</v>
      </c>
      <c r="F542" s="7">
        <v>63438</v>
      </c>
      <c r="G542" s="7">
        <v>56476</v>
      </c>
      <c r="H542" s="7">
        <v>66.48</v>
      </c>
      <c r="I542" s="7">
        <v>2.4</v>
      </c>
      <c r="J542" s="8">
        <f t="shared" si="17"/>
        <v>3124.8</v>
      </c>
      <c r="K542" s="7">
        <v>33118.93</v>
      </c>
      <c r="L542" s="9">
        <v>-20.8919295</v>
      </c>
      <c r="M542" s="9">
        <v>-47.586106726868302</v>
      </c>
      <c r="N542" s="7">
        <f>COUNTIFS('Lojas Assaí'!$F$174:$F$260,D542)</f>
        <v>0</v>
      </c>
    </row>
    <row r="543" spans="1:14" x14ac:dyDescent="0.25">
      <c r="A543" s="7" t="s">
        <v>1120</v>
      </c>
      <c r="B543" s="7" t="s">
        <v>224</v>
      </c>
      <c r="C543" s="7" t="str">
        <f t="shared" si="16"/>
        <v>Igarapé-MiriPA</v>
      </c>
      <c r="D543" s="7">
        <v>1503309</v>
      </c>
      <c r="E543" s="8" t="s">
        <v>690</v>
      </c>
      <c r="F543" s="7">
        <v>63367</v>
      </c>
      <c r="G543" s="7">
        <v>58077</v>
      </c>
      <c r="H543" s="7">
        <v>29.08</v>
      </c>
      <c r="I543" s="7">
        <v>2.2999999999999998</v>
      </c>
      <c r="J543" s="8">
        <f t="shared" si="17"/>
        <v>2994.6</v>
      </c>
      <c r="K543" s="7">
        <v>9957.57</v>
      </c>
      <c r="L543" s="9">
        <v>-1.9831160000000001</v>
      </c>
      <c r="M543" s="9">
        <v>-48.962299468946597</v>
      </c>
      <c r="N543" s="7">
        <f>COUNTIFS('Lojas Assaí'!$F$174:$F$260,D543)</f>
        <v>0</v>
      </c>
    </row>
    <row r="544" spans="1:14" x14ac:dyDescent="0.25">
      <c r="A544" s="7" t="s">
        <v>1121</v>
      </c>
      <c r="B544" s="7" t="s">
        <v>244</v>
      </c>
      <c r="C544" s="7" t="str">
        <f t="shared" si="16"/>
        <v>CajazeirasPB</v>
      </c>
      <c r="D544" s="7">
        <v>2503704</v>
      </c>
      <c r="E544" s="8" t="s">
        <v>698</v>
      </c>
      <c r="F544" s="7">
        <v>62576</v>
      </c>
      <c r="G544" s="7">
        <v>58446</v>
      </c>
      <c r="H544" s="7">
        <v>103.28</v>
      </c>
      <c r="I544" s="7">
        <v>1.7</v>
      </c>
      <c r="J544" s="8">
        <f t="shared" si="17"/>
        <v>2213.4</v>
      </c>
      <c r="K544" s="7">
        <v>18213.02</v>
      </c>
      <c r="L544" s="9">
        <v>-7.2123593026499204</v>
      </c>
      <c r="M544" s="9">
        <v>-37.060402109353397</v>
      </c>
      <c r="N544" s="7">
        <f>COUNTIFS('Lojas Assaí'!$F$174:$F$260,D544)</f>
        <v>0</v>
      </c>
    </row>
    <row r="545" spans="1:14" x14ac:dyDescent="0.25">
      <c r="A545" s="7" t="s">
        <v>1122</v>
      </c>
      <c r="B545" s="7" t="s">
        <v>707</v>
      </c>
      <c r="C545" s="7" t="str">
        <f t="shared" si="16"/>
        <v>CarazinhoRS</v>
      </c>
      <c r="D545" s="7">
        <v>4304705</v>
      </c>
      <c r="E545" s="8" t="s">
        <v>708</v>
      </c>
      <c r="F545" s="7">
        <v>62413</v>
      </c>
      <c r="G545" s="7">
        <v>59317</v>
      </c>
      <c r="H545" s="7">
        <v>89.19</v>
      </c>
      <c r="I545" s="7">
        <v>2.4</v>
      </c>
      <c r="J545" s="8">
        <f t="shared" si="17"/>
        <v>3124.8</v>
      </c>
      <c r="K545" s="7">
        <v>49801.93</v>
      </c>
      <c r="L545" s="9">
        <v>-29.7786374562404</v>
      </c>
      <c r="M545" s="9">
        <v>-50.435756429569601</v>
      </c>
      <c r="N545" s="7">
        <f>COUNTIFS('Lojas Assaí'!$F$174:$F$260,D545)</f>
        <v>0</v>
      </c>
    </row>
    <row r="546" spans="1:14" x14ac:dyDescent="0.25">
      <c r="A546" s="7" t="s">
        <v>1123</v>
      </c>
      <c r="B546" s="7" t="s">
        <v>12</v>
      </c>
      <c r="C546" s="7" t="str">
        <f t="shared" si="16"/>
        <v>São Miguel dos CamposAL</v>
      </c>
      <c r="D546" s="7">
        <v>2708600</v>
      </c>
      <c r="E546" s="8" t="s">
        <v>688</v>
      </c>
      <c r="F546" s="7">
        <v>62328</v>
      </c>
      <c r="G546" s="7">
        <v>54577</v>
      </c>
      <c r="H546" s="7">
        <v>151.27000000000001</v>
      </c>
      <c r="I546" s="7">
        <v>1.7</v>
      </c>
      <c r="J546" s="8">
        <f t="shared" si="17"/>
        <v>2213.4</v>
      </c>
      <c r="K546" s="7">
        <v>16062.6</v>
      </c>
      <c r="L546" s="9">
        <v>-9.7799345761310299</v>
      </c>
      <c r="M546" s="9">
        <v>-36.094264274377601</v>
      </c>
      <c r="N546" s="7">
        <f>COUNTIFS('Lojas Assaí'!$F$174:$F$260,D546)</f>
        <v>0</v>
      </c>
    </row>
    <row r="547" spans="1:14" x14ac:dyDescent="0.25">
      <c r="A547" s="7" t="s">
        <v>1124</v>
      </c>
      <c r="B547" s="7" t="s">
        <v>224</v>
      </c>
      <c r="C547" s="7" t="str">
        <f t="shared" si="16"/>
        <v>UlianópolisPA</v>
      </c>
      <c r="D547" s="7">
        <v>1508126</v>
      </c>
      <c r="E547" s="8" t="s">
        <v>690</v>
      </c>
      <c r="F547" s="7">
        <v>62286</v>
      </c>
      <c r="G547" s="7">
        <v>43341</v>
      </c>
      <c r="H547" s="7">
        <v>8.52</v>
      </c>
      <c r="I547" s="7">
        <v>1.9</v>
      </c>
      <c r="J547" s="8">
        <f t="shared" si="17"/>
        <v>2473.8000000000002</v>
      </c>
      <c r="K547" s="7">
        <v>30567.53</v>
      </c>
      <c r="L547" s="9">
        <v>-3.7571930099999999</v>
      </c>
      <c r="M547" s="9">
        <v>-47.503144754999198</v>
      </c>
      <c r="N547" s="7">
        <f>COUNTIFS('Lojas Assaí'!$F$174:$F$260,D547)</f>
        <v>0</v>
      </c>
    </row>
    <row r="548" spans="1:14" x14ac:dyDescent="0.25">
      <c r="A548" s="7" t="s">
        <v>1125</v>
      </c>
      <c r="B548" s="7" t="s">
        <v>325</v>
      </c>
      <c r="C548" s="7" t="str">
        <f t="shared" si="16"/>
        <v>GuapimirimRJ</v>
      </c>
      <c r="D548" s="7">
        <v>3301850</v>
      </c>
      <c r="E548" s="8" t="s">
        <v>324</v>
      </c>
      <c r="F548" s="7">
        <v>62225</v>
      </c>
      <c r="G548" s="7">
        <v>51483</v>
      </c>
      <c r="H548" s="7">
        <v>142.69999999999999</v>
      </c>
      <c r="I548" s="7">
        <v>2</v>
      </c>
      <c r="J548" s="8">
        <f t="shared" si="17"/>
        <v>2604</v>
      </c>
      <c r="K548" s="7">
        <v>19142.34</v>
      </c>
      <c r="L548" s="9">
        <v>-22.519595794123902</v>
      </c>
      <c r="M548" s="9">
        <v>-42.9783297043207</v>
      </c>
      <c r="N548" s="7">
        <f>COUNTIFS('Lojas Assaí'!$F$174:$F$260,D548)</f>
        <v>0</v>
      </c>
    </row>
    <row r="549" spans="1:14" x14ac:dyDescent="0.25">
      <c r="A549" s="7" t="s">
        <v>1126</v>
      </c>
      <c r="B549" s="7" t="s">
        <v>707</v>
      </c>
      <c r="C549" s="7" t="str">
        <f t="shared" si="16"/>
        <v>São GabrielRS</v>
      </c>
      <c r="D549" s="7">
        <v>4318309</v>
      </c>
      <c r="E549" s="8" t="s">
        <v>708</v>
      </c>
      <c r="F549" s="7">
        <v>62187</v>
      </c>
      <c r="G549" s="7">
        <v>60425</v>
      </c>
      <c r="H549" s="7">
        <v>12.03</v>
      </c>
      <c r="I549" s="7">
        <v>2.1</v>
      </c>
      <c r="J549" s="8">
        <f t="shared" si="17"/>
        <v>2734.2</v>
      </c>
      <c r="K549" s="7">
        <v>31028.01</v>
      </c>
      <c r="L549" s="9">
        <v>-30.336760054851499</v>
      </c>
      <c r="M549" s="9">
        <v>-54.320477858107601</v>
      </c>
      <c r="N549" s="7">
        <f>COUNTIFS('Lojas Assaí'!$F$174:$F$260,D549)</f>
        <v>0</v>
      </c>
    </row>
    <row r="550" spans="1:14" x14ac:dyDescent="0.25">
      <c r="A550" s="7" t="s">
        <v>1127</v>
      </c>
      <c r="B550" s="7" t="s">
        <v>224</v>
      </c>
      <c r="C550" s="7" t="str">
        <f t="shared" si="16"/>
        <v>ViseuPA</v>
      </c>
      <c r="D550" s="7">
        <v>1508308</v>
      </c>
      <c r="E550" s="8" t="s">
        <v>690</v>
      </c>
      <c r="F550" s="7">
        <v>62093</v>
      </c>
      <c r="G550" s="7">
        <v>56716</v>
      </c>
      <c r="H550" s="7">
        <v>11.54</v>
      </c>
      <c r="I550" s="7">
        <v>2.1</v>
      </c>
      <c r="J550" s="8">
        <f t="shared" si="17"/>
        <v>2734.2</v>
      </c>
      <c r="K550" s="7">
        <v>10032.98</v>
      </c>
      <c r="L550" s="9">
        <v>-1.2032785266772701</v>
      </c>
      <c r="M550" s="9">
        <v>-46.138765216149601</v>
      </c>
      <c r="N550" s="7">
        <f>COUNTIFS('Lojas Assaí'!$F$174:$F$260,D550)</f>
        <v>0</v>
      </c>
    </row>
    <row r="551" spans="1:14" x14ac:dyDescent="0.25">
      <c r="A551" s="7" t="s">
        <v>1128</v>
      </c>
      <c r="B551" s="7" t="s">
        <v>99</v>
      </c>
      <c r="C551" s="7" t="str">
        <f t="shared" si="16"/>
        <v>Viçosa do CearáCE</v>
      </c>
      <c r="D551" s="7">
        <v>2314102</v>
      </c>
      <c r="E551" s="8" t="s">
        <v>683</v>
      </c>
      <c r="F551" s="7">
        <v>61916</v>
      </c>
      <c r="G551" s="7">
        <v>54955</v>
      </c>
      <c r="H551" s="7">
        <v>41.9</v>
      </c>
      <c r="I551" s="7">
        <v>1.6</v>
      </c>
      <c r="J551" s="8">
        <f t="shared" si="17"/>
        <v>2083.1999999999998</v>
      </c>
      <c r="K551" s="7">
        <v>8262.9</v>
      </c>
      <c r="L551" s="9">
        <v>-3.56601275320063</v>
      </c>
      <c r="M551" s="9">
        <v>-41.091629075033602</v>
      </c>
      <c r="N551" s="7">
        <f>COUNTIFS('Lojas Assaí'!$F$174:$F$260,D551)</f>
        <v>0</v>
      </c>
    </row>
    <row r="552" spans="1:14" x14ac:dyDescent="0.25">
      <c r="A552" s="7" t="s">
        <v>1129</v>
      </c>
      <c r="B552" s="7" t="s">
        <v>206</v>
      </c>
      <c r="C552" s="7" t="str">
        <f t="shared" si="16"/>
        <v>MarianaMG</v>
      </c>
      <c r="D552" s="7">
        <v>3140001</v>
      </c>
      <c r="E552" s="8" t="s">
        <v>701</v>
      </c>
      <c r="F552" s="7">
        <v>61830</v>
      </c>
      <c r="G552" s="7">
        <v>54219</v>
      </c>
      <c r="H552" s="7">
        <v>45.4</v>
      </c>
      <c r="I552" s="7">
        <v>2.4</v>
      </c>
      <c r="J552" s="8">
        <f t="shared" si="17"/>
        <v>3124.8</v>
      </c>
      <c r="K552" s="7">
        <v>53290.17</v>
      </c>
      <c r="L552" s="9">
        <v>-22.3072187775991</v>
      </c>
      <c r="M552" s="9">
        <v>-45.371053690754998</v>
      </c>
      <c r="N552" s="7">
        <f>COUNTIFS('Lojas Assaí'!$F$174:$F$260,D552)</f>
        <v>0</v>
      </c>
    </row>
    <row r="553" spans="1:14" x14ac:dyDescent="0.25">
      <c r="A553" s="7" t="s">
        <v>1130</v>
      </c>
      <c r="B553" s="7" t="s">
        <v>422</v>
      </c>
      <c r="C553" s="7" t="str">
        <f t="shared" si="16"/>
        <v>Nova OdessaSP</v>
      </c>
      <c r="D553" s="7">
        <v>3533403</v>
      </c>
      <c r="E553" s="8" t="s">
        <v>435</v>
      </c>
      <c r="F553" s="7">
        <v>61716</v>
      </c>
      <c r="G553" s="7">
        <v>51242</v>
      </c>
      <c r="H553" s="7">
        <v>689.48</v>
      </c>
      <c r="I553" s="7">
        <v>2.7</v>
      </c>
      <c r="J553" s="8">
        <f t="shared" si="17"/>
        <v>3515.4</v>
      </c>
      <c r="K553" s="7">
        <v>59835.06</v>
      </c>
      <c r="L553" s="9">
        <v>-21.4684749893567</v>
      </c>
      <c r="M553" s="9">
        <v>-49.221749533676999</v>
      </c>
      <c r="N553" s="7">
        <f>COUNTIFS('Lojas Assaí'!$F$174:$F$260,D553)</f>
        <v>0</v>
      </c>
    </row>
    <row r="554" spans="1:14" x14ac:dyDescent="0.25">
      <c r="A554" s="7" t="s">
        <v>1131</v>
      </c>
      <c r="B554" s="7" t="s">
        <v>422</v>
      </c>
      <c r="C554" s="7" t="str">
        <f t="shared" si="16"/>
        <v>Monte MorSP</v>
      </c>
      <c r="D554" s="7">
        <v>3531803</v>
      </c>
      <c r="E554" s="8" t="s">
        <v>435</v>
      </c>
      <c r="F554" s="7">
        <v>61707</v>
      </c>
      <c r="G554" s="7">
        <v>48949</v>
      </c>
      <c r="H554" s="7">
        <v>203.61</v>
      </c>
      <c r="I554" s="7">
        <v>3</v>
      </c>
      <c r="J554" s="8">
        <f t="shared" si="17"/>
        <v>3906</v>
      </c>
      <c r="K554" s="7">
        <v>60631.74</v>
      </c>
      <c r="L554" s="9">
        <v>-20.7326629993746</v>
      </c>
      <c r="M554" s="9">
        <v>-48.057593825321703</v>
      </c>
      <c r="N554" s="7">
        <f>COUNTIFS('Lojas Assaí'!$F$174:$F$260,D554)</f>
        <v>0</v>
      </c>
    </row>
    <row r="555" spans="1:14" x14ac:dyDescent="0.25">
      <c r="A555" s="7" t="s">
        <v>1132</v>
      </c>
      <c r="B555" s="7" t="s">
        <v>178</v>
      </c>
      <c r="C555" s="7" t="str">
        <f t="shared" si="16"/>
        <v>Barra do GarçasMT</v>
      </c>
      <c r="D555" s="7">
        <v>5101803</v>
      </c>
      <c r="E555" s="8" t="s">
        <v>696</v>
      </c>
      <c r="F555" s="7">
        <v>61702</v>
      </c>
      <c r="G555" s="7">
        <v>56560</v>
      </c>
      <c r="H555" s="7">
        <v>6.23</v>
      </c>
      <c r="I555" s="7">
        <v>2</v>
      </c>
      <c r="J555" s="8">
        <f t="shared" si="17"/>
        <v>2604</v>
      </c>
      <c r="K555" s="7">
        <v>37450.9</v>
      </c>
      <c r="L555" s="9">
        <v>-15.888711451695301</v>
      </c>
      <c r="M555" s="9">
        <v>-52.260329756772101</v>
      </c>
      <c r="N555" s="7">
        <f>COUNTIFS('Lojas Assaí'!$F$174:$F$260,D555)</f>
        <v>0</v>
      </c>
    </row>
    <row r="556" spans="1:14" x14ac:dyDescent="0.25">
      <c r="A556" s="7" t="s">
        <v>1133</v>
      </c>
      <c r="B556" s="7" t="s">
        <v>99</v>
      </c>
      <c r="C556" s="7" t="str">
        <f t="shared" si="16"/>
        <v>BarbalhaCE</v>
      </c>
      <c r="D556" s="7">
        <v>2301901</v>
      </c>
      <c r="E556" s="8" t="s">
        <v>683</v>
      </c>
      <c r="F556" s="7">
        <v>61662</v>
      </c>
      <c r="G556" s="7">
        <v>55323</v>
      </c>
      <c r="H556" s="7">
        <v>97.14</v>
      </c>
      <c r="I556" s="7">
        <v>1.7</v>
      </c>
      <c r="J556" s="8">
        <f t="shared" si="17"/>
        <v>2213.4</v>
      </c>
      <c r="K556" s="7">
        <v>19552.45</v>
      </c>
      <c r="L556" s="9">
        <v>-7.3071721269126799</v>
      </c>
      <c r="M556" s="9">
        <v>-39.3023163692257</v>
      </c>
      <c r="N556" s="7">
        <f>COUNTIFS('Lojas Assaí'!$F$174:$F$260,D556)</f>
        <v>0</v>
      </c>
    </row>
    <row r="557" spans="1:14" x14ac:dyDescent="0.25">
      <c r="A557" s="7" t="s">
        <v>1134</v>
      </c>
      <c r="B557" s="7" t="s">
        <v>99</v>
      </c>
      <c r="C557" s="7" t="str">
        <f t="shared" si="16"/>
        <v>Morada NovaCE</v>
      </c>
      <c r="D557" s="7">
        <v>2308708</v>
      </c>
      <c r="E557" s="8" t="s">
        <v>683</v>
      </c>
      <c r="F557" s="7">
        <v>61590</v>
      </c>
      <c r="G557" s="7">
        <v>62065</v>
      </c>
      <c r="H557" s="7">
        <v>22.33</v>
      </c>
      <c r="I557" s="7">
        <v>1.6</v>
      </c>
      <c r="J557" s="8">
        <f t="shared" si="17"/>
        <v>2083.1999999999998</v>
      </c>
      <c r="K557" s="7">
        <v>18928.48</v>
      </c>
      <c r="L557" s="9">
        <v>-5.0969520001672102</v>
      </c>
      <c r="M557" s="9">
        <v>-38.3649073450731</v>
      </c>
      <c r="N557" s="7">
        <f>COUNTIFS('Lojas Assaí'!$F$174:$F$260,D557)</f>
        <v>0</v>
      </c>
    </row>
    <row r="558" spans="1:14" x14ac:dyDescent="0.25">
      <c r="A558" s="7" t="s">
        <v>1135</v>
      </c>
      <c r="B558" s="7" t="s">
        <v>280</v>
      </c>
      <c r="C558" s="7" t="str">
        <f t="shared" si="16"/>
        <v>SalgueiroPE</v>
      </c>
      <c r="D558" s="7">
        <v>2612208</v>
      </c>
      <c r="E558" s="8" t="s">
        <v>689</v>
      </c>
      <c r="F558" s="7">
        <v>61561</v>
      </c>
      <c r="G558" s="7">
        <v>56629</v>
      </c>
      <c r="H558" s="7">
        <v>33.57</v>
      </c>
      <c r="I558" s="7">
        <v>1.9</v>
      </c>
      <c r="J558" s="8">
        <f t="shared" si="17"/>
        <v>2473.8000000000002</v>
      </c>
      <c r="K558" s="7">
        <v>15834.98</v>
      </c>
      <c r="L558" s="9">
        <v>-8.9759954808678799</v>
      </c>
      <c r="M558" s="9">
        <v>-36.692729174169799</v>
      </c>
      <c r="N558" s="7">
        <f>COUNTIFS('Lojas Assaí'!$F$174:$F$260,D558)</f>
        <v>0</v>
      </c>
    </row>
    <row r="559" spans="1:14" x14ac:dyDescent="0.25">
      <c r="A559" s="7" t="s">
        <v>1136</v>
      </c>
      <c r="B559" s="7" t="s">
        <v>258</v>
      </c>
      <c r="C559" s="7" t="str">
        <f t="shared" si="16"/>
        <v>IratiPR</v>
      </c>
      <c r="D559" s="7">
        <v>4110706</v>
      </c>
      <c r="E559" s="8" t="s">
        <v>686</v>
      </c>
      <c r="F559" s="7">
        <v>61439</v>
      </c>
      <c r="G559" s="7">
        <v>56207</v>
      </c>
      <c r="H559" s="7">
        <v>56.23</v>
      </c>
      <c r="I559" s="7">
        <v>2.1</v>
      </c>
      <c r="J559" s="8">
        <f t="shared" si="17"/>
        <v>2734.2</v>
      </c>
      <c r="K559" s="7">
        <v>33519.24</v>
      </c>
      <c r="L559" s="9">
        <v>-22.614782675701999</v>
      </c>
      <c r="M559" s="9">
        <v>-51.969340448861701</v>
      </c>
      <c r="N559" s="7">
        <f>COUNTIFS('Lojas Assaí'!$F$174:$F$260,D559)</f>
        <v>0</v>
      </c>
    </row>
    <row r="560" spans="1:14" x14ac:dyDescent="0.25">
      <c r="A560" s="7" t="s">
        <v>1137</v>
      </c>
      <c r="B560" s="7" t="s">
        <v>145</v>
      </c>
      <c r="C560" s="7" t="str">
        <f t="shared" si="16"/>
        <v>CristalinaGO</v>
      </c>
      <c r="D560" s="7">
        <v>5206206</v>
      </c>
      <c r="E560" s="8" t="s">
        <v>687</v>
      </c>
      <c r="F560" s="7">
        <v>61385</v>
      </c>
      <c r="G560" s="7">
        <v>46580</v>
      </c>
      <c r="H560" s="7">
        <v>7.56</v>
      </c>
      <c r="I560" s="7">
        <v>2.1</v>
      </c>
      <c r="J560" s="8">
        <f t="shared" si="17"/>
        <v>2734.2</v>
      </c>
      <c r="K560" s="7">
        <v>55561.440000000002</v>
      </c>
      <c r="L560" s="9">
        <v>-16.7694336631642</v>
      </c>
      <c r="M560" s="9">
        <v>-47.606817592232602</v>
      </c>
      <c r="N560" s="7">
        <f>COUNTIFS('Lojas Assaí'!$F$174:$F$260,D560)</f>
        <v>0</v>
      </c>
    </row>
    <row r="561" spans="1:14" x14ac:dyDescent="0.25">
      <c r="A561" s="7" t="s">
        <v>1138</v>
      </c>
      <c r="B561" s="7" t="s">
        <v>224</v>
      </c>
      <c r="C561" s="7" t="str">
        <f t="shared" si="16"/>
        <v>Dom EliseuPA</v>
      </c>
      <c r="D561" s="7">
        <v>1502939</v>
      </c>
      <c r="E561" s="8" t="s">
        <v>690</v>
      </c>
      <c r="F561" s="7">
        <v>61206</v>
      </c>
      <c r="G561" s="7">
        <v>51319</v>
      </c>
      <c r="H561" s="7">
        <v>9.74</v>
      </c>
      <c r="I561" s="7">
        <v>1.8</v>
      </c>
      <c r="J561" s="8">
        <f t="shared" si="17"/>
        <v>2343.6</v>
      </c>
      <c r="K561" s="7">
        <v>12952.18</v>
      </c>
      <c r="L561" s="9">
        <v>-4.2907777200000004</v>
      </c>
      <c r="M561" s="9">
        <v>-47.555914885993403</v>
      </c>
      <c r="N561" s="7">
        <f>COUNTIFS('Lojas Assaí'!$F$174:$F$260,D561)</f>
        <v>0</v>
      </c>
    </row>
    <row r="562" spans="1:14" x14ac:dyDescent="0.25">
      <c r="A562" s="7" t="s">
        <v>1139</v>
      </c>
      <c r="B562" s="7" t="s">
        <v>422</v>
      </c>
      <c r="C562" s="7" t="str">
        <f t="shared" si="16"/>
        <v>IbitingaSP</v>
      </c>
      <c r="D562" s="7">
        <v>3519600</v>
      </c>
      <c r="E562" s="8" t="s">
        <v>435</v>
      </c>
      <c r="F562" s="7">
        <v>61150</v>
      </c>
      <c r="G562" s="7">
        <v>53158</v>
      </c>
      <c r="H562" s="7">
        <v>77.12</v>
      </c>
      <c r="I562" s="7">
        <v>1.6</v>
      </c>
      <c r="J562" s="8">
        <f t="shared" si="17"/>
        <v>2083.1999999999998</v>
      </c>
      <c r="K562" s="7">
        <v>28773.759999999998</v>
      </c>
      <c r="L562" s="9">
        <v>-20.3435051210596</v>
      </c>
      <c r="M562" s="9">
        <v>-49.196120191474201</v>
      </c>
      <c r="N562" s="7">
        <f>COUNTIFS('Lojas Assaí'!$F$174:$F$260,D562)</f>
        <v>0</v>
      </c>
    </row>
    <row r="563" spans="1:14" x14ac:dyDescent="0.25">
      <c r="A563" s="7" t="s">
        <v>1140</v>
      </c>
      <c r="B563" s="7" t="s">
        <v>37</v>
      </c>
      <c r="C563" s="7" t="str">
        <f t="shared" si="16"/>
        <v>Euclides da CunhaBA</v>
      </c>
      <c r="D563" s="7">
        <v>2910701</v>
      </c>
      <c r="E563" s="8" t="s">
        <v>684</v>
      </c>
      <c r="F563" s="7">
        <v>61112</v>
      </c>
      <c r="G563" s="7">
        <v>56289</v>
      </c>
      <c r="H563" s="7">
        <v>27.75</v>
      </c>
      <c r="I563" s="7">
        <v>2.2000000000000002</v>
      </c>
      <c r="J563" s="8">
        <f t="shared" si="17"/>
        <v>2864.4</v>
      </c>
      <c r="K563" s="7">
        <v>12981.22</v>
      </c>
      <c r="L563" s="9">
        <v>-10.505818063651899</v>
      </c>
      <c r="M563" s="9">
        <v>-39.014248725136298</v>
      </c>
      <c r="N563" s="7">
        <f>COUNTIFS('Lojas Assaí'!$F$174:$F$260,D563)</f>
        <v>0</v>
      </c>
    </row>
    <row r="564" spans="1:14" x14ac:dyDescent="0.25">
      <c r="A564" s="7" t="s">
        <v>1141</v>
      </c>
      <c r="B564" s="7" t="s">
        <v>280</v>
      </c>
      <c r="C564" s="7" t="str">
        <f t="shared" si="16"/>
        <v>BezerrosPE</v>
      </c>
      <c r="D564" s="7">
        <v>2601904</v>
      </c>
      <c r="E564" s="8" t="s">
        <v>689</v>
      </c>
      <c r="F564" s="7">
        <v>60960</v>
      </c>
      <c r="G564" s="7">
        <v>58668</v>
      </c>
      <c r="H564" s="7">
        <v>119.53</v>
      </c>
      <c r="I564" s="7">
        <v>1.4</v>
      </c>
      <c r="J564" s="8">
        <f t="shared" si="17"/>
        <v>1822.8</v>
      </c>
      <c r="K564" s="7">
        <v>12291.54</v>
      </c>
      <c r="L564" s="9">
        <v>-8.2353594999999995</v>
      </c>
      <c r="M564" s="9">
        <v>-35.754487945877997</v>
      </c>
      <c r="N564" s="7">
        <f>COUNTIFS('Lojas Assaí'!$F$174:$F$260,D564)</f>
        <v>0</v>
      </c>
    </row>
    <row r="565" spans="1:14" x14ac:dyDescent="0.25">
      <c r="A565" s="7" t="s">
        <v>1142</v>
      </c>
      <c r="B565" s="7" t="s">
        <v>325</v>
      </c>
      <c r="C565" s="7" t="str">
        <f t="shared" si="16"/>
        <v>Rio BonitoRJ</v>
      </c>
      <c r="D565" s="7">
        <v>3304300</v>
      </c>
      <c r="E565" s="8" t="s">
        <v>324</v>
      </c>
      <c r="F565" s="7">
        <v>60930</v>
      </c>
      <c r="G565" s="7">
        <v>55551</v>
      </c>
      <c r="H565" s="7">
        <v>121.7</v>
      </c>
      <c r="I565" s="7">
        <v>1.7</v>
      </c>
      <c r="J565" s="8">
        <f t="shared" si="17"/>
        <v>2213.4</v>
      </c>
      <c r="K565" s="7">
        <v>28558.78</v>
      </c>
      <c r="L565" s="9">
        <v>-22.711271502570199</v>
      </c>
      <c r="M565" s="9">
        <v>-42.6259978411627</v>
      </c>
      <c r="N565" s="7">
        <f>COUNTIFS('Lojas Assaí'!$F$174:$F$260,D565)</f>
        <v>0</v>
      </c>
    </row>
    <row r="566" spans="1:14" x14ac:dyDescent="0.25">
      <c r="A566" s="7" t="s">
        <v>1143</v>
      </c>
      <c r="B566" s="7" t="s">
        <v>195</v>
      </c>
      <c r="C566" s="7" t="str">
        <f t="shared" si="16"/>
        <v>SidrolândiaMS</v>
      </c>
      <c r="D566" s="7">
        <v>5007901</v>
      </c>
      <c r="E566" s="8" t="s">
        <v>691</v>
      </c>
      <c r="F566" s="7">
        <v>60792</v>
      </c>
      <c r="G566" s="7">
        <v>42132</v>
      </c>
      <c r="H566" s="7">
        <v>7.97</v>
      </c>
      <c r="I566" s="7">
        <v>2</v>
      </c>
      <c r="J566" s="8">
        <f t="shared" si="17"/>
        <v>2604</v>
      </c>
      <c r="K566" s="7">
        <v>45740.11</v>
      </c>
      <c r="L566" s="9">
        <v>-20.931054459536501</v>
      </c>
      <c r="M566" s="9">
        <v>-54.966030136506397</v>
      </c>
      <c r="N566" s="7">
        <f>COUNTIFS('Lojas Assaí'!$F$174:$F$260,D566)</f>
        <v>0</v>
      </c>
    </row>
    <row r="567" spans="1:14" x14ac:dyDescent="0.25">
      <c r="A567" s="7" t="s">
        <v>1144</v>
      </c>
      <c r="B567" s="7" t="s">
        <v>422</v>
      </c>
      <c r="C567" s="7" t="str">
        <f t="shared" si="16"/>
        <v>MirassolSP</v>
      </c>
      <c r="D567" s="7">
        <v>3530300</v>
      </c>
      <c r="E567" s="8" t="s">
        <v>435</v>
      </c>
      <c r="F567" s="7">
        <v>60768</v>
      </c>
      <c r="G567" s="7">
        <v>53792</v>
      </c>
      <c r="H567" s="7">
        <v>221.1</v>
      </c>
      <c r="I567" s="7">
        <v>2.2999999999999998</v>
      </c>
      <c r="J567" s="8">
        <f t="shared" si="17"/>
        <v>2994.6</v>
      </c>
      <c r="K567" s="7">
        <v>37468.68</v>
      </c>
      <c r="L567" s="9">
        <v>-21.468990510000001</v>
      </c>
      <c r="M567" s="9">
        <v>-47.007170978736703</v>
      </c>
      <c r="N567" s="7">
        <f>COUNTIFS('Lojas Assaí'!$F$174:$F$260,D567)</f>
        <v>0</v>
      </c>
    </row>
    <row r="568" spans="1:14" x14ac:dyDescent="0.25">
      <c r="A568" s="7" t="s">
        <v>1145</v>
      </c>
      <c r="B568" s="7" t="s">
        <v>280</v>
      </c>
      <c r="C568" s="7" t="str">
        <f t="shared" si="16"/>
        <v>São Bento do UnaPE</v>
      </c>
      <c r="D568" s="7">
        <v>2613008</v>
      </c>
      <c r="E568" s="8" t="s">
        <v>689</v>
      </c>
      <c r="F568" s="7">
        <v>60567</v>
      </c>
      <c r="G568" s="7">
        <v>53242</v>
      </c>
      <c r="H568" s="7">
        <v>74.03</v>
      </c>
      <c r="I568" s="7">
        <v>1.6</v>
      </c>
      <c r="J568" s="8">
        <f t="shared" si="17"/>
        <v>2083.1999999999998</v>
      </c>
      <c r="K568" s="7">
        <v>22249.15</v>
      </c>
      <c r="L568" s="9">
        <v>-8.3273604999999993</v>
      </c>
      <c r="M568" s="9">
        <v>-36.137359795818597</v>
      </c>
      <c r="N568" s="7">
        <f>COUNTIFS('Lojas Assaí'!$F$174:$F$260,D568)</f>
        <v>0</v>
      </c>
    </row>
    <row r="569" spans="1:14" x14ac:dyDescent="0.25">
      <c r="A569" s="7" t="s">
        <v>1146</v>
      </c>
      <c r="B569" s="7" t="s">
        <v>224</v>
      </c>
      <c r="C569" s="7" t="str">
        <f t="shared" si="16"/>
        <v>JacundáPA</v>
      </c>
      <c r="D569" s="7">
        <v>1503804</v>
      </c>
      <c r="E569" s="8" t="s">
        <v>690</v>
      </c>
      <c r="F569" s="7">
        <v>60517</v>
      </c>
      <c r="G569" s="7">
        <v>51360</v>
      </c>
      <c r="H569" s="7">
        <v>25.57</v>
      </c>
      <c r="I569" s="7">
        <v>2</v>
      </c>
      <c r="J569" s="8">
        <f t="shared" si="17"/>
        <v>2604</v>
      </c>
      <c r="K569" s="7">
        <v>8846.2199999999993</v>
      </c>
      <c r="L569" s="9">
        <v>-4.4484054750000004</v>
      </c>
      <c r="M569" s="9">
        <v>-49.112781562567498</v>
      </c>
      <c r="N569" s="7">
        <f>COUNTIFS('Lojas Assaí'!$F$174:$F$260,D569)</f>
        <v>0</v>
      </c>
    </row>
    <row r="570" spans="1:14" x14ac:dyDescent="0.25">
      <c r="A570" s="7" t="s">
        <v>1147</v>
      </c>
      <c r="B570" s="7" t="s">
        <v>206</v>
      </c>
      <c r="C570" s="7" t="str">
        <f t="shared" si="16"/>
        <v>FrutalMG</v>
      </c>
      <c r="D570" s="7">
        <v>3127107</v>
      </c>
      <c r="E570" s="8" t="s">
        <v>701</v>
      </c>
      <c r="F570" s="7">
        <v>60508</v>
      </c>
      <c r="G570" s="7">
        <v>53468</v>
      </c>
      <c r="H570" s="7">
        <v>22.03</v>
      </c>
      <c r="I570" s="7">
        <v>2.2000000000000002</v>
      </c>
      <c r="J570" s="8">
        <f t="shared" si="17"/>
        <v>2864.4</v>
      </c>
      <c r="K570" s="7">
        <v>36335.360000000001</v>
      </c>
      <c r="L570" s="9">
        <v>-20.0258978750723</v>
      </c>
      <c r="M570" s="9">
        <v>-48.939153710257102</v>
      </c>
      <c r="N570" s="7">
        <f>COUNTIFS('Lojas Assaí'!$F$174:$F$260,D570)</f>
        <v>0</v>
      </c>
    </row>
    <row r="571" spans="1:14" x14ac:dyDescent="0.25">
      <c r="A571" s="7" t="s">
        <v>1148</v>
      </c>
      <c r="B571" s="7" t="s">
        <v>224</v>
      </c>
      <c r="C571" s="7" t="str">
        <f t="shared" si="16"/>
        <v>São Miguel do GuamáPA</v>
      </c>
      <c r="D571" s="7">
        <v>1507607</v>
      </c>
      <c r="E571" s="8" t="s">
        <v>690</v>
      </c>
      <c r="F571" s="7">
        <v>60268</v>
      </c>
      <c r="G571" s="7">
        <v>51567</v>
      </c>
      <c r="H571" s="7">
        <v>46.45</v>
      </c>
      <c r="I571" s="7">
        <v>1.5</v>
      </c>
      <c r="J571" s="8">
        <f t="shared" si="17"/>
        <v>1953</v>
      </c>
      <c r="K571" s="7">
        <v>12113.08</v>
      </c>
      <c r="L571" s="9">
        <v>-1.61713591449048</v>
      </c>
      <c r="M571" s="9">
        <v>-47.482408944489201</v>
      </c>
      <c r="N571" s="7">
        <f>COUNTIFS('Lojas Assaí'!$F$174:$F$260,D571)</f>
        <v>0</v>
      </c>
    </row>
    <row r="572" spans="1:14" x14ac:dyDescent="0.25">
      <c r="A572" s="7" t="s">
        <v>1149</v>
      </c>
      <c r="B572" s="7" t="s">
        <v>99</v>
      </c>
      <c r="C572" s="7" t="str">
        <f t="shared" si="16"/>
        <v>Limoeiro do NorteCE</v>
      </c>
      <c r="D572" s="7">
        <v>2307601</v>
      </c>
      <c r="E572" s="8" t="s">
        <v>683</v>
      </c>
      <c r="F572" s="7">
        <v>60232</v>
      </c>
      <c r="G572" s="7">
        <v>56264</v>
      </c>
      <c r="H572" s="7">
        <v>74.91</v>
      </c>
      <c r="I572" s="7">
        <v>1.7</v>
      </c>
      <c r="J572" s="8">
        <f t="shared" si="17"/>
        <v>2213.4</v>
      </c>
      <c r="K572" s="7">
        <v>20414.96</v>
      </c>
      <c r="L572" s="9">
        <v>-5.1502390199999999</v>
      </c>
      <c r="M572" s="9">
        <v>-38.099094870452902</v>
      </c>
      <c r="N572" s="7">
        <f>COUNTIFS('Lojas Assaí'!$F$174:$F$260,D572)</f>
        <v>0</v>
      </c>
    </row>
    <row r="573" spans="1:14" x14ac:dyDescent="0.25">
      <c r="A573" s="7" t="s">
        <v>1150</v>
      </c>
      <c r="B573" s="7" t="s">
        <v>37</v>
      </c>
      <c r="C573" s="7" t="str">
        <f t="shared" si="16"/>
        <v>Santo AmaroBA</v>
      </c>
      <c r="D573" s="7">
        <v>2928604</v>
      </c>
      <c r="E573" s="8" t="s">
        <v>684</v>
      </c>
      <c r="F573" s="7">
        <v>60190</v>
      </c>
      <c r="G573" s="7">
        <v>57800</v>
      </c>
      <c r="H573" s="7">
        <v>117.26</v>
      </c>
      <c r="I573" s="7">
        <v>1.9</v>
      </c>
      <c r="J573" s="8">
        <f t="shared" si="17"/>
        <v>2473.8000000000002</v>
      </c>
      <c r="K573" s="7">
        <v>14435.27</v>
      </c>
      <c r="L573" s="9">
        <v>-12.549140108661801</v>
      </c>
      <c r="M573" s="9">
        <v>-38.709031462469603</v>
      </c>
      <c r="N573" s="7">
        <f>COUNTIFS('Lojas Assaí'!$F$174:$F$260,D573)</f>
        <v>0</v>
      </c>
    </row>
    <row r="574" spans="1:14" x14ac:dyDescent="0.25">
      <c r="A574" s="7" t="s">
        <v>1151</v>
      </c>
      <c r="B574" s="7" t="s">
        <v>313</v>
      </c>
      <c r="C574" s="7" t="str">
        <f t="shared" si="16"/>
        <v>FlorianoPI</v>
      </c>
      <c r="D574" s="7">
        <v>2203909</v>
      </c>
      <c r="E574" s="8" t="s">
        <v>693</v>
      </c>
      <c r="F574" s="7">
        <v>60111</v>
      </c>
      <c r="G574" s="7">
        <v>57690</v>
      </c>
      <c r="H574" s="7">
        <v>16.920000000000002</v>
      </c>
      <c r="I574" s="7">
        <v>1.6</v>
      </c>
      <c r="J574" s="8">
        <f t="shared" si="17"/>
        <v>2083.1999999999998</v>
      </c>
      <c r="K574" s="7">
        <v>21866.04</v>
      </c>
      <c r="L574" s="9">
        <v>-6.7696724337863596</v>
      </c>
      <c r="M574" s="9">
        <v>-43.020644738325501</v>
      </c>
      <c r="N574" s="7">
        <f>COUNTIFS('Lojas Assaí'!$F$174:$F$260,D574)</f>
        <v>0</v>
      </c>
    </row>
    <row r="575" spans="1:14" x14ac:dyDescent="0.25">
      <c r="A575" s="7" t="s">
        <v>1152</v>
      </c>
      <c r="B575" s="7" t="s">
        <v>206</v>
      </c>
      <c r="C575" s="7" t="str">
        <f t="shared" si="16"/>
        <v>Ponte NovaMG</v>
      </c>
      <c r="D575" s="7">
        <v>3152105</v>
      </c>
      <c r="E575" s="8" t="s">
        <v>701</v>
      </c>
      <c r="F575" s="7">
        <v>60003</v>
      </c>
      <c r="G575" s="7">
        <v>57390</v>
      </c>
      <c r="H575" s="7">
        <v>121.94</v>
      </c>
      <c r="I575" s="7">
        <v>1.8</v>
      </c>
      <c r="J575" s="8">
        <f t="shared" si="17"/>
        <v>2343.6</v>
      </c>
      <c r="K575" s="7">
        <v>33132.339999999997</v>
      </c>
      <c r="L575" s="9">
        <v>-16.633039739249501</v>
      </c>
      <c r="M575" s="9">
        <v>-45.063134509639397</v>
      </c>
      <c r="N575" s="7">
        <f>COUNTIFS('Lojas Assaí'!$F$174:$F$260,D575)</f>
        <v>0</v>
      </c>
    </row>
    <row r="576" spans="1:14" x14ac:dyDescent="0.25">
      <c r="A576" s="7" t="s">
        <v>1153</v>
      </c>
      <c r="B576" s="7" t="s">
        <v>224</v>
      </c>
      <c r="C576" s="7" t="str">
        <f t="shared" si="16"/>
        <v>JurutiPA</v>
      </c>
      <c r="D576" s="7">
        <v>1503903</v>
      </c>
      <c r="E576" s="8" t="s">
        <v>690</v>
      </c>
      <c r="F576" s="7">
        <v>59961</v>
      </c>
      <c r="G576" s="7">
        <v>47086</v>
      </c>
      <c r="H576" s="7">
        <v>5.67</v>
      </c>
      <c r="I576" s="7">
        <v>3.4</v>
      </c>
      <c r="J576" s="8">
        <f t="shared" si="17"/>
        <v>4426.8</v>
      </c>
      <c r="K576" s="7">
        <v>23180.49</v>
      </c>
      <c r="L576" s="9">
        <v>-2.1552529950000001</v>
      </c>
      <c r="M576" s="9">
        <v>-56.094997688400099</v>
      </c>
      <c r="N576" s="7">
        <f>COUNTIFS('Lojas Assaí'!$F$174:$F$260,D576)</f>
        <v>0</v>
      </c>
    </row>
    <row r="577" spans="1:14" x14ac:dyDescent="0.25">
      <c r="A577" s="7" t="s">
        <v>1154</v>
      </c>
      <c r="B577" s="7" t="s">
        <v>169</v>
      </c>
      <c r="C577" s="7" t="str">
        <f t="shared" si="16"/>
        <v>TutóiaMA</v>
      </c>
      <c r="D577" s="7">
        <v>2112506</v>
      </c>
      <c r="E577" s="8" t="s">
        <v>697</v>
      </c>
      <c r="F577" s="7">
        <v>59927</v>
      </c>
      <c r="G577" s="7">
        <v>52788</v>
      </c>
      <c r="H577" s="7">
        <v>31.96</v>
      </c>
      <c r="I577" s="7">
        <v>2</v>
      </c>
      <c r="J577" s="8">
        <f t="shared" si="17"/>
        <v>2604</v>
      </c>
      <c r="K577" s="7">
        <v>7306.3</v>
      </c>
      <c r="L577" s="9">
        <v>-2.7635501968886902</v>
      </c>
      <c r="M577" s="9">
        <v>-42.276847207694303</v>
      </c>
      <c r="N577" s="7">
        <f>COUNTIFS('Lojas Assaí'!$F$174:$F$260,D577)</f>
        <v>0</v>
      </c>
    </row>
    <row r="578" spans="1:14" x14ac:dyDescent="0.25">
      <c r="A578" s="7" t="s">
        <v>1155</v>
      </c>
      <c r="B578" s="7" t="s">
        <v>422</v>
      </c>
      <c r="C578" s="7" t="str">
        <f t="shared" ref="C578:C641" si="18">_xlfn.CONCAT(A578:B578)</f>
        <v>JaguariúnaSP</v>
      </c>
      <c r="D578" s="7">
        <v>3524709</v>
      </c>
      <c r="E578" s="8" t="s">
        <v>435</v>
      </c>
      <c r="F578" s="7">
        <v>59921</v>
      </c>
      <c r="G578" s="7">
        <v>44311</v>
      </c>
      <c r="H578" s="7">
        <v>313.37</v>
      </c>
      <c r="I578" s="7">
        <v>3.5</v>
      </c>
      <c r="J578" s="8">
        <f t="shared" ref="J578:J641" si="19">ROUND(I578*1302,2)</f>
        <v>4557</v>
      </c>
      <c r="K578" s="7">
        <v>195909.31</v>
      </c>
      <c r="L578" s="9">
        <v>-23.2565768668366</v>
      </c>
      <c r="M578" s="9">
        <v>-45.693655124579898</v>
      </c>
      <c r="N578" s="7">
        <f>COUNTIFS('Lojas Assaí'!$F$174:$F$260,D578)</f>
        <v>0</v>
      </c>
    </row>
    <row r="579" spans="1:14" x14ac:dyDescent="0.25">
      <c r="A579" s="7" t="s">
        <v>1156</v>
      </c>
      <c r="B579" s="7" t="s">
        <v>707</v>
      </c>
      <c r="C579" s="7" t="str">
        <f t="shared" si="18"/>
        <v>São BorjaRS</v>
      </c>
      <c r="D579" s="7">
        <v>4318002</v>
      </c>
      <c r="E579" s="8" t="s">
        <v>708</v>
      </c>
      <c r="F579" s="7">
        <v>59768</v>
      </c>
      <c r="G579" s="7">
        <v>61671</v>
      </c>
      <c r="H579" s="7">
        <v>17.05</v>
      </c>
      <c r="I579" s="7">
        <v>2.2000000000000002</v>
      </c>
      <c r="J579" s="8">
        <f t="shared" si="19"/>
        <v>2864.4</v>
      </c>
      <c r="K579" s="7">
        <v>33275</v>
      </c>
      <c r="L579" s="9">
        <v>-28.662837526694702</v>
      </c>
      <c r="M579" s="9">
        <v>-56.001029153618497</v>
      </c>
      <c r="N579" s="7">
        <f>COUNTIFS('Lojas Assaí'!$F$174:$F$260,D579)</f>
        <v>0</v>
      </c>
    </row>
    <row r="580" spans="1:14" x14ac:dyDescent="0.25">
      <c r="A580" s="7" t="s">
        <v>1157</v>
      </c>
      <c r="B580" s="7" t="s">
        <v>325</v>
      </c>
      <c r="C580" s="7" t="str">
        <f t="shared" si="18"/>
        <v>Cachoeiras de MacacuRJ</v>
      </c>
      <c r="D580" s="7">
        <v>3300803</v>
      </c>
      <c r="E580" s="8" t="s">
        <v>324</v>
      </c>
      <c r="F580" s="7">
        <v>59652</v>
      </c>
      <c r="G580" s="7">
        <v>54273</v>
      </c>
      <c r="H580" s="7">
        <v>56.9</v>
      </c>
      <c r="I580" s="7">
        <v>1.9</v>
      </c>
      <c r="J580" s="8">
        <f t="shared" si="19"/>
        <v>2473.8000000000002</v>
      </c>
      <c r="K580" s="7">
        <v>20494.38</v>
      </c>
      <c r="L580" s="9">
        <v>-22.467570872249699</v>
      </c>
      <c r="M580" s="9">
        <v>-42.663164357262701</v>
      </c>
      <c r="N580" s="7">
        <f>COUNTIFS('Lojas Assaí'!$F$174:$F$260,D580)</f>
        <v>0</v>
      </c>
    </row>
    <row r="581" spans="1:14" x14ac:dyDescent="0.25">
      <c r="A581" s="7" t="s">
        <v>1158</v>
      </c>
      <c r="B581" s="7" t="s">
        <v>707</v>
      </c>
      <c r="C581" s="7" t="str">
        <f t="shared" si="18"/>
        <v>Cruz AltaRS</v>
      </c>
      <c r="D581" s="7">
        <v>4306106</v>
      </c>
      <c r="E581" s="8" t="s">
        <v>708</v>
      </c>
      <c r="F581" s="7">
        <v>59561</v>
      </c>
      <c r="G581" s="7">
        <v>62821</v>
      </c>
      <c r="H581" s="7">
        <v>46.18</v>
      </c>
      <c r="I581" s="7">
        <v>2.4</v>
      </c>
      <c r="J581" s="8">
        <f t="shared" si="19"/>
        <v>3124.8</v>
      </c>
      <c r="K581" s="7">
        <v>57068.79</v>
      </c>
      <c r="L581" s="9">
        <v>-28.642446608489099</v>
      </c>
      <c r="M581" s="9">
        <v>-53.6052407621196</v>
      </c>
      <c r="N581" s="7">
        <f>COUNTIFS('Lojas Assaí'!$F$174:$F$260,D581)</f>
        <v>0</v>
      </c>
    </row>
    <row r="582" spans="1:14" x14ac:dyDescent="0.25">
      <c r="A582" s="7" t="s">
        <v>1159</v>
      </c>
      <c r="B582" s="7" t="s">
        <v>280</v>
      </c>
      <c r="C582" s="7" t="str">
        <f t="shared" si="18"/>
        <v>BuíquePE</v>
      </c>
      <c r="D582" s="7">
        <v>2602803</v>
      </c>
      <c r="E582" s="8" t="s">
        <v>689</v>
      </c>
      <c r="F582" s="7">
        <v>59448</v>
      </c>
      <c r="G582" s="7">
        <v>52105</v>
      </c>
      <c r="H582" s="7">
        <v>39.18</v>
      </c>
      <c r="I582" s="7">
        <v>2.1</v>
      </c>
      <c r="J582" s="8">
        <f t="shared" si="19"/>
        <v>2734.2</v>
      </c>
      <c r="K582" s="7">
        <v>7978.88</v>
      </c>
      <c r="L582" s="9">
        <v>-8.6220590406823199</v>
      </c>
      <c r="M582" s="9">
        <v>-37.156988114844999</v>
      </c>
      <c r="N582" s="7">
        <f>COUNTIFS('Lojas Assaí'!$F$174:$F$260,D582)</f>
        <v>0</v>
      </c>
    </row>
    <row r="583" spans="1:14" x14ac:dyDescent="0.25">
      <c r="A583" s="7" t="s">
        <v>1160</v>
      </c>
      <c r="B583" s="7" t="s">
        <v>707</v>
      </c>
      <c r="C583" s="7" t="str">
        <f t="shared" si="18"/>
        <v>ParobéRS</v>
      </c>
      <c r="D583" s="7">
        <v>4314050</v>
      </c>
      <c r="E583" s="8" t="s">
        <v>708</v>
      </c>
      <c r="F583" s="7">
        <v>59419</v>
      </c>
      <c r="G583" s="7">
        <v>51502</v>
      </c>
      <c r="H583" s="7">
        <v>474.03</v>
      </c>
      <c r="I583" s="7">
        <v>1.8</v>
      </c>
      <c r="J583" s="8">
        <f t="shared" si="19"/>
        <v>2343.6</v>
      </c>
      <c r="K583" s="7">
        <v>21730.880000000001</v>
      </c>
      <c r="L583" s="9">
        <v>-29.631749277632199</v>
      </c>
      <c r="M583" s="9">
        <v>-50.834865902327401</v>
      </c>
      <c r="N583" s="7">
        <f>COUNTIFS('Lojas Assaí'!$F$174:$F$260,D583)</f>
        <v>0</v>
      </c>
    </row>
    <row r="584" spans="1:14" x14ac:dyDescent="0.25">
      <c r="A584" s="7" t="s">
        <v>1161</v>
      </c>
      <c r="B584" s="7" t="s">
        <v>244</v>
      </c>
      <c r="C584" s="7" t="str">
        <f t="shared" si="18"/>
        <v>GuarabiraPB</v>
      </c>
      <c r="D584" s="7">
        <v>2506301</v>
      </c>
      <c r="E584" s="8" t="s">
        <v>698</v>
      </c>
      <c r="F584" s="7">
        <v>59389</v>
      </c>
      <c r="G584" s="7">
        <v>55326</v>
      </c>
      <c r="H584" s="7">
        <v>333.8</v>
      </c>
      <c r="I584" s="7">
        <v>1.4</v>
      </c>
      <c r="J584" s="8">
        <f t="shared" si="19"/>
        <v>1822.8</v>
      </c>
      <c r="K584" s="7">
        <v>17860.46</v>
      </c>
      <c r="L584" s="9">
        <v>-7.3630616044485198</v>
      </c>
      <c r="M584" s="9">
        <v>-35.784608875770203</v>
      </c>
      <c r="N584" s="7">
        <f>COUNTIFS('Lojas Assaí'!$F$174:$F$260,D584)</f>
        <v>0</v>
      </c>
    </row>
    <row r="585" spans="1:14" x14ac:dyDescent="0.25">
      <c r="A585" s="7" t="s">
        <v>1162</v>
      </c>
      <c r="B585" s="7" t="s">
        <v>37</v>
      </c>
      <c r="C585" s="7" t="str">
        <f t="shared" si="18"/>
        <v>IpiráBA</v>
      </c>
      <c r="D585" s="7">
        <v>2914000</v>
      </c>
      <c r="E585" s="8" t="s">
        <v>684</v>
      </c>
      <c r="F585" s="7">
        <v>59281</v>
      </c>
      <c r="G585" s="7">
        <v>59343</v>
      </c>
      <c r="H585" s="7">
        <v>19.39</v>
      </c>
      <c r="I585" s="7">
        <v>1.6</v>
      </c>
      <c r="J585" s="8">
        <f t="shared" si="19"/>
        <v>2083.1999999999998</v>
      </c>
      <c r="K585" s="7">
        <v>9785.32</v>
      </c>
      <c r="L585" s="9">
        <v>-12.160286880895701</v>
      </c>
      <c r="M585" s="9">
        <v>-39.740708484939603</v>
      </c>
      <c r="N585" s="7">
        <f>COUNTIFS('Lojas Assaí'!$F$174:$F$260,D585)</f>
        <v>0</v>
      </c>
    </row>
    <row r="586" spans="1:14" x14ac:dyDescent="0.25">
      <c r="A586" s="7" t="s">
        <v>1163</v>
      </c>
      <c r="B586" s="7" t="s">
        <v>99</v>
      </c>
      <c r="C586" s="7" t="str">
        <f t="shared" si="18"/>
        <v>TauáCE</v>
      </c>
      <c r="D586" s="7">
        <v>2313302</v>
      </c>
      <c r="E586" s="8" t="s">
        <v>683</v>
      </c>
      <c r="F586" s="7">
        <v>59259</v>
      </c>
      <c r="G586" s="7">
        <v>55716</v>
      </c>
      <c r="H586" s="7">
        <v>13.87</v>
      </c>
      <c r="I586" s="7">
        <v>1.5</v>
      </c>
      <c r="J586" s="8">
        <f t="shared" si="19"/>
        <v>1953</v>
      </c>
      <c r="K586" s="7">
        <v>11605.35</v>
      </c>
      <c r="L586" s="9">
        <v>-6.00299893985789</v>
      </c>
      <c r="M586" s="9">
        <v>-40.292624655104902</v>
      </c>
      <c r="N586" s="7">
        <f>COUNTIFS('Lojas Assaí'!$F$174:$F$260,D586)</f>
        <v>0</v>
      </c>
    </row>
    <row r="587" spans="1:14" x14ac:dyDescent="0.25">
      <c r="A587" s="7" t="s">
        <v>1164</v>
      </c>
      <c r="B587" s="7" t="s">
        <v>29</v>
      </c>
      <c r="C587" s="7" t="str">
        <f t="shared" si="18"/>
        <v>TeféAM</v>
      </c>
      <c r="D587" s="7">
        <v>1304203</v>
      </c>
      <c r="E587" s="8" t="s">
        <v>694</v>
      </c>
      <c r="F587" s="7">
        <v>59250</v>
      </c>
      <c r="G587" s="7">
        <v>61453</v>
      </c>
      <c r="H587" s="7">
        <v>2.59</v>
      </c>
      <c r="I587" s="7">
        <v>1.6</v>
      </c>
      <c r="J587" s="8">
        <f t="shared" si="19"/>
        <v>2083.1999999999998</v>
      </c>
      <c r="K587" s="7">
        <v>15811.86</v>
      </c>
      <c r="L587" s="9">
        <v>-3.3483724939415098</v>
      </c>
      <c r="M587" s="9">
        <v>-64.708419663302706</v>
      </c>
      <c r="N587" s="7">
        <f>COUNTIFS('Lojas Assaí'!$F$174:$F$260,D587)</f>
        <v>0</v>
      </c>
    </row>
    <row r="588" spans="1:14" x14ac:dyDescent="0.25">
      <c r="A588" s="7" t="s">
        <v>1165</v>
      </c>
      <c r="B588" s="7" t="s">
        <v>403</v>
      </c>
      <c r="C588" s="7" t="str">
        <f t="shared" si="18"/>
        <v>AçuRN</v>
      </c>
      <c r="D588" s="7">
        <v>2400208</v>
      </c>
      <c r="E588" s="8" t="s">
        <v>695</v>
      </c>
      <c r="F588" s="7">
        <v>58743</v>
      </c>
      <c r="G588" s="7">
        <v>53227</v>
      </c>
      <c r="H588" s="7">
        <v>40.840000000000003</v>
      </c>
      <c r="I588" s="7">
        <v>1.7</v>
      </c>
      <c r="J588" s="8">
        <f t="shared" si="19"/>
        <v>2213.4</v>
      </c>
      <c r="K588" s="7">
        <v>20041.150000000001</v>
      </c>
      <c r="L588" s="9">
        <v>-5.57194599924666</v>
      </c>
      <c r="M588" s="9">
        <v>-36.917923219958901</v>
      </c>
      <c r="N588" s="7">
        <f>COUNTIFS('Lojas Assaí'!$F$174:$F$260,D588)</f>
        <v>0</v>
      </c>
    </row>
    <row r="589" spans="1:14" x14ac:dyDescent="0.25">
      <c r="A589" s="7" t="s">
        <v>1166</v>
      </c>
      <c r="B589" s="7" t="s">
        <v>422</v>
      </c>
      <c r="C589" s="7" t="str">
        <f t="shared" si="18"/>
        <v>MongaguáSP</v>
      </c>
      <c r="D589" s="7">
        <v>3531100</v>
      </c>
      <c r="E589" s="8" t="s">
        <v>435</v>
      </c>
      <c r="F589" s="7">
        <v>58567</v>
      </c>
      <c r="G589" s="7">
        <v>46293</v>
      </c>
      <c r="H589" s="7">
        <v>326</v>
      </c>
      <c r="I589" s="7">
        <v>2.1</v>
      </c>
      <c r="J589" s="8">
        <f t="shared" si="19"/>
        <v>2734.2</v>
      </c>
      <c r="K589" s="7">
        <v>21139.41</v>
      </c>
      <c r="L589" s="9">
        <v>-21.263863995000001</v>
      </c>
      <c r="M589" s="9">
        <v>-48.496651259966001</v>
      </c>
      <c r="N589" s="7">
        <f>COUNTIFS('Lojas Assaí'!$F$174:$F$260,D589)</f>
        <v>0</v>
      </c>
    </row>
    <row r="590" spans="1:14" x14ac:dyDescent="0.25">
      <c r="A590" s="7" t="s">
        <v>1167</v>
      </c>
      <c r="B590" s="7" t="s">
        <v>422</v>
      </c>
      <c r="C590" s="7" t="str">
        <f t="shared" si="18"/>
        <v>Santa IsabelSP</v>
      </c>
      <c r="D590" s="7">
        <v>3546801</v>
      </c>
      <c r="E590" s="8" t="s">
        <v>435</v>
      </c>
      <c r="F590" s="7">
        <v>58529</v>
      </c>
      <c r="G590" s="7">
        <v>50453</v>
      </c>
      <c r="H590" s="7">
        <v>138.87</v>
      </c>
      <c r="I590" s="7">
        <v>2</v>
      </c>
      <c r="J590" s="8">
        <f t="shared" si="19"/>
        <v>2604</v>
      </c>
      <c r="K590" s="7">
        <v>27755.97</v>
      </c>
      <c r="L590" s="9">
        <v>-22.5694102578227</v>
      </c>
      <c r="M590" s="9">
        <v>-48.159014141546699</v>
      </c>
      <c r="N590" s="7">
        <f>COUNTIFS('Lojas Assaí'!$F$174:$F$260,D590)</f>
        <v>0</v>
      </c>
    </row>
    <row r="591" spans="1:14" x14ac:dyDescent="0.25">
      <c r="A591" s="7" t="s">
        <v>1168</v>
      </c>
      <c r="B591" s="7" t="s">
        <v>258</v>
      </c>
      <c r="C591" s="7" t="str">
        <f t="shared" si="18"/>
        <v>União da VitóriaPR</v>
      </c>
      <c r="D591" s="7">
        <v>4128203</v>
      </c>
      <c r="E591" s="8" t="s">
        <v>686</v>
      </c>
      <c r="F591" s="7">
        <v>58298</v>
      </c>
      <c r="G591" s="7">
        <v>52735</v>
      </c>
      <c r="H591" s="7">
        <v>73.239999999999995</v>
      </c>
      <c r="I591" s="7">
        <v>2</v>
      </c>
      <c r="J591" s="8">
        <f t="shared" si="19"/>
        <v>2604</v>
      </c>
      <c r="K591" s="7">
        <v>27890.16</v>
      </c>
      <c r="L591" s="9">
        <v>-23.2001591025263</v>
      </c>
      <c r="M591" s="9">
        <v>-50.797365180228702</v>
      </c>
      <c r="N591" s="7">
        <f>COUNTIFS('Lojas Assaí'!$F$174:$F$260,D591)</f>
        <v>0</v>
      </c>
    </row>
    <row r="592" spans="1:14" x14ac:dyDescent="0.25">
      <c r="A592" s="7" t="s">
        <v>1169</v>
      </c>
      <c r="B592" s="7" t="s">
        <v>224</v>
      </c>
      <c r="C592" s="7" t="str">
        <f t="shared" si="18"/>
        <v>Monte AlegrePA</v>
      </c>
      <c r="D592" s="7">
        <v>1504802</v>
      </c>
      <c r="E592" s="8" t="s">
        <v>690</v>
      </c>
      <c r="F592" s="7">
        <v>58289</v>
      </c>
      <c r="G592" s="7">
        <v>55462</v>
      </c>
      <c r="H592" s="7">
        <v>3.06</v>
      </c>
      <c r="I592" s="7">
        <v>2.1</v>
      </c>
      <c r="J592" s="8">
        <f t="shared" si="19"/>
        <v>2734.2</v>
      </c>
      <c r="K592" s="7">
        <v>12210.07</v>
      </c>
      <c r="L592" s="9">
        <v>-2.0033280000000002</v>
      </c>
      <c r="M592" s="9">
        <v>-54.073374725636</v>
      </c>
      <c r="N592" s="7">
        <f>COUNTIFS('Lojas Assaí'!$F$174:$F$260,D592)</f>
        <v>0</v>
      </c>
    </row>
    <row r="593" spans="1:14" x14ac:dyDescent="0.25">
      <c r="A593" s="7" t="s">
        <v>1170</v>
      </c>
      <c r="B593" s="7" t="s">
        <v>710</v>
      </c>
      <c r="C593" s="7" t="str">
        <f t="shared" si="18"/>
        <v>IçaraSC</v>
      </c>
      <c r="D593" s="7">
        <v>4207007</v>
      </c>
      <c r="E593" s="8" t="s">
        <v>711</v>
      </c>
      <c r="F593" s="7">
        <v>58055</v>
      </c>
      <c r="G593" s="7">
        <v>58833</v>
      </c>
      <c r="H593" s="7">
        <v>200.42</v>
      </c>
      <c r="I593" s="7">
        <v>2.2999999999999998</v>
      </c>
      <c r="J593" s="8">
        <f t="shared" si="19"/>
        <v>2994.6</v>
      </c>
      <c r="K593" s="7">
        <v>48482.559999999998</v>
      </c>
      <c r="L593" s="9">
        <v>-28.3438499095259</v>
      </c>
      <c r="M593" s="9">
        <v>-48.814671719515196</v>
      </c>
      <c r="N593" s="7">
        <f>COUNTIFS('Lojas Assaí'!$F$174:$F$260,D593)</f>
        <v>0</v>
      </c>
    </row>
    <row r="594" spans="1:14" x14ac:dyDescent="0.25">
      <c r="A594" s="7" t="s">
        <v>1171</v>
      </c>
      <c r="B594" s="7" t="s">
        <v>12</v>
      </c>
      <c r="C594" s="7" t="str">
        <f t="shared" si="18"/>
        <v>Campo AlegreAL</v>
      </c>
      <c r="D594" s="7">
        <v>2701407</v>
      </c>
      <c r="E594" s="8" t="s">
        <v>688</v>
      </c>
      <c r="F594" s="7">
        <v>57997</v>
      </c>
      <c r="G594" s="7">
        <v>50816</v>
      </c>
      <c r="H594" s="7">
        <v>172.2</v>
      </c>
      <c r="I594" s="7">
        <v>1.8</v>
      </c>
      <c r="J594" s="8">
        <f t="shared" si="19"/>
        <v>2343.6</v>
      </c>
      <c r="K594" s="7">
        <v>10536.12</v>
      </c>
      <c r="L594" s="9">
        <v>-9.7834160389840807</v>
      </c>
      <c r="M594" s="9">
        <v>-36.352434752196999</v>
      </c>
      <c r="N594" s="7">
        <f>COUNTIFS('Lojas Assaí'!$F$174:$F$260,D594)</f>
        <v>0</v>
      </c>
    </row>
    <row r="595" spans="1:14" x14ac:dyDescent="0.25">
      <c r="A595" s="7" t="s">
        <v>1172</v>
      </c>
      <c r="B595" s="7" t="s">
        <v>169</v>
      </c>
      <c r="C595" s="7" t="str">
        <f t="shared" si="18"/>
        <v>Vargem GrandeMA</v>
      </c>
      <c r="D595" s="7">
        <v>2112704</v>
      </c>
      <c r="E595" s="8" t="s">
        <v>697</v>
      </c>
      <c r="F595" s="7">
        <v>57813</v>
      </c>
      <c r="G595" s="7">
        <v>49412</v>
      </c>
      <c r="H595" s="7">
        <v>25.24</v>
      </c>
      <c r="I595" s="7">
        <v>2</v>
      </c>
      <c r="J595" s="8">
        <f t="shared" si="19"/>
        <v>2604</v>
      </c>
      <c r="K595" s="7">
        <v>6630.45</v>
      </c>
      <c r="L595" s="9">
        <v>-3.5418960001165201</v>
      </c>
      <c r="M595" s="9">
        <v>-43.916664490165203</v>
      </c>
      <c r="N595" s="7">
        <f>COUNTIFS('Lojas Assaí'!$F$174:$F$260,D595)</f>
        <v>0</v>
      </c>
    </row>
    <row r="596" spans="1:14" x14ac:dyDescent="0.25">
      <c r="A596" s="7" t="s">
        <v>1173</v>
      </c>
      <c r="B596" s="7" t="s">
        <v>707</v>
      </c>
      <c r="C596" s="7" t="str">
        <f t="shared" si="18"/>
        <v>TaquaraRS</v>
      </c>
      <c r="D596" s="7">
        <v>4321204</v>
      </c>
      <c r="E596" s="8" t="s">
        <v>708</v>
      </c>
      <c r="F596" s="7">
        <v>57740</v>
      </c>
      <c r="G596" s="7">
        <v>54643</v>
      </c>
      <c r="H596" s="7">
        <v>119.35</v>
      </c>
      <c r="I596" s="7">
        <v>1.9</v>
      </c>
      <c r="J596" s="8">
        <f t="shared" si="19"/>
        <v>2473.8000000000002</v>
      </c>
      <c r="K596" s="7">
        <v>24375.74</v>
      </c>
      <c r="L596" s="9">
        <v>-29.650513104275799</v>
      </c>
      <c r="M596" s="9">
        <v>-50.781168619255801</v>
      </c>
      <c r="N596" s="7">
        <f>COUNTIFS('Lojas Assaí'!$F$174:$F$260,D596)</f>
        <v>0</v>
      </c>
    </row>
    <row r="597" spans="1:14" x14ac:dyDescent="0.25">
      <c r="A597" s="7" t="s">
        <v>1174</v>
      </c>
      <c r="B597" s="7" t="s">
        <v>12</v>
      </c>
      <c r="C597" s="7" t="str">
        <f t="shared" si="18"/>
        <v>CoruripeAL</v>
      </c>
      <c r="D597" s="7">
        <v>2702306</v>
      </c>
      <c r="E597" s="8" t="s">
        <v>688</v>
      </c>
      <c r="F597" s="7">
        <v>57647</v>
      </c>
      <c r="G597" s="7">
        <v>52130</v>
      </c>
      <c r="H597" s="7">
        <v>56.77</v>
      </c>
      <c r="I597" s="7">
        <v>1.9</v>
      </c>
      <c r="J597" s="8">
        <f t="shared" si="19"/>
        <v>2473.8000000000002</v>
      </c>
      <c r="K597" s="7">
        <v>30292.95</v>
      </c>
      <c r="L597" s="9">
        <v>-10.1265472503749</v>
      </c>
      <c r="M597" s="9">
        <v>-36.176078310511798</v>
      </c>
      <c r="N597" s="7">
        <f>COUNTIFS('Lojas Assaí'!$F$174:$F$260,D597)</f>
        <v>0</v>
      </c>
    </row>
    <row r="598" spans="1:14" x14ac:dyDescent="0.25">
      <c r="A598" s="7" t="s">
        <v>1175</v>
      </c>
      <c r="B598" s="7" t="s">
        <v>422</v>
      </c>
      <c r="C598" s="7" t="str">
        <f t="shared" si="18"/>
        <v>TaquaritingaSP</v>
      </c>
      <c r="D598" s="7">
        <v>3553708</v>
      </c>
      <c r="E598" s="8" t="s">
        <v>435</v>
      </c>
      <c r="F598" s="7">
        <v>57547</v>
      </c>
      <c r="G598" s="7">
        <v>53988</v>
      </c>
      <c r="H598" s="7">
        <v>90.95</v>
      </c>
      <c r="I598" s="7">
        <v>2.1</v>
      </c>
      <c r="J598" s="8">
        <f t="shared" si="19"/>
        <v>2734.2</v>
      </c>
      <c r="K598" s="7">
        <v>30074.32</v>
      </c>
      <c r="L598" s="9">
        <v>-23.9192571496529</v>
      </c>
      <c r="M598" s="9">
        <v>-48.697328636961998</v>
      </c>
      <c r="N598" s="7">
        <f>COUNTIFS('Lojas Assaí'!$F$174:$F$260,D598)</f>
        <v>0</v>
      </c>
    </row>
    <row r="599" spans="1:14" x14ac:dyDescent="0.25">
      <c r="A599" s="7" t="s">
        <v>1176</v>
      </c>
      <c r="B599" s="7" t="s">
        <v>29</v>
      </c>
      <c r="C599" s="7" t="str">
        <f t="shared" si="18"/>
        <v>ManicoréAM</v>
      </c>
      <c r="D599" s="7">
        <v>1302702</v>
      </c>
      <c r="E599" s="8" t="s">
        <v>694</v>
      </c>
      <c r="F599" s="7">
        <v>57405</v>
      </c>
      <c r="G599" s="7">
        <v>47017</v>
      </c>
      <c r="H599" s="7">
        <v>0.97</v>
      </c>
      <c r="I599" s="7">
        <v>2.1</v>
      </c>
      <c r="J599" s="8">
        <f t="shared" si="19"/>
        <v>2734.2</v>
      </c>
      <c r="K599" s="7">
        <v>10981.24</v>
      </c>
      <c r="L599" s="9">
        <v>-5.8132052611881297</v>
      </c>
      <c r="M599" s="9">
        <v>-61.299248408850801</v>
      </c>
      <c r="N599" s="7">
        <f>COUNTIFS('Lojas Assaí'!$F$174:$F$260,D599)</f>
        <v>0</v>
      </c>
    </row>
    <row r="600" spans="1:14" x14ac:dyDescent="0.25">
      <c r="A600" s="7" t="s">
        <v>1177</v>
      </c>
      <c r="B600" s="7" t="s">
        <v>224</v>
      </c>
      <c r="C600" s="7" t="str">
        <f t="shared" si="18"/>
        <v>AlenquerPA</v>
      </c>
      <c r="D600" s="7">
        <v>1500404</v>
      </c>
      <c r="E600" s="8" t="s">
        <v>690</v>
      </c>
      <c r="F600" s="7">
        <v>57390</v>
      </c>
      <c r="G600" s="7">
        <v>52626</v>
      </c>
      <c r="H600" s="7">
        <v>2.23</v>
      </c>
      <c r="I600" s="7">
        <v>2</v>
      </c>
      <c r="J600" s="8">
        <f t="shared" si="19"/>
        <v>2604</v>
      </c>
      <c r="K600" s="7">
        <v>12114.02</v>
      </c>
      <c r="L600" s="9">
        <v>-1.9513975050000001</v>
      </c>
      <c r="M600" s="9">
        <v>-54.740862350189602</v>
      </c>
      <c r="N600" s="7">
        <f>COUNTIFS('Lojas Assaí'!$F$174:$F$260,D600)</f>
        <v>0</v>
      </c>
    </row>
    <row r="601" spans="1:14" x14ac:dyDescent="0.25">
      <c r="A601" s="7" t="s">
        <v>1178</v>
      </c>
      <c r="B601" s="7" t="s">
        <v>280</v>
      </c>
      <c r="C601" s="7" t="str">
        <f t="shared" si="18"/>
        <v>PaudalhoPE</v>
      </c>
      <c r="D601" s="7">
        <v>2610608</v>
      </c>
      <c r="E601" s="8" t="s">
        <v>689</v>
      </c>
      <c r="F601" s="7">
        <v>57346</v>
      </c>
      <c r="G601" s="7">
        <v>51357</v>
      </c>
      <c r="H601" s="7">
        <v>185.06</v>
      </c>
      <c r="I601" s="7">
        <v>1.5</v>
      </c>
      <c r="J601" s="8">
        <f t="shared" si="19"/>
        <v>1953</v>
      </c>
      <c r="K601" s="7">
        <v>14617.98</v>
      </c>
      <c r="L601" s="9">
        <v>-7.9431880000000001</v>
      </c>
      <c r="M601" s="9">
        <v>-34.884791619736802</v>
      </c>
      <c r="N601" s="7">
        <f>COUNTIFS('Lojas Assaí'!$F$174:$F$260,D601)</f>
        <v>0</v>
      </c>
    </row>
    <row r="602" spans="1:14" x14ac:dyDescent="0.25">
      <c r="A602" s="7" t="s">
        <v>1179</v>
      </c>
      <c r="B602" s="7" t="s">
        <v>422</v>
      </c>
      <c r="C602" s="7" t="str">
        <f t="shared" si="18"/>
        <v>AndradinaSP</v>
      </c>
      <c r="D602" s="7">
        <v>3502101</v>
      </c>
      <c r="E602" s="8" t="s">
        <v>435</v>
      </c>
      <c r="F602" s="7">
        <v>57245</v>
      </c>
      <c r="G602" s="7">
        <v>55334</v>
      </c>
      <c r="H602" s="7">
        <v>57.39</v>
      </c>
      <c r="I602" s="7">
        <v>2.2000000000000002</v>
      </c>
      <c r="J602" s="8">
        <f t="shared" si="19"/>
        <v>2864.4</v>
      </c>
      <c r="K602" s="7">
        <v>46733.61</v>
      </c>
      <c r="L602" s="9">
        <v>-20.901463515</v>
      </c>
      <c r="M602" s="9">
        <v>-51.378847794763701</v>
      </c>
      <c r="N602" s="7">
        <f>COUNTIFS('Lojas Assaí'!$F$174:$F$260,D602)</f>
        <v>0</v>
      </c>
    </row>
    <row r="603" spans="1:14" x14ac:dyDescent="0.25">
      <c r="A603" s="7" t="s">
        <v>1180</v>
      </c>
      <c r="B603" s="7" t="s">
        <v>29</v>
      </c>
      <c r="C603" s="7" t="str">
        <f t="shared" si="18"/>
        <v>HumaitáAM</v>
      </c>
      <c r="D603" s="7">
        <v>1301704</v>
      </c>
      <c r="E603" s="8" t="s">
        <v>694</v>
      </c>
      <c r="F603" s="7">
        <v>57195</v>
      </c>
      <c r="G603" s="7">
        <v>44227</v>
      </c>
      <c r="H603" s="7">
        <v>1.34</v>
      </c>
      <c r="I603" s="7">
        <v>1.9</v>
      </c>
      <c r="J603" s="8">
        <f t="shared" si="19"/>
        <v>2473.8000000000002</v>
      </c>
      <c r="K603" s="7">
        <v>13907.15</v>
      </c>
      <c r="L603" s="9">
        <v>-7.5122249506113903</v>
      </c>
      <c r="M603" s="9">
        <v>-63.026698021928297</v>
      </c>
      <c r="N603" s="7">
        <f>COUNTIFS('Lojas Assaí'!$F$174:$F$260,D603)</f>
        <v>0</v>
      </c>
    </row>
    <row r="604" spans="1:14" x14ac:dyDescent="0.25">
      <c r="A604" s="7" t="s">
        <v>1181</v>
      </c>
      <c r="B604" s="7" t="s">
        <v>206</v>
      </c>
      <c r="C604" s="7" t="str">
        <f t="shared" si="18"/>
        <v>Três PontasMG</v>
      </c>
      <c r="D604" s="7">
        <v>3169406</v>
      </c>
      <c r="E604" s="8" t="s">
        <v>701</v>
      </c>
      <c r="F604" s="7">
        <v>57127</v>
      </c>
      <c r="G604" s="7">
        <v>53860</v>
      </c>
      <c r="H604" s="7">
        <v>78.08</v>
      </c>
      <c r="I604" s="7">
        <v>1.8</v>
      </c>
      <c r="J604" s="8">
        <f t="shared" si="19"/>
        <v>2343.6</v>
      </c>
      <c r="K604" s="7">
        <v>27366.84</v>
      </c>
      <c r="L604" s="9">
        <v>-18.976607661169499</v>
      </c>
      <c r="M604" s="9">
        <v>-41.637980479358603</v>
      </c>
      <c r="N604" s="7">
        <f>COUNTIFS('Lojas Assaí'!$F$174:$F$260,D604)</f>
        <v>0</v>
      </c>
    </row>
    <row r="605" spans="1:14" x14ac:dyDescent="0.25">
      <c r="A605" s="7" t="s">
        <v>1182</v>
      </c>
      <c r="B605" s="7" t="s">
        <v>422</v>
      </c>
      <c r="C605" s="7" t="str">
        <f t="shared" si="18"/>
        <v>CapivariSP</v>
      </c>
      <c r="D605" s="7">
        <v>3510401</v>
      </c>
      <c r="E605" s="8" t="s">
        <v>435</v>
      </c>
      <c r="F605" s="7">
        <v>56973</v>
      </c>
      <c r="G605" s="7">
        <v>48576</v>
      </c>
      <c r="H605" s="7">
        <v>150.44999999999999</v>
      </c>
      <c r="I605" s="7">
        <v>2.4</v>
      </c>
      <c r="J605" s="8">
        <f t="shared" si="19"/>
        <v>3124.8</v>
      </c>
      <c r="K605" s="7">
        <v>42575.27</v>
      </c>
      <c r="L605" s="9">
        <v>-22.999548914588299</v>
      </c>
      <c r="M605" s="9">
        <v>-47.502206154668698</v>
      </c>
      <c r="N605" s="7">
        <f>COUNTIFS('Lojas Assaí'!$F$174:$F$260,D605)</f>
        <v>0</v>
      </c>
    </row>
    <row r="606" spans="1:14" x14ac:dyDescent="0.25">
      <c r="A606" s="7" t="s">
        <v>1183</v>
      </c>
      <c r="B606" s="7" t="s">
        <v>422</v>
      </c>
      <c r="C606" s="7" t="str">
        <f t="shared" si="18"/>
        <v>Porto FerreiraSP</v>
      </c>
      <c r="D606" s="7">
        <v>3540705</v>
      </c>
      <c r="E606" s="8" t="s">
        <v>435</v>
      </c>
      <c r="F606" s="7">
        <v>56848</v>
      </c>
      <c r="G606" s="7">
        <v>51400</v>
      </c>
      <c r="H606" s="7">
        <v>209.88</v>
      </c>
      <c r="I606" s="7">
        <v>2.2000000000000002</v>
      </c>
      <c r="J606" s="8">
        <f t="shared" si="19"/>
        <v>2864.4</v>
      </c>
      <c r="K606" s="7">
        <v>40437.61</v>
      </c>
      <c r="L606" s="9">
        <v>-21.045094721092799</v>
      </c>
      <c r="M606" s="9">
        <v>-49.378183199902701</v>
      </c>
      <c r="N606" s="7">
        <f>COUNTIFS('Lojas Assaí'!$F$174:$F$260,D606)</f>
        <v>0</v>
      </c>
    </row>
    <row r="607" spans="1:14" x14ac:dyDescent="0.25">
      <c r="A607" s="7" t="s">
        <v>1184</v>
      </c>
      <c r="B607" s="7" t="s">
        <v>206</v>
      </c>
      <c r="C607" s="7" t="str">
        <f t="shared" si="18"/>
        <v>PiraporaMG</v>
      </c>
      <c r="D607" s="7">
        <v>3151206</v>
      </c>
      <c r="E607" s="8" t="s">
        <v>701</v>
      </c>
      <c r="F607" s="7">
        <v>56845</v>
      </c>
      <c r="G607" s="7">
        <v>53368</v>
      </c>
      <c r="H607" s="7">
        <v>97.12</v>
      </c>
      <c r="I607" s="7">
        <v>1.9</v>
      </c>
      <c r="J607" s="8">
        <f t="shared" si="19"/>
        <v>2473.8000000000002</v>
      </c>
      <c r="K607" s="7">
        <v>40008.120000000003</v>
      </c>
      <c r="L607" s="9">
        <v>-21.276550129258599</v>
      </c>
      <c r="M607" s="9">
        <v>-43.018130810869899</v>
      </c>
      <c r="N607" s="7">
        <f>COUNTIFS('Lojas Assaí'!$F$174:$F$260,D607)</f>
        <v>0</v>
      </c>
    </row>
    <row r="608" spans="1:14" x14ac:dyDescent="0.25">
      <c r="A608" s="7" t="s">
        <v>1185</v>
      </c>
      <c r="B608" s="7" t="s">
        <v>710</v>
      </c>
      <c r="C608" s="7" t="str">
        <f t="shared" si="18"/>
        <v>MafraSC</v>
      </c>
      <c r="D608" s="7">
        <v>4210100</v>
      </c>
      <c r="E608" s="8" t="s">
        <v>711</v>
      </c>
      <c r="F608" s="7">
        <v>56825</v>
      </c>
      <c r="G608" s="7">
        <v>52912</v>
      </c>
      <c r="H608" s="7">
        <v>37.69</v>
      </c>
      <c r="I608" s="7">
        <v>2.2999999999999998</v>
      </c>
      <c r="J608" s="8">
        <f t="shared" si="19"/>
        <v>2994.6</v>
      </c>
      <c r="K608" s="7">
        <v>37248.379999999997</v>
      </c>
      <c r="L608" s="9">
        <v>-26.357526536005999</v>
      </c>
      <c r="M608" s="9">
        <v>-50.332986843316803</v>
      </c>
      <c r="N608" s="7">
        <f>COUNTIFS('Lojas Assaí'!$F$174:$F$260,D608)</f>
        <v>0</v>
      </c>
    </row>
    <row r="609" spans="1:14" x14ac:dyDescent="0.25">
      <c r="A609" s="7" t="s">
        <v>1186</v>
      </c>
      <c r="B609" s="7" t="s">
        <v>99</v>
      </c>
      <c r="C609" s="7" t="str">
        <f t="shared" si="18"/>
        <v>TrairiCE</v>
      </c>
      <c r="D609" s="7">
        <v>2313500</v>
      </c>
      <c r="E609" s="8" t="s">
        <v>683</v>
      </c>
      <c r="F609" s="7">
        <v>56653</v>
      </c>
      <c r="G609" s="7">
        <v>51422</v>
      </c>
      <c r="H609" s="7">
        <v>55.55</v>
      </c>
      <c r="I609" s="7">
        <v>1.8</v>
      </c>
      <c r="J609" s="8">
        <f t="shared" si="19"/>
        <v>2343.6</v>
      </c>
      <c r="K609" s="7">
        <v>14795.09</v>
      </c>
      <c r="L609" s="9">
        <v>-3.2644201691338699</v>
      </c>
      <c r="M609" s="9">
        <v>-39.272231872633</v>
      </c>
      <c r="N609" s="7">
        <f>COUNTIFS('Lojas Assaí'!$F$174:$F$260,D609)</f>
        <v>0</v>
      </c>
    </row>
    <row r="610" spans="1:14" x14ac:dyDescent="0.25">
      <c r="A610" s="7" t="s">
        <v>1187</v>
      </c>
      <c r="B610" s="7" t="s">
        <v>206</v>
      </c>
      <c r="C610" s="7" t="str">
        <f t="shared" si="18"/>
        <v>São FranciscoMG</v>
      </c>
      <c r="D610" s="7">
        <v>3161106</v>
      </c>
      <c r="E610" s="8" t="s">
        <v>701</v>
      </c>
      <c r="F610" s="7">
        <v>56625</v>
      </c>
      <c r="G610" s="7">
        <v>53828</v>
      </c>
      <c r="H610" s="7">
        <v>16.27</v>
      </c>
      <c r="I610" s="7">
        <v>1.7</v>
      </c>
      <c r="J610" s="8">
        <f t="shared" si="19"/>
        <v>2213.4</v>
      </c>
      <c r="K610" s="7">
        <v>10369.52</v>
      </c>
      <c r="L610" s="9">
        <v>-15.9525638055612</v>
      </c>
      <c r="M610" s="9">
        <v>-44.861312742376597</v>
      </c>
      <c r="N610" s="7">
        <f>COUNTIFS('Lojas Assaí'!$F$174:$F$260,D610)</f>
        <v>0</v>
      </c>
    </row>
    <row r="611" spans="1:14" x14ac:dyDescent="0.25">
      <c r="A611" s="7" t="s">
        <v>1188</v>
      </c>
      <c r="B611" s="7" t="s">
        <v>195</v>
      </c>
      <c r="C611" s="7" t="str">
        <f t="shared" si="18"/>
        <v>NaviraíMS</v>
      </c>
      <c r="D611" s="7">
        <v>5005707</v>
      </c>
      <c r="E611" s="8" t="s">
        <v>691</v>
      </c>
      <c r="F611" s="7">
        <v>56484</v>
      </c>
      <c r="G611" s="7">
        <v>46424</v>
      </c>
      <c r="H611" s="7">
        <v>14.54</v>
      </c>
      <c r="I611" s="7">
        <v>2.2000000000000002</v>
      </c>
      <c r="J611" s="8">
        <f t="shared" si="19"/>
        <v>2864.4</v>
      </c>
      <c r="K611" s="7">
        <v>45633.8</v>
      </c>
      <c r="L611" s="9">
        <v>-23.059999482499901</v>
      </c>
      <c r="M611" s="9">
        <v>-54.198836170118099</v>
      </c>
      <c r="N611" s="7">
        <f>COUNTIFS('Lojas Assaí'!$F$174:$F$260,D611)</f>
        <v>0</v>
      </c>
    </row>
    <row r="612" spans="1:14" x14ac:dyDescent="0.25">
      <c r="A612" s="7" t="s">
        <v>1189</v>
      </c>
      <c r="B612" s="7" t="s">
        <v>422</v>
      </c>
      <c r="C612" s="7" t="str">
        <f t="shared" si="18"/>
        <v>RegistroSP</v>
      </c>
      <c r="D612" s="7">
        <v>3542602</v>
      </c>
      <c r="E612" s="8" t="s">
        <v>435</v>
      </c>
      <c r="F612" s="7">
        <v>56463</v>
      </c>
      <c r="G612" s="7">
        <v>54261</v>
      </c>
      <c r="H612" s="7">
        <v>75.11</v>
      </c>
      <c r="I612" s="7">
        <v>2.2000000000000002</v>
      </c>
      <c r="J612" s="8">
        <f t="shared" si="19"/>
        <v>2864.4</v>
      </c>
      <c r="K612" s="7">
        <v>38784.03</v>
      </c>
      <c r="L612" s="9">
        <v>-24.657489499284001</v>
      </c>
      <c r="M612" s="9">
        <v>-49.008301994760799</v>
      </c>
      <c r="N612" s="7">
        <f>COUNTIFS('Lojas Assaí'!$F$174:$F$260,D612)</f>
        <v>0</v>
      </c>
    </row>
    <row r="613" spans="1:14" x14ac:dyDescent="0.25">
      <c r="A613" s="7" t="s">
        <v>1190</v>
      </c>
      <c r="B613" s="7" t="s">
        <v>707</v>
      </c>
      <c r="C613" s="7" t="str">
        <f t="shared" si="18"/>
        <v>CanguçuRS</v>
      </c>
      <c r="D613" s="7">
        <v>4304507</v>
      </c>
      <c r="E613" s="8" t="s">
        <v>708</v>
      </c>
      <c r="F613" s="7">
        <v>56370</v>
      </c>
      <c r="G613" s="7">
        <v>53259</v>
      </c>
      <c r="H613" s="7">
        <v>15.11</v>
      </c>
      <c r="I613" s="7">
        <v>2.2000000000000002</v>
      </c>
      <c r="J613" s="8">
        <f t="shared" si="19"/>
        <v>2864.4</v>
      </c>
      <c r="K613" s="7">
        <v>21675.91</v>
      </c>
      <c r="L613" s="9">
        <v>-31.393859524316301</v>
      </c>
      <c r="M613" s="9">
        <v>-52.676285832072402</v>
      </c>
      <c r="N613" s="7">
        <f>COUNTIFS('Lojas Assaí'!$F$174:$F$260,D613)</f>
        <v>0</v>
      </c>
    </row>
    <row r="614" spans="1:14" x14ac:dyDescent="0.25">
      <c r="A614" s="7" t="s">
        <v>1191</v>
      </c>
      <c r="B614" s="7" t="s">
        <v>422</v>
      </c>
      <c r="C614" s="7" t="str">
        <f t="shared" si="18"/>
        <v>Artur NogueiraSP</v>
      </c>
      <c r="D614" s="7">
        <v>3503802</v>
      </c>
      <c r="E614" s="8" t="s">
        <v>435</v>
      </c>
      <c r="F614" s="7">
        <v>56247</v>
      </c>
      <c r="G614" s="7">
        <v>44177</v>
      </c>
      <c r="H614" s="7">
        <v>248.15</v>
      </c>
      <c r="I614" s="7">
        <v>2.4</v>
      </c>
      <c r="J614" s="8">
        <f t="shared" si="19"/>
        <v>3124.8</v>
      </c>
      <c r="K614" s="7">
        <v>26702.02</v>
      </c>
      <c r="L614" s="9">
        <v>-22.5713430104766</v>
      </c>
      <c r="M614" s="9">
        <v>-47.164301150267697</v>
      </c>
      <c r="N614" s="7">
        <f>COUNTIFS('Lojas Assaí'!$F$174:$F$260,D614)</f>
        <v>0</v>
      </c>
    </row>
    <row r="615" spans="1:14" x14ac:dyDescent="0.25">
      <c r="A615" s="7" t="s">
        <v>1192</v>
      </c>
      <c r="B615" s="7" t="s">
        <v>280</v>
      </c>
      <c r="C615" s="7" t="str">
        <f t="shared" si="18"/>
        <v>LimoeiroPE</v>
      </c>
      <c r="D615" s="7">
        <v>2608909</v>
      </c>
      <c r="E615" s="8" t="s">
        <v>689</v>
      </c>
      <c r="F615" s="7">
        <v>56149</v>
      </c>
      <c r="G615" s="7">
        <v>55439</v>
      </c>
      <c r="H615" s="7">
        <v>202.53</v>
      </c>
      <c r="I615" s="7">
        <v>1.4</v>
      </c>
      <c r="J615" s="8">
        <f t="shared" si="19"/>
        <v>1822.8</v>
      </c>
      <c r="K615" s="7">
        <v>13397.11</v>
      </c>
      <c r="L615" s="9">
        <v>-7.880198</v>
      </c>
      <c r="M615" s="9">
        <v>-35.455261050959699</v>
      </c>
      <c r="N615" s="7">
        <f>COUNTIFS('Lojas Assaí'!$F$174:$F$260,D615)</f>
        <v>0</v>
      </c>
    </row>
    <row r="616" spans="1:14" x14ac:dyDescent="0.25">
      <c r="A616" s="7" t="s">
        <v>1193</v>
      </c>
      <c r="B616" s="7" t="s">
        <v>195</v>
      </c>
      <c r="C616" s="7" t="str">
        <f t="shared" si="18"/>
        <v>Nova AndradinaMS</v>
      </c>
      <c r="D616" s="7">
        <v>5006200</v>
      </c>
      <c r="E616" s="8" t="s">
        <v>691</v>
      </c>
      <c r="F616" s="7">
        <v>56057</v>
      </c>
      <c r="G616" s="7">
        <v>45585</v>
      </c>
      <c r="H616" s="7">
        <v>9.5399999999999991</v>
      </c>
      <c r="I616" s="7">
        <v>2.1</v>
      </c>
      <c r="J616" s="8">
        <f t="shared" si="19"/>
        <v>2734.2</v>
      </c>
      <c r="K616" s="7">
        <v>45159.29</v>
      </c>
      <c r="L616" s="9">
        <v>-22.2487593127534</v>
      </c>
      <c r="M616" s="9">
        <v>-53.3515738148688</v>
      </c>
      <c r="N616" s="7">
        <f>COUNTIFS('Lojas Assaí'!$F$174:$F$260,D616)</f>
        <v>0</v>
      </c>
    </row>
    <row r="617" spans="1:14" x14ac:dyDescent="0.25">
      <c r="A617" s="7" t="s">
        <v>1194</v>
      </c>
      <c r="B617" s="7" t="s">
        <v>206</v>
      </c>
      <c r="C617" s="7" t="str">
        <f t="shared" si="18"/>
        <v>CongonhasMG</v>
      </c>
      <c r="D617" s="7">
        <v>3118007</v>
      </c>
      <c r="E617" s="8" t="s">
        <v>701</v>
      </c>
      <c r="F617" s="7">
        <v>55836</v>
      </c>
      <c r="G617" s="7">
        <v>48519</v>
      </c>
      <c r="H617" s="7">
        <v>159.57</v>
      </c>
      <c r="I617" s="7">
        <v>2.9</v>
      </c>
      <c r="J617" s="8">
        <f t="shared" si="19"/>
        <v>3775.8</v>
      </c>
      <c r="K617" s="7">
        <v>54043.71</v>
      </c>
      <c r="L617" s="9">
        <v>-18.816451960816099</v>
      </c>
      <c r="M617" s="9">
        <v>-43.687631632727303</v>
      </c>
      <c r="N617" s="7">
        <f>COUNTIFS('Lojas Assaí'!$F$174:$F$260,D617)</f>
        <v>0</v>
      </c>
    </row>
    <row r="618" spans="1:14" x14ac:dyDescent="0.25">
      <c r="A618" s="7" t="s">
        <v>1195</v>
      </c>
      <c r="B618" s="7" t="s">
        <v>412</v>
      </c>
      <c r="C618" s="7" t="str">
        <f t="shared" si="18"/>
        <v>Rolim de MouraRO</v>
      </c>
      <c r="D618" s="7">
        <v>1100288</v>
      </c>
      <c r="E618" s="8" t="s">
        <v>700</v>
      </c>
      <c r="F618" s="7">
        <v>55748</v>
      </c>
      <c r="G618" s="7">
        <v>50648</v>
      </c>
      <c r="H618" s="7">
        <v>34.74</v>
      </c>
      <c r="I618" s="7">
        <v>1.8</v>
      </c>
      <c r="J618" s="8">
        <f t="shared" si="19"/>
        <v>2343.6</v>
      </c>
      <c r="K618" s="7">
        <v>25229.33</v>
      </c>
      <c r="L618" s="9">
        <v>-10.9155320416628</v>
      </c>
      <c r="M618" s="9">
        <v>-62.55508939888</v>
      </c>
      <c r="N618" s="7">
        <f>COUNTIFS('Lojas Assaí'!$F$174:$F$260,D618)</f>
        <v>0</v>
      </c>
    </row>
    <row r="619" spans="1:14" x14ac:dyDescent="0.25">
      <c r="A619" s="7" t="s">
        <v>1196</v>
      </c>
      <c r="B619" s="7" t="s">
        <v>224</v>
      </c>
      <c r="C619" s="7" t="str">
        <f t="shared" si="18"/>
        <v>AcaráPA</v>
      </c>
      <c r="D619" s="7">
        <v>1500206</v>
      </c>
      <c r="E619" s="8" t="s">
        <v>690</v>
      </c>
      <c r="F619" s="7">
        <v>55744</v>
      </c>
      <c r="G619" s="7">
        <v>53569</v>
      </c>
      <c r="H619" s="7">
        <v>12.33</v>
      </c>
      <c r="I619" s="7">
        <v>2.1</v>
      </c>
      <c r="J619" s="8">
        <f t="shared" si="19"/>
        <v>2734.2</v>
      </c>
      <c r="K619" s="7">
        <v>15840.52</v>
      </c>
      <c r="L619" s="9">
        <v>-1.9634365</v>
      </c>
      <c r="M619" s="9">
        <v>-48.200456431750098</v>
      </c>
      <c r="N619" s="7">
        <f>COUNTIFS('Lojas Assaí'!$F$174:$F$260,D619)</f>
        <v>0</v>
      </c>
    </row>
    <row r="620" spans="1:14" x14ac:dyDescent="0.25">
      <c r="A620" s="7" t="s">
        <v>1197</v>
      </c>
      <c r="B620" s="7" t="s">
        <v>422</v>
      </c>
      <c r="C620" s="7" t="str">
        <f t="shared" si="18"/>
        <v>PiedadeSP</v>
      </c>
      <c r="D620" s="7">
        <v>3537800</v>
      </c>
      <c r="E620" s="8" t="s">
        <v>435</v>
      </c>
      <c r="F620" s="7">
        <v>55731</v>
      </c>
      <c r="G620" s="7">
        <v>52143</v>
      </c>
      <c r="H620" s="7">
        <v>69.819999999999993</v>
      </c>
      <c r="I620" s="7">
        <v>2.1</v>
      </c>
      <c r="J620" s="8">
        <f t="shared" si="19"/>
        <v>2734.2</v>
      </c>
      <c r="K620" s="7">
        <v>27373.56</v>
      </c>
      <c r="L620" s="9">
        <v>-22.926668725898899</v>
      </c>
      <c r="M620" s="9">
        <v>-45.462048846230402</v>
      </c>
      <c r="N620" s="7">
        <f>COUNTIFS('Lojas Assaí'!$F$174:$F$260,D620)</f>
        <v>0</v>
      </c>
    </row>
    <row r="621" spans="1:14" x14ac:dyDescent="0.25">
      <c r="A621" s="7" t="s">
        <v>1198</v>
      </c>
      <c r="B621" s="7" t="s">
        <v>258</v>
      </c>
      <c r="C621" s="7" t="str">
        <f t="shared" si="18"/>
        <v>IbiporãPR</v>
      </c>
      <c r="D621" s="7">
        <v>4109807</v>
      </c>
      <c r="E621" s="8" t="s">
        <v>686</v>
      </c>
      <c r="F621" s="7">
        <v>55688</v>
      </c>
      <c r="G621" s="7">
        <v>48198</v>
      </c>
      <c r="H621" s="7">
        <v>161.88</v>
      </c>
      <c r="I621" s="7">
        <v>2.2000000000000002</v>
      </c>
      <c r="J621" s="8">
        <f t="shared" si="19"/>
        <v>2864.4</v>
      </c>
      <c r="K621" s="7">
        <v>48227.17</v>
      </c>
      <c r="L621" s="9">
        <v>-23.194780608668701</v>
      </c>
      <c r="M621" s="9">
        <v>-51.824774204626301</v>
      </c>
      <c r="N621" s="7">
        <f>COUNTIFS('Lojas Assaí'!$F$174:$F$260,D621)</f>
        <v>0</v>
      </c>
    </row>
    <row r="622" spans="1:14" x14ac:dyDescent="0.25">
      <c r="A622" s="7" t="s">
        <v>1199</v>
      </c>
      <c r="B622" s="7" t="s">
        <v>422</v>
      </c>
      <c r="C622" s="7" t="str">
        <f t="shared" si="18"/>
        <v>São José do Rio PardoSP</v>
      </c>
      <c r="D622" s="7">
        <v>3549706</v>
      </c>
      <c r="E622" s="8" t="s">
        <v>435</v>
      </c>
      <c r="F622" s="7">
        <v>55298</v>
      </c>
      <c r="G622" s="7">
        <v>51900</v>
      </c>
      <c r="H622" s="7">
        <v>123.81</v>
      </c>
      <c r="I622" s="7">
        <v>2.1</v>
      </c>
      <c r="J622" s="8">
        <f t="shared" si="19"/>
        <v>2734.2</v>
      </c>
      <c r="K622" s="7">
        <v>39312.39</v>
      </c>
      <c r="L622" s="9">
        <v>-23.184061499999999</v>
      </c>
      <c r="M622" s="9">
        <v>-45.8841754014597</v>
      </c>
      <c r="N622" s="7">
        <f>COUNTIFS('Lojas Assaí'!$F$174:$F$260,D622)</f>
        <v>0</v>
      </c>
    </row>
    <row r="623" spans="1:14" x14ac:dyDescent="0.25">
      <c r="A623" s="7" t="s">
        <v>1200</v>
      </c>
      <c r="B623" s="7" t="s">
        <v>37</v>
      </c>
      <c r="C623" s="7" t="str">
        <f t="shared" si="18"/>
        <v>CatuBA</v>
      </c>
      <c r="D623" s="7">
        <v>2907509</v>
      </c>
      <c r="E623" s="8" t="s">
        <v>684</v>
      </c>
      <c r="F623" s="7">
        <v>55222</v>
      </c>
      <c r="G623" s="7">
        <v>51077</v>
      </c>
      <c r="H623" s="7">
        <v>122.72</v>
      </c>
      <c r="I623" s="7">
        <v>2.5</v>
      </c>
      <c r="J623" s="8">
        <f t="shared" si="19"/>
        <v>3255</v>
      </c>
      <c r="K623" s="7">
        <v>11003.76</v>
      </c>
      <c r="L623" s="9">
        <v>-12.316005938494699</v>
      </c>
      <c r="M623" s="9">
        <v>-44.859770283359403</v>
      </c>
      <c r="N623" s="7">
        <f>COUNTIFS('Lojas Assaí'!$F$174:$F$260,D623)</f>
        <v>0</v>
      </c>
    </row>
    <row r="624" spans="1:14" x14ac:dyDescent="0.25">
      <c r="A624" s="7" t="s">
        <v>1201</v>
      </c>
      <c r="B624" s="7" t="s">
        <v>99</v>
      </c>
      <c r="C624" s="7" t="str">
        <f t="shared" si="18"/>
        <v>GranjaCE</v>
      </c>
      <c r="D624" s="7">
        <v>2304707</v>
      </c>
      <c r="E624" s="8" t="s">
        <v>683</v>
      </c>
      <c r="F624" s="7">
        <v>55170</v>
      </c>
      <c r="G624" s="7">
        <v>52645</v>
      </c>
      <c r="H624" s="7">
        <v>19.52</v>
      </c>
      <c r="I624" s="7">
        <v>1.6</v>
      </c>
      <c r="J624" s="8">
        <f t="shared" si="19"/>
        <v>2083.1999999999998</v>
      </c>
      <c r="K624" s="7">
        <v>7976.43</v>
      </c>
      <c r="L624" s="9">
        <v>-3.1189521561697702</v>
      </c>
      <c r="M624" s="9">
        <v>-40.8299389910215</v>
      </c>
      <c r="N624" s="7">
        <f>COUNTIFS('Lojas Assaí'!$F$174:$F$260,D624)</f>
        <v>0</v>
      </c>
    </row>
    <row r="625" spans="1:14" x14ac:dyDescent="0.25">
      <c r="A625" s="7" t="s">
        <v>1202</v>
      </c>
      <c r="B625" s="7" t="s">
        <v>707</v>
      </c>
      <c r="C625" s="7" t="str">
        <f t="shared" si="18"/>
        <v>Capão da CanoaRS</v>
      </c>
      <c r="D625" s="7">
        <v>4304630</v>
      </c>
      <c r="E625" s="8" t="s">
        <v>708</v>
      </c>
      <c r="F625" s="7">
        <v>55009</v>
      </c>
      <c r="G625" s="7">
        <v>42040</v>
      </c>
      <c r="H625" s="7">
        <v>432.96</v>
      </c>
      <c r="I625" s="7">
        <v>2.1</v>
      </c>
      <c r="J625" s="8">
        <f t="shared" si="19"/>
        <v>2734.2</v>
      </c>
      <c r="K625" s="7">
        <v>31489.61</v>
      </c>
      <c r="L625" s="9">
        <v>-29.761466640119799</v>
      </c>
      <c r="M625" s="9">
        <v>-50.020022444273202</v>
      </c>
      <c r="N625" s="7">
        <f>COUNTIFS('Lojas Assaí'!$F$174:$F$260,D625)</f>
        <v>0</v>
      </c>
    </row>
    <row r="626" spans="1:14" x14ac:dyDescent="0.25">
      <c r="A626" s="7" t="s">
        <v>1203</v>
      </c>
      <c r="B626" s="7" t="s">
        <v>37</v>
      </c>
      <c r="C626" s="7" t="str">
        <f t="shared" si="18"/>
        <v>JaguaquaraBA</v>
      </c>
      <c r="D626" s="7">
        <v>2917607</v>
      </c>
      <c r="E626" s="8" t="s">
        <v>684</v>
      </c>
      <c r="F626" s="7">
        <v>54913</v>
      </c>
      <c r="G626" s="7">
        <v>51011</v>
      </c>
      <c r="H626" s="7">
        <v>54.95</v>
      </c>
      <c r="I626" s="7">
        <v>1.7</v>
      </c>
      <c r="J626" s="8">
        <f t="shared" si="19"/>
        <v>2213.4</v>
      </c>
      <c r="K626" s="7">
        <v>11110.3</v>
      </c>
      <c r="L626" s="9">
        <v>-13.530698630843</v>
      </c>
      <c r="M626" s="9">
        <v>-39.970255183164298</v>
      </c>
      <c r="N626" s="7">
        <f>COUNTIFS('Lojas Assaí'!$F$174:$F$260,D626)</f>
        <v>0</v>
      </c>
    </row>
    <row r="627" spans="1:14" x14ac:dyDescent="0.25">
      <c r="A627" s="7" t="s">
        <v>1204</v>
      </c>
      <c r="B627" s="7" t="s">
        <v>37</v>
      </c>
      <c r="C627" s="7" t="str">
        <f t="shared" si="18"/>
        <v>AraciBA</v>
      </c>
      <c r="D627" s="7">
        <v>2902104</v>
      </c>
      <c r="E627" s="8" t="s">
        <v>684</v>
      </c>
      <c r="F627" s="7">
        <v>54903</v>
      </c>
      <c r="G627" s="7">
        <v>51651</v>
      </c>
      <c r="H627" s="7">
        <v>33.19</v>
      </c>
      <c r="I627" s="7">
        <v>2</v>
      </c>
      <c r="J627" s="8">
        <f t="shared" si="19"/>
        <v>2604</v>
      </c>
      <c r="K627" s="7">
        <v>8552.7199999999993</v>
      </c>
      <c r="L627" s="9">
        <v>-12.215199667549101</v>
      </c>
      <c r="M627" s="9">
        <v>-38.198288017194898</v>
      </c>
      <c r="N627" s="7">
        <f>COUNTIFS('Lojas Assaí'!$F$174:$F$260,D627)</f>
        <v>0</v>
      </c>
    </row>
    <row r="628" spans="1:14" x14ac:dyDescent="0.25">
      <c r="A628" s="7" t="s">
        <v>1205</v>
      </c>
      <c r="B628" s="7" t="s">
        <v>710</v>
      </c>
      <c r="C628" s="7" t="str">
        <f t="shared" si="18"/>
        <v>São Francisco do SulSC</v>
      </c>
      <c r="D628" s="7">
        <v>4216206</v>
      </c>
      <c r="E628" s="8" t="s">
        <v>711</v>
      </c>
      <c r="F628" s="7">
        <v>54751</v>
      </c>
      <c r="G628" s="7">
        <v>42520</v>
      </c>
      <c r="H628" s="7">
        <v>85.27</v>
      </c>
      <c r="I628" s="7">
        <v>3.8</v>
      </c>
      <c r="J628" s="8">
        <f t="shared" si="19"/>
        <v>4947.6000000000004</v>
      </c>
      <c r="K628" s="7">
        <v>88536.78</v>
      </c>
      <c r="L628" s="9">
        <v>-27.097482625441501</v>
      </c>
      <c r="M628" s="9">
        <v>-53.595966679744301</v>
      </c>
      <c r="N628" s="7">
        <f>COUNTIFS('Lojas Assaí'!$F$174:$F$260,D628)</f>
        <v>0</v>
      </c>
    </row>
    <row r="629" spans="1:14" x14ac:dyDescent="0.25">
      <c r="A629" s="7" t="s">
        <v>1206</v>
      </c>
      <c r="B629" s="7" t="s">
        <v>99</v>
      </c>
      <c r="C629" s="7" t="str">
        <f t="shared" si="18"/>
        <v>AcopiaraCE</v>
      </c>
      <c r="D629" s="7">
        <v>2300309</v>
      </c>
      <c r="E629" s="8" t="s">
        <v>683</v>
      </c>
      <c r="F629" s="7">
        <v>54687</v>
      </c>
      <c r="G629" s="7">
        <v>51160</v>
      </c>
      <c r="H629" s="7">
        <v>22.58</v>
      </c>
      <c r="I629" s="7">
        <v>1.6</v>
      </c>
      <c r="J629" s="8">
        <f t="shared" si="19"/>
        <v>2083.1999999999998</v>
      </c>
      <c r="K629" s="7">
        <v>9432.25</v>
      </c>
      <c r="L629" s="9">
        <v>-6.092761995</v>
      </c>
      <c r="M629" s="9">
        <v>-39.455705276177198</v>
      </c>
      <c r="N629" s="7">
        <f>COUNTIFS('Lojas Assaí'!$F$174:$F$260,D629)</f>
        <v>0</v>
      </c>
    </row>
    <row r="630" spans="1:14" x14ac:dyDescent="0.25">
      <c r="A630" s="7" t="s">
        <v>1207</v>
      </c>
      <c r="B630" s="7" t="s">
        <v>99</v>
      </c>
      <c r="C630" s="7" t="str">
        <f t="shared" si="18"/>
        <v>Boa ViagemCE</v>
      </c>
      <c r="D630" s="7">
        <v>2302404</v>
      </c>
      <c r="E630" s="8" t="s">
        <v>683</v>
      </c>
      <c r="F630" s="7">
        <v>54680</v>
      </c>
      <c r="G630" s="7">
        <v>52498</v>
      </c>
      <c r="H630" s="7">
        <v>18.510000000000002</v>
      </c>
      <c r="I630" s="7">
        <v>1.6</v>
      </c>
      <c r="J630" s="8">
        <f t="shared" si="19"/>
        <v>2083.1999999999998</v>
      </c>
      <c r="K630" s="7">
        <v>9284.3700000000008</v>
      </c>
      <c r="L630" s="9">
        <v>-5.1257438700567599</v>
      </c>
      <c r="M630" s="9">
        <v>-39.733282342509497</v>
      </c>
      <c r="N630" s="7">
        <f>COUNTIFS('Lojas Assaí'!$F$174:$F$260,D630)</f>
        <v>0</v>
      </c>
    </row>
    <row r="631" spans="1:14" x14ac:dyDescent="0.25">
      <c r="A631" s="7" t="s">
        <v>1208</v>
      </c>
      <c r="B631" s="7" t="s">
        <v>224</v>
      </c>
      <c r="C631" s="7" t="str">
        <f t="shared" si="18"/>
        <v>VigiaPA</v>
      </c>
      <c r="D631" s="7">
        <v>1508209</v>
      </c>
      <c r="E631" s="8" t="s">
        <v>690</v>
      </c>
      <c r="F631" s="7">
        <v>54650</v>
      </c>
      <c r="G631" s="7">
        <v>47889</v>
      </c>
      <c r="H631" s="7">
        <v>88.83</v>
      </c>
      <c r="I631" s="7">
        <v>1.5</v>
      </c>
      <c r="J631" s="8">
        <f t="shared" si="19"/>
        <v>1953</v>
      </c>
      <c r="K631" s="7">
        <v>7733.05</v>
      </c>
      <c r="L631" s="9">
        <v>-0.85553257366776003</v>
      </c>
      <c r="M631" s="9">
        <v>-48.141498585206897</v>
      </c>
      <c r="N631" s="7">
        <f>COUNTIFS('Lojas Assaí'!$F$174:$F$260,D631)</f>
        <v>0</v>
      </c>
    </row>
    <row r="632" spans="1:14" x14ac:dyDescent="0.25">
      <c r="A632" s="7" t="s">
        <v>1209</v>
      </c>
      <c r="B632" s="7" t="s">
        <v>710</v>
      </c>
      <c r="C632" s="7" t="str">
        <f t="shared" si="18"/>
        <v>CanoinhasSC</v>
      </c>
      <c r="D632" s="7">
        <v>4203808</v>
      </c>
      <c r="E632" s="8" t="s">
        <v>711</v>
      </c>
      <c r="F632" s="7">
        <v>54558</v>
      </c>
      <c r="G632" s="7">
        <v>52765</v>
      </c>
      <c r="H632" s="7">
        <v>46.27</v>
      </c>
      <c r="I632" s="7">
        <v>2.2999999999999998</v>
      </c>
      <c r="J632" s="8">
        <f t="shared" si="19"/>
        <v>2994.6</v>
      </c>
      <c r="K632" s="7">
        <v>34235.42</v>
      </c>
      <c r="L632" s="9">
        <v>-27.344278464216099</v>
      </c>
      <c r="M632" s="9">
        <v>-51.611362755175897</v>
      </c>
      <c r="N632" s="7">
        <f>COUNTIFS('Lojas Assaí'!$F$174:$F$260,D632)</f>
        <v>0</v>
      </c>
    </row>
    <row r="633" spans="1:14" x14ac:dyDescent="0.25">
      <c r="A633" s="7" t="s">
        <v>1210</v>
      </c>
      <c r="B633" s="7" t="s">
        <v>224</v>
      </c>
      <c r="C633" s="7" t="str">
        <f t="shared" si="18"/>
        <v>Capitão PoçoPA</v>
      </c>
      <c r="D633" s="7">
        <v>1502301</v>
      </c>
      <c r="E633" s="8" t="s">
        <v>690</v>
      </c>
      <c r="F633" s="7">
        <v>54545</v>
      </c>
      <c r="G633" s="7">
        <v>51893</v>
      </c>
      <c r="H633" s="7">
        <v>17.899999999999999</v>
      </c>
      <c r="I633" s="7">
        <v>1.4</v>
      </c>
      <c r="J633" s="8">
        <f t="shared" si="19"/>
        <v>1822.8</v>
      </c>
      <c r="K633" s="7">
        <v>12951.42</v>
      </c>
      <c r="L633" s="9">
        <v>-1.74618729323752</v>
      </c>
      <c r="M633" s="9">
        <v>-47.062825377400898</v>
      </c>
      <c r="N633" s="7">
        <f>COUNTIFS('Lojas Assaí'!$F$174:$F$260,D633)</f>
        <v>0</v>
      </c>
    </row>
    <row r="634" spans="1:14" x14ac:dyDescent="0.25">
      <c r="A634" s="7" t="s">
        <v>1211</v>
      </c>
      <c r="B634" s="7" t="s">
        <v>206</v>
      </c>
      <c r="C634" s="7" t="str">
        <f t="shared" si="18"/>
        <v>Campo BeloMG</v>
      </c>
      <c r="D634" s="7">
        <v>3111200</v>
      </c>
      <c r="E634" s="8" t="s">
        <v>701</v>
      </c>
      <c r="F634" s="7">
        <v>54338</v>
      </c>
      <c r="G634" s="7">
        <v>51544</v>
      </c>
      <c r="H634" s="7">
        <v>97.58</v>
      </c>
      <c r="I634" s="7">
        <v>1.6</v>
      </c>
      <c r="J634" s="8">
        <f t="shared" si="19"/>
        <v>2083.1999999999998</v>
      </c>
      <c r="K634" s="7">
        <v>20640.439999999999</v>
      </c>
      <c r="L634" s="9">
        <v>-21.109325717621999</v>
      </c>
      <c r="M634" s="9">
        <v>-45.830757140452299</v>
      </c>
      <c r="N634" s="7">
        <f>COUNTIFS('Lojas Assaí'!$F$174:$F$260,D634)</f>
        <v>0</v>
      </c>
    </row>
    <row r="635" spans="1:14" x14ac:dyDescent="0.25">
      <c r="A635" s="7" t="s">
        <v>1212</v>
      </c>
      <c r="B635" s="7" t="s">
        <v>422</v>
      </c>
      <c r="C635" s="7" t="str">
        <f t="shared" si="18"/>
        <v>Vargem Grande PaulistaSP</v>
      </c>
      <c r="D635" s="7">
        <v>3556453</v>
      </c>
      <c r="E635" s="8" t="s">
        <v>435</v>
      </c>
      <c r="F635" s="7">
        <v>54315</v>
      </c>
      <c r="G635" s="7">
        <v>42997</v>
      </c>
      <c r="H635" s="7">
        <v>1012.1</v>
      </c>
      <c r="I635" s="7">
        <v>2.7</v>
      </c>
      <c r="J635" s="8">
        <f t="shared" si="19"/>
        <v>3515.4</v>
      </c>
      <c r="K635" s="7">
        <v>44174.64</v>
      </c>
      <c r="L635" s="9">
        <v>-22.224748314841602</v>
      </c>
      <c r="M635" s="9">
        <v>-49.8217816545761</v>
      </c>
      <c r="N635" s="7">
        <f>COUNTIFS('Lojas Assaí'!$F$174:$F$260,D635)</f>
        <v>0</v>
      </c>
    </row>
    <row r="636" spans="1:14" x14ac:dyDescent="0.25">
      <c r="A636" s="7" t="s">
        <v>1213</v>
      </c>
      <c r="B636" s="7" t="s">
        <v>99</v>
      </c>
      <c r="C636" s="7" t="str">
        <f t="shared" si="18"/>
        <v>BeberibeCE</v>
      </c>
      <c r="D636" s="7">
        <v>2302206</v>
      </c>
      <c r="E636" s="8" t="s">
        <v>683</v>
      </c>
      <c r="F636" s="7">
        <v>54315</v>
      </c>
      <c r="G636" s="7">
        <v>49311</v>
      </c>
      <c r="H636" s="7">
        <v>30.37</v>
      </c>
      <c r="I636" s="7">
        <v>1.8</v>
      </c>
      <c r="J636" s="8">
        <f t="shared" si="19"/>
        <v>2343.6</v>
      </c>
      <c r="K636" s="7">
        <v>17933.939999999999</v>
      </c>
      <c r="L636" s="9">
        <v>-4.1747632211771499</v>
      </c>
      <c r="M636" s="9">
        <v>-38.123273042146302</v>
      </c>
      <c r="N636" s="7">
        <f>COUNTIFS('Lojas Assaí'!$F$174:$F$260,D636)</f>
        <v>0</v>
      </c>
    </row>
    <row r="637" spans="1:14" x14ac:dyDescent="0.25">
      <c r="A637" s="7" t="s">
        <v>1214</v>
      </c>
      <c r="B637" s="7" t="s">
        <v>37</v>
      </c>
      <c r="C637" s="7" t="str">
        <f t="shared" si="18"/>
        <v>BarraBA</v>
      </c>
      <c r="D637" s="7">
        <v>2902708</v>
      </c>
      <c r="E637" s="8" t="s">
        <v>684</v>
      </c>
      <c r="F637" s="7">
        <v>54225</v>
      </c>
      <c r="G637" s="7">
        <v>49325</v>
      </c>
      <c r="H637" s="7">
        <v>4.32</v>
      </c>
      <c r="I637" s="7">
        <v>2.2000000000000002</v>
      </c>
      <c r="J637" s="8">
        <f t="shared" si="19"/>
        <v>2864.4</v>
      </c>
      <c r="K637" s="7">
        <v>8064.19</v>
      </c>
      <c r="L637" s="9">
        <v>-10.5740919358198</v>
      </c>
      <c r="M637" s="9">
        <v>-38.611869630572897</v>
      </c>
      <c r="N637" s="7">
        <f>COUNTIFS('Lojas Assaí'!$F$174:$F$260,D637)</f>
        <v>0</v>
      </c>
    </row>
    <row r="638" spans="1:14" x14ac:dyDescent="0.25">
      <c r="A638" s="7" t="s">
        <v>1215</v>
      </c>
      <c r="B638" s="7" t="s">
        <v>710</v>
      </c>
      <c r="C638" s="7" t="str">
        <f t="shared" si="18"/>
        <v>VideiraSC</v>
      </c>
      <c r="D638" s="7">
        <v>4219309</v>
      </c>
      <c r="E638" s="8" t="s">
        <v>711</v>
      </c>
      <c r="F638" s="7">
        <v>54145</v>
      </c>
      <c r="G638" s="7">
        <v>47188</v>
      </c>
      <c r="H638" s="7">
        <v>124.09</v>
      </c>
      <c r="I638" s="7">
        <v>2.2999999999999998</v>
      </c>
      <c r="J638" s="8">
        <f t="shared" si="19"/>
        <v>2994.6</v>
      </c>
      <c r="K638" s="7">
        <v>55351.47</v>
      </c>
      <c r="L638" s="9">
        <v>-26.881577618578099</v>
      </c>
      <c r="M638" s="9">
        <v>-49.830751960968399</v>
      </c>
      <c r="N638" s="7">
        <f>COUNTIFS('Lojas Assaí'!$F$174:$F$260,D638)</f>
        <v>0</v>
      </c>
    </row>
    <row r="639" spans="1:14" x14ac:dyDescent="0.25">
      <c r="A639" s="7" t="s">
        <v>1216</v>
      </c>
      <c r="B639" s="7" t="s">
        <v>37</v>
      </c>
      <c r="C639" s="7" t="str">
        <f t="shared" si="18"/>
        <v>Ribeira do PombalBA</v>
      </c>
      <c r="D639" s="7">
        <v>2926608</v>
      </c>
      <c r="E639" s="8" t="s">
        <v>684</v>
      </c>
      <c r="F639" s="7">
        <v>54097</v>
      </c>
      <c r="G639" s="7">
        <v>47518</v>
      </c>
      <c r="H639" s="7">
        <v>62.34</v>
      </c>
      <c r="I639" s="7">
        <v>1.7</v>
      </c>
      <c r="J639" s="8">
        <f t="shared" si="19"/>
        <v>2213.4</v>
      </c>
      <c r="K639" s="7">
        <v>12187.85</v>
      </c>
      <c r="L639" s="9">
        <v>-10.8362780747687</v>
      </c>
      <c r="M639" s="9">
        <v>-38.536098787433303</v>
      </c>
      <c r="N639" s="7">
        <f>COUNTIFS('Lojas Assaí'!$F$174:$F$260,D639)</f>
        <v>0</v>
      </c>
    </row>
    <row r="640" spans="1:14" x14ac:dyDescent="0.25">
      <c r="A640" s="7" t="s">
        <v>1217</v>
      </c>
      <c r="B640" s="7" t="s">
        <v>258</v>
      </c>
      <c r="C640" s="7" t="str">
        <f t="shared" si="18"/>
        <v>Marechal Cândido RondonPR</v>
      </c>
      <c r="D640" s="7">
        <v>4114609</v>
      </c>
      <c r="E640" s="8" t="s">
        <v>686</v>
      </c>
      <c r="F640" s="7">
        <v>54031</v>
      </c>
      <c r="G640" s="7">
        <v>46819</v>
      </c>
      <c r="H640" s="7">
        <v>62.59</v>
      </c>
      <c r="I640" s="7">
        <v>2.2000000000000002</v>
      </c>
      <c r="J640" s="8">
        <f t="shared" si="19"/>
        <v>2864.4</v>
      </c>
      <c r="K640" s="7">
        <v>52945.55</v>
      </c>
      <c r="L640" s="9">
        <v>-23.484758535000001</v>
      </c>
      <c r="M640" s="9">
        <v>-51.798056913910401</v>
      </c>
      <c r="N640" s="7">
        <f>COUNTIFS('Lojas Assaí'!$F$174:$F$260,D640)</f>
        <v>0</v>
      </c>
    </row>
    <row r="641" spans="1:14" x14ac:dyDescent="0.25">
      <c r="A641" s="7" t="s">
        <v>1218</v>
      </c>
      <c r="B641" s="7" t="s">
        <v>422</v>
      </c>
      <c r="C641" s="7" t="str">
        <f t="shared" si="18"/>
        <v>Porto FelizSP</v>
      </c>
      <c r="D641" s="7">
        <v>3540606</v>
      </c>
      <c r="E641" s="8" t="s">
        <v>435</v>
      </c>
      <c r="F641" s="7">
        <v>53698</v>
      </c>
      <c r="G641" s="7">
        <v>48893</v>
      </c>
      <c r="H641" s="7">
        <v>87.83</v>
      </c>
      <c r="I641" s="7">
        <v>2.9</v>
      </c>
      <c r="J641" s="8">
        <f t="shared" si="19"/>
        <v>3775.8</v>
      </c>
      <c r="K641" s="7">
        <v>58738.35</v>
      </c>
      <c r="L641" s="9">
        <v>-22.840620206318601</v>
      </c>
      <c r="M641" s="9">
        <v>-45.255974312882003</v>
      </c>
      <c r="N641" s="7">
        <f>COUNTIFS('Lojas Assaí'!$F$174:$F$260,D641)</f>
        <v>0</v>
      </c>
    </row>
    <row r="642" spans="1:14" x14ac:dyDescent="0.25">
      <c r="A642" s="7" t="s">
        <v>1219</v>
      </c>
      <c r="B642" s="7" t="s">
        <v>37</v>
      </c>
      <c r="C642" s="7" t="str">
        <f t="shared" ref="C642:C705" si="20">_xlfn.CONCAT(A642:B642)</f>
        <v>Santo EstêvãoBA</v>
      </c>
      <c r="D642" s="7">
        <v>2928802</v>
      </c>
      <c r="E642" s="8" t="s">
        <v>684</v>
      </c>
      <c r="F642" s="7">
        <v>53666</v>
      </c>
      <c r="G642" s="7">
        <v>47880</v>
      </c>
      <c r="H642" s="7">
        <v>131.91</v>
      </c>
      <c r="I642" s="7">
        <v>1.4</v>
      </c>
      <c r="J642" s="8">
        <f t="shared" ref="J642:J705" si="21">ROUND(I642*1302,2)</f>
        <v>1822.8</v>
      </c>
      <c r="K642" s="7">
        <v>13948.27</v>
      </c>
      <c r="L642" s="9">
        <v>-12.428893228861099</v>
      </c>
      <c r="M642" s="9">
        <v>-39.253190203513803</v>
      </c>
      <c r="N642" s="7">
        <f>COUNTIFS('Lojas Assaí'!$F$174:$F$260,D642)</f>
        <v>0</v>
      </c>
    </row>
    <row r="643" spans="1:14" x14ac:dyDescent="0.25">
      <c r="A643" s="7" t="s">
        <v>1220</v>
      </c>
      <c r="B643" s="7" t="s">
        <v>145</v>
      </c>
      <c r="C643" s="7" t="str">
        <f t="shared" si="20"/>
        <v>InhumasGO</v>
      </c>
      <c r="D643" s="7">
        <v>5210000</v>
      </c>
      <c r="E643" s="8" t="s">
        <v>687</v>
      </c>
      <c r="F643" s="7">
        <v>53655</v>
      </c>
      <c r="G643" s="7">
        <v>48246</v>
      </c>
      <c r="H643" s="7">
        <v>78.680000000000007</v>
      </c>
      <c r="I643" s="7">
        <v>1.7</v>
      </c>
      <c r="J643" s="8">
        <f t="shared" si="21"/>
        <v>2213.4</v>
      </c>
      <c r="K643" s="7">
        <v>23623.99</v>
      </c>
      <c r="L643" s="9">
        <v>-16.359960474042602</v>
      </c>
      <c r="M643" s="9">
        <v>-49.500224506579897</v>
      </c>
      <c r="N643" s="7">
        <f>COUNTIFS('Lojas Assaí'!$F$174:$F$260,D643)</f>
        <v>0</v>
      </c>
    </row>
    <row r="644" spans="1:14" x14ac:dyDescent="0.25">
      <c r="A644" s="7" t="s">
        <v>1221</v>
      </c>
      <c r="B644" s="7" t="s">
        <v>669</v>
      </c>
      <c r="C644" s="7" t="str">
        <f t="shared" si="20"/>
        <v>Porto NacionalTO</v>
      </c>
      <c r="D644" s="7">
        <v>1718204</v>
      </c>
      <c r="E644" s="8" t="s">
        <v>699</v>
      </c>
      <c r="F644" s="7">
        <v>53618</v>
      </c>
      <c r="G644" s="7">
        <v>49146</v>
      </c>
      <c r="H644" s="7">
        <v>11.04</v>
      </c>
      <c r="I644" s="7">
        <v>2.1</v>
      </c>
      <c r="J644" s="8">
        <f t="shared" si="21"/>
        <v>2734.2</v>
      </c>
      <c r="K644" s="7">
        <v>49193.72</v>
      </c>
      <c r="L644" s="9">
        <v>-10.708569917</v>
      </c>
      <c r="M644" s="9">
        <v>-48.4121534584309</v>
      </c>
      <c r="N644" s="7">
        <f>COUNTIFS('Lojas Assaí'!$F$174:$F$260,D644)</f>
        <v>0</v>
      </c>
    </row>
    <row r="645" spans="1:14" x14ac:dyDescent="0.25">
      <c r="A645" s="7" t="s">
        <v>1222</v>
      </c>
      <c r="B645" s="7" t="s">
        <v>707</v>
      </c>
      <c r="C645" s="7" t="str">
        <f t="shared" si="20"/>
        <v>TramandaíRS</v>
      </c>
      <c r="D645" s="7">
        <v>4321600</v>
      </c>
      <c r="E645" s="8" t="s">
        <v>708</v>
      </c>
      <c r="F645" s="7">
        <v>53507</v>
      </c>
      <c r="G645" s="7">
        <v>41585</v>
      </c>
      <c r="H645" s="7">
        <v>287.97000000000003</v>
      </c>
      <c r="I645" s="7">
        <v>2.1</v>
      </c>
      <c r="J645" s="8">
        <f t="shared" si="21"/>
        <v>2734.2</v>
      </c>
      <c r="K645" s="7">
        <v>21890.720000000001</v>
      </c>
      <c r="L645" s="9">
        <v>-29.987301947182601</v>
      </c>
      <c r="M645" s="9">
        <v>-50.130376500680299</v>
      </c>
      <c r="N645" s="7">
        <f>COUNTIFS('Lojas Assaí'!$F$174:$F$260,D645)</f>
        <v>0</v>
      </c>
    </row>
    <row r="646" spans="1:14" x14ac:dyDescent="0.25">
      <c r="A646" s="7" t="s">
        <v>1223</v>
      </c>
      <c r="B646" s="7" t="s">
        <v>99</v>
      </c>
      <c r="C646" s="7" t="str">
        <f t="shared" si="20"/>
        <v>ItapajéCE</v>
      </c>
      <c r="D646" s="7">
        <v>2306306</v>
      </c>
      <c r="E646" s="8" t="s">
        <v>683</v>
      </c>
      <c r="F646" s="7">
        <v>53448</v>
      </c>
      <c r="G646" s="7">
        <v>48350</v>
      </c>
      <c r="H646" s="7">
        <v>110.01</v>
      </c>
      <c r="I646" s="7">
        <v>1.5</v>
      </c>
      <c r="J646" s="8">
        <f t="shared" si="21"/>
        <v>1953</v>
      </c>
      <c r="K646" s="7">
        <v>10655.6</v>
      </c>
      <c r="L646" s="9">
        <v>-3.6856731098419901</v>
      </c>
      <c r="M646" s="9">
        <v>-39.583533238622202</v>
      </c>
      <c r="N646" s="7">
        <f>COUNTIFS('Lojas Assaí'!$F$174:$F$260,D646)</f>
        <v>0</v>
      </c>
    </row>
    <row r="647" spans="1:14" x14ac:dyDescent="0.25">
      <c r="A647" s="7" t="s">
        <v>1224</v>
      </c>
      <c r="B647" s="7" t="s">
        <v>224</v>
      </c>
      <c r="C647" s="7" t="str">
        <f t="shared" si="20"/>
        <v>ItupirangaPA</v>
      </c>
      <c r="D647" s="7">
        <v>1503705</v>
      </c>
      <c r="E647" s="8" t="s">
        <v>690</v>
      </c>
      <c r="F647" s="7">
        <v>53439</v>
      </c>
      <c r="G647" s="7">
        <v>51220</v>
      </c>
      <c r="H647" s="7">
        <v>6.5</v>
      </c>
      <c r="I647" s="7">
        <v>1.8</v>
      </c>
      <c r="J647" s="8">
        <f t="shared" si="21"/>
        <v>2343.6</v>
      </c>
      <c r="K647" s="7">
        <v>12339.48</v>
      </c>
      <c r="L647" s="9">
        <v>-5.1288370263609098</v>
      </c>
      <c r="M647" s="9">
        <v>-49.324425861286102</v>
      </c>
      <c r="N647" s="7">
        <f>COUNTIFS('Lojas Assaí'!$F$174:$F$260,D647)</f>
        <v>0</v>
      </c>
    </row>
    <row r="648" spans="1:14" x14ac:dyDescent="0.25">
      <c r="A648" s="7" t="s">
        <v>1225</v>
      </c>
      <c r="B648" s="7" t="s">
        <v>224</v>
      </c>
      <c r="C648" s="7" t="str">
        <f t="shared" si="20"/>
        <v>Rondon do ParáPA</v>
      </c>
      <c r="D648" s="7">
        <v>1506187</v>
      </c>
      <c r="E648" s="8" t="s">
        <v>690</v>
      </c>
      <c r="F648" s="7">
        <v>53242</v>
      </c>
      <c r="G648" s="7">
        <v>46964</v>
      </c>
      <c r="H648" s="7">
        <v>5.7</v>
      </c>
      <c r="I648" s="7">
        <v>2.2999999999999998</v>
      </c>
      <c r="J648" s="8">
        <f t="shared" si="21"/>
        <v>2994.6</v>
      </c>
      <c r="K648" s="7">
        <v>11904.57</v>
      </c>
      <c r="L648" s="9">
        <v>-4.7778217270355503</v>
      </c>
      <c r="M648" s="9">
        <v>-48.069973749398201</v>
      </c>
      <c r="N648" s="7">
        <f>COUNTIFS('Lojas Assaí'!$F$174:$F$260,D648)</f>
        <v>0</v>
      </c>
    </row>
    <row r="649" spans="1:14" x14ac:dyDescent="0.25">
      <c r="A649" s="7" t="s">
        <v>1226</v>
      </c>
      <c r="B649" s="7" t="s">
        <v>206</v>
      </c>
      <c r="C649" s="7" t="str">
        <f t="shared" si="20"/>
        <v>Lagoa da PrataMG</v>
      </c>
      <c r="D649" s="7">
        <v>3137205</v>
      </c>
      <c r="E649" s="8" t="s">
        <v>701</v>
      </c>
      <c r="F649" s="7">
        <v>53236</v>
      </c>
      <c r="G649" s="7">
        <v>45984</v>
      </c>
      <c r="H649" s="7">
        <v>104.51</v>
      </c>
      <c r="I649" s="7">
        <v>2.1</v>
      </c>
      <c r="J649" s="8">
        <f t="shared" si="21"/>
        <v>2734.2</v>
      </c>
      <c r="K649" s="7">
        <v>36754.42</v>
      </c>
      <c r="L649" s="9">
        <v>-18.176961622293302</v>
      </c>
      <c r="M649" s="9">
        <v>-46.812535635083897</v>
      </c>
      <c r="N649" s="7">
        <f>COUNTIFS('Lojas Assaí'!$F$174:$F$260,D649)</f>
        <v>0</v>
      </c>
    </row>
    <row r="650" spans="1:14" x14ac:dyDescent="0.25">
      <c r="A650" s="7" t="s">
        <v>1227</v>
      </c>
      <c r="B650" s="7" t="s">
        <v>325</v>
      </c>
      <c r="C650" s="7" t="str">
        <f t="shared" si="20"/>
        <v>ParacambiRJ</v>
      </c>
      <c r="D650" s="7">
        <v>3303609</v>
      </c>
      <c r="E650" s="8" t="s">
        <v>324</v>
      </c>
      <c r="F650" s="7">
        <v>53093</v>
      </c>
      <c r="G650" s="7">
        <v>47124</v>
      </c>
      <c r="H650" s="7">
        <v>262.27</v>
      </c>
      <c r="I650" s="7">
        <v>1.7</v>
      </c>
      <c r="J650" s="8">
        <f t="shared" si="21"/>
        <v>2213.4</v>
      </c>
      <c r="K650" s="7">
        <v>19013.7</v>
      </c>
      <c r="L650" s="9">
        <v>-22.609727162066299</v>
      </c>
      <c r="M650" s="9">
        <v>-43.709384563029197</v>
      </c>
      <c r="N650" s="7">
        <f>COUNTIFS('Lojas Assaí'!$F$174:$F$260,D650)</f>
        <v>0</v>
      </c>
    </row>
    <row r="651" spans="1:14" x14ac:dyDescent="0.25">
      <c r="A651" s="7" t="s">
        <v>1228</v>
      </c>
      <c r="B651" s="7" t="s">
        <v>206</v>
      </c>
      <c r="C651" s="7" t="str">
        <f t="shared" si="20"/>
        <v>ItabiritoMG</v>
      </c>
      <c r="D651" s="7">
        <v>3131901</v>
      </c>
      <c r="E651" s="8" t="s">
        <v>701</v>
      </c>
      <c r="F651" s="7">
        <v>52996</v>
      </c>
      <c r="G651" s="7">
        <v>45449</v>
      </c>
      <c r="H651" s="7">
        <v>83.76</v>
      </c>
      <c r="I651" s="7">
        <v>2.4</v>
      </c>
      <c r="J651" s="8">
        <f t="shared" si="21"/>
        <v>3124.8</v>
      </c>
      <c r="K651" s="7">
        <v>126859.47</v>
      </c>
      <c r="L651" s="9">
        <v>-20.254176512438399</v>
      </c>
      <c r="M651" s="9">
        <v>-43.802142983862801</v>
      </c>
      <c r="N651" s="7">
        <f>COUNTIFS('Lojas Assaí'!$F$174:$F$260,D651)</f>
        <v>0</v>
      </c>
    </row>
    <row r="652" spans="1:14" x14ac:dyDescent="0.25">
      <c r="A652" s="7" t="s">
        <v>1229</v>
      </c>
      <c r="B652" s="7" t="s">
        <v>244</v>
      </c>
      <c r="C652" s="7" t="str">
        <f t="shared" si="20"/>
        <v>SapéPB</v>
      </c>
      <c r="D652" s="7">
        <v>2515302</v>
      </c>
      <c r="E652" s="8" t="s">
        <v>698</v>
      </c>
      <c r="F652" s="7">
        <v>52977</v>
      </c>
      <c r="G652" s="7">
        <v>50143</v>
      </c>
      <c r="H652" s="7">
        <v>158.91999999999999</v>
      </c>
      <c r="I652" s="7">
        <v>1.6</v>
      </c>
      <c r="J652" s="8">
        <f t="shared" si="21"/>
        <v>2083.1999999999998</v>
      </c>
      <c r="K652" s="7">
        <v>11966.82</v>
      </c>
      <c r="L652" s="9">
        <v>-7.0871110000000002</v>
      </c>
      <c r="M652" s="9">
        <v>-35.230432616549699</v>
      </c>
      <c r="N652" s="7">
        <f>COUNTIFS('Lojas Assaí'!$F$174:$F$260,D652)</f>
        <v>0</v>
      </c>
    </row>
    <row r="653" spans="1:14" x14ac:dyDescent="0.25">
      <c r="A653" s="7" t="s">
        <v>1230</v>
      </c>
      <c r="B653" s="7" t="s">
        <v>655</v>
      </c>
      <c r="C653" s="7" t="str">
        <f t="shared" si="20"/>
        <v>Tobias BarretoSE</v>
      </c>
      <c r="D653" s="7">
        <v>2807402</v>
      </c>
      <c r="E653" s="8" t="s">
        <v>692</v>
      </c>
      <c r="F653" s="7">
        <v>52861</v>
      </c>
      <c r="G653" s="7">
        <v>48040</v>
      </c>
      <c r="H653" s="7">
        <v>47.04</v>
      </c>
      <c r="I653" s="7">
        <v>1.7</v>
      </c>
      <c r="J653" s="8">
        <f t="shared" si="21"/>
        <v>2213.4</v>
      </c>
      <c r="K653" s="7">
        <v>11576.62</v>
      </c>
      <c r="L653" s="9">
        <v>-11.1843298680994</v>
      </c>
      <c r="M653" s="9">
        <v>-37.999000695101699</v>
      </c>
      <c r="N653" s="7">
        <f>COUNTIFS('Lojas Assaí'!$F$174:$F$260,D653)</f>
        <v>0</v>
      </c>
    </row>
    <row r="654" spans="1:14" x14ac:dyDescent="0.25">
      <c r="A654" s="7" t="s">
        <v>1013</v>
      </c>
      <c r="B654" s="7" t="s">
        <v>169</v>
      </c>
      <c r="C654" s="7" t="str">
        <f t="shared" si="20"/>
        <v>VianaMA</v>
      </c>
      <c r="D654" s="7">
        <v>2112803</v>
      </c>
      <c r="E654" s="8" t="s">
        <v>697</v>
      </c>
      <c r="F654" s="7">
        <v>52852</v>
      </c>
      <c r="G654" s="7">
        <v>49496</v>
      </c>
      <c r="H654" s="7">
        <v>42.36</v>
      </c>
      <c r="I654" s="7">
        <v>1.9</v>
      </c>
      <c r="J654" s="8">
        <f t="shared" si="21"/>
        <v>2473.8000000000002</v>
      </c>
      <c r="K654" s="7">
        <v>8663.99</v>
      </c>
      <c r="L654" s="9">
        <v>-3.2145625130662498</v>
      </c>
      <c r="M654" s="9">
        <v>-45.001306695261597</v>
      </c>
      <c r="N654" s="7">
        <f>COUNTIFS('Lojas Assaí'!$F$174:$F$260,D654)</f>
        <v>0</v>
      </c>
    </row>
    <row r="655" spans="1:14" x14ac:dyDescent="0.25">
      <c r="A655" s="7" t="s">
        <v>1231</v>
      </c>
      <c r="B655" s="7" t="s">
        <v>12</v>
      </c>
      <c r="C655" s="7" t="str">
        <f t="shared" si="20"/>
        <v>Marechal DeodoroAL</v>
      </c>
      <c r="D655" s="7">
        <v>2704708</v>
      </c>
      <c r="E655" s="8" t="s">
        <v>688</v>
      </c>
      <c r="F655" s="7">
        <v>52848</v>
      </c>
      <c r="G655" s="7">
        <v>45977</v>
      </c>
      <c r="H655" s="7">
        <v>138.62</v>
      </c>
      <c r="I655" s="7">
        <v>2.7</v>
      </c>
      <c r="J655" s="8">
        <f t="shared" si="21"/>
        <v>3515.4</v>
      </c>
      <c r="K655" s="7">
        <v>54137.07</v>
      </c>
      <c r="L655" s="9">
        <v>-9.5772499560083606</v>
      </c>
      <c r="M655" s="9">
        <v>-36.306602898538102</v>
      </c>
      <c r="N655" s="7">
        <f>COUNTIFS('Lojas Assaí'!$F$174:$F$260,D655)</f>
        <v>0</v>
      </c>
    </row>
    <row r="656" spans="1:14" x14ac:dyDescent="0.25">
      <c r="A656" s="7" t="s">
        <v>1232</v>
      </c>
      <c r="B656" s="7" t="s">
        <v>258</v>
      </c>
      <c r="C656" s="7" t="str">
        <f t="shared" si="20"/>
        <v>PrudentópolisPR</v>
      </c>
      <c r="D656" s="7">
        <v>4120606</v>
      </c>
      <c r="E656" s="8" t="s">
        <v>686</v>
      </c>
      <c r="F656" s="7">
        <v>52776</v>
      </c>
      <c r="G656" s="7">
        <v>48792</v>
      </c>
      <c r="H656" s="7">
        <v>21.14</v>
      </c>
      <c r="I656" s="7">
        <v>1.9</v>
      </c>
      <c r="J656" s="8">
        <f t="shared" si="21"/>
        <v>2473.8000000000002</v>
      </c>
      <c r="K656" s="7">
        <v>27336.87</v>
      </c>
      <c r="L656" s="9">
        <v>-23.564160920832698</v>
      </c>
      <c r="M656" s="9">
        <v>-49.915264161470503</v>
      </c>
      <c r="N656" s="7">
        <f>COUNTIFS('Lojas Assaí'!$F$174:$F$260,D656)</f>
        <v>0</v>
      </c>
    </row>
    <row r="657" spans="1:14" x14ac:dyDescent="0.25">
      <c r="A657" s="7" t="s">
        <v>1233</v>
      </c>
      <c r="B657" s="7" t="s">
        <v>422</v>
      </c>
      <c r="C657" s="7" t="str">
        <f t="shared" si="20"/>
        <v>São Joaquim da BarraSP</v>
      </c>
      <c r="D657" s="7">
        <v>3549409</v>
      </c>
      <c r="E657" s="8" t="s">
        <v>435</v>
      </c>
      <c r="F657" s="7">
        <v>52737</v>
      </c>
      <c r="G657" s="7">
        <v>46512</v>
      </c>
      <c r="H657" s="7">
        <v>113.28</v>
      </c>
      <c r="I657" s="7">
        <v>2.6</v>
      </c>
      <c r="J657" s="8">
        <f t="shared" si="21"/>
        <v>3385.2</v>
      </c>
      <c r="K657" s="7">
        <v>36015.43</v>
      </c>
      <c r="L657" s="9">
        <v>-22.646489896629699</v>
      </c>
      <c r="M657" s="9">
        <v>-44.578340961319299</v>
      </c>
      <c r="N657" s="7">
        <f>COUNTIFS('Lojas Assaí'!$F$174:$F$260,D657)</f>
        <v>0</v>
      </c>
    </row>
    <row r="658" spans="1:14" x14ac:dyDescent="0.25">
      <c r="A658" s="7" t="s">
        <v>1234</v>
      </c>
      <c r="B658" s="7" t="s">
        <v>422</v>
      </c>
      <c r="C658" s="7" t="str">
        <f t="shared" si="20"/>
        <v>Campos do JordãoSP</v>
      </c>
      <c r="D658" s="7">
        <v>3509700</v>
      </c>
      <c r="E658" s="8" t="s">
        <v>435</v>
      </c>
      <c r="F658" s="7">
        <v>52713</v>
      </c>
      <c r="G658" s="7">
        <v>47789</v>
      </c>
      <c r="H658" s="7">
        <v>164.76</v>
      </c>
      <c r="I658" s="7">
        <v>1.8</v>
      </c>
      <c r="J658" s="8">
        <f t="shared" si="21"/>
        <v>2343.6</v>
      </c>
      <c r="K658" s="7">
        <v>24355.759999999998</v>
      </c>
      <c r="L658" s="9">
        <v>-22.740091913881201</v>
      </c>
      <c r="M658" s="9">
        <v>-45.589201700449102</v>
      </c>
      <c r="N658" s="7">
        <f>COUNTIFS('Lojas Assaí'!$F$174:$F$260,D658)</f>
        <v>0</v>
      </c>
    </row>
    <row r="659" spans="1:14" x14ac:dyDescent="0.25">
      <c r="A659" s="7" t="s">
        <v>1235</v>
      </c>
      <c r="B659" s="7" t="s">
        <v>206</v>
      </c>
      <c r="C659" s="7" t="str">
        <f t="shared" si="20"/>
        <v>LeopoldinaMG</v>
      </c>
      <c r="D659" s="7">
        <v>3138401</v>
      </c>
      <c r="E659" s="8" t="s">
        <v>701</v>
      </c>
      <c r="F659" s="7">
        <v>52690</v>
      </c>
      <c r="G659" s="7">
        <v>51130</v>
      </c>
      <c r="H659" s="7">
        <v>54.22</v>
      </c>
      <c r="I659" s="7">
        <v>1.6</v>
      </c>
      <c r="J659" s="8">
        <f t="shared" si="21"/>
        <v>2083.1999999999998</v>
      </c>
      <c r="K659" s="7">
        <v>19314.439999999999</v>
      </c>
      <c r="L659" s="9">
        <v>-17.083866846165702</v>
      </c>
      <c r="M659" s="9">
        <v>-42.695682624201403</v>
      </c>
      <c r="N659" s="7">
        <f>COUNTIFS('Lojas Assaí'!$F$174:$F$260,D659)</f>
        <v>0</v>
      </c>
    </row>
    <row r="660" spans="1:14" x14ac:dyDescent="0.25">
      <c r="A660" s="7" t="s">
        <v>1236</v>
      </c>
      <c r="B660" s="7" t="s">
        <v>280</v>
      </c>
      <c r="C660" s="7" t="str">
        <f t="shared" si="20"/>
        <v>TimbaúbaPE</v>
      </c>
      <c r="D660" s="7">
        <v>2615300</v>
      </c>
      <c r="E660" s="8" t="s">
        <v>689</v>
      </c>
      <c r="F660" s="7">
        <v>52587</v>
      </c>
      <c r="G660" s="7">
        <v>53825</v>
      </c>
      <c r="H660" s="7">
        <v>184.63</v>
      </c>
      <c r="I660" s="7">
        <v>1.5</v>
      </c>
      <c r="J660" s="8">
        <f t="shared" si="21"/>
        <v>1953</v>
      </c>
      <c r="K660" s="7">
        <v>12752.57</v>
      </c>
      <c r="L660" s="9">
        <v>-7.5117456740195196</v>
      </c>
      <c r="M660" s="9">
        <v>-35.3187721210384</v>
      </c>
      <c r="N660" s="7">
        <f>COUNTIFS('Lojas Assaí'!$F$174:$F$260,D660)</f>
        <v>0</v>
      </c>
    </row>
    <row r="661" spans="1:14" x14ac:dyDescent="0.25">
      <c r="A661" s="7" t="s">
        <v>1237</v>
      </c>
      <c r="B661" s="7" t="s">
        <v>669</v>
      </c>
      <c r="C661" s="7" t="str">
        <f t="shared" si="20"/>
        <v>Paraíso do TocantinsTO</v>
      </c>
      <c r="D661" s="7">
        <v>1716109</v>
      </c>
      <c r="E661" s="8" t="s">
        <v>699</v>
      </c>
      <c r="F661" s="7">
        <v>52521</v>
      </c>
      <c r="G661" s="7">
        <v>44417</v>
      </c>
      <c r="H661" s="7">
        <v>35.03</v>
      </c>
      <c r="I661" s="7">
        <v>1.8</v>
      </c>
      <c r="J661" s="8">
        <f t="shared" si="21"/>
        <v>2343.6</v>
      </c>
      <c r="K661" s="7">
        <v>27964.080000000002</v>
      </c>
      <c r="L661" s="9">
        <v>-12.620481488718299</v>
      </c>
      <c r="M661" s="9">
        <v>-47.884083728442597</v>
      </c>
      <c r="N661" s="7">
        <f>COUNTIFS('Lojas Assaí'!$F$174:$F$260,D661)</f>
        <v>0</v>
      </c>
    </row>
    <row r="662" spans="1:14" x14ac:dyDescent="0.25">
      <c r="A662" s="7" t="s">
        <v>668</v>
      </c>
      <c r="B662" s="7" t="s">
        <v>258</v>
      </c>
      <c r="C662" s="7" t="str">
        <f t="shared" si="20"/>
        <v>PalmasPR</v>
      </c>
      <c r="D662" s="7">
        <v>4117602</v>
      </c>
      <c r="E662" s="8" t="s">
        <v>686</v>
      </c>
      <c r="F662" s="7">
        <v>52503</v>
      </c>
      <c r="G662" s="7">
        <v>42888</v>
      </c>
      <c r="H662" s="7">
        <v>27.53</v>
      </c>
      <c r="I662" s="7">
        <v>2</v>
      </c>
      <c r="J662" s="8">
        <f t="shared" si="21"/>
        <v>2604</v>
      </c>
      <c r="K662" s="7">
        <v>26502.74</v>
      </c>
      <c r="L662" s="9">
        <v>-24.882243677340199</v>
      </c>
      <c r="M662" s="9">
        <v>-52.2129972267238</v>
      </c>
      <c r="N662" s="7">
        <f>COUNTIFS('Lojas Assaí'!$F$174:$F$260,D662)</f>
        <v>0</v>
      </c>
    </row>
    <row r="663" spans="1:14" x14ac:dyDescent="0.25">
      <c r="A663" s="7" t="s">
        <v>1238</v>
      </c>
      <c r="B663" s="7" t="s">
        <v>12</v>
      </c>
      <c r="C663" s="7" t="str">
        <f t="shared" si="20"/>
        <v>Delmiro GouveiaAL</v>
      </c>
      <c r="D663" s="7">
        <v>2702405</v>
      </c>
      <c r="E663" s="8" t="s">
        <v>688</v>
      </c>
      <c r="F663" s="7">
        <v>52501</v>
      </c>
      <c r="G663" s="7">
        <v>48096</v>
      </c>
      <c r="H663" s="7">
        <v>79.13</v>
      </c>
      <c r="I663" s="7">
        <v>1.7</v>
      </c>
      <c r="J663" s="8">
        <f t="shared" si="21"/>
        <v>2213.4</v>
      </c>
      <c r="K663" s="7">
        <v>11926.88</v>
      </c>
      <c r="L663" s="9">
        <v>-9.3845744469407499</v>
      </c>
      <c r="M663" s="9">
        <v>-37.999233486176898</v>
      </c>
      <c r="N663" s="7">
        <f>COUNTIFS('Lojas Assaí'!$F$174:$F$260,D663)</f>
        <v>0</v>
      </c>
    </row>
    <row r="664" spans="1:14" x14ac:dyDescent="0.25">
      <c r="A664" s="7" t="s">
        <v>1239</v>
      </c>
      <c r="B664" s="7" t="s">
        <v>224</v>
      </c>
      <c r="C664" s="7" t="str">
        <f t="shared" si="20"/>
        <v>RurópolisPA</v>
      </c>
      <c r="D664" s="7">
        <v>1506195</v>
      </c>
      <c r="E664" s="8" t="s">
        <v>690</v>
      </c>
      <c r="F664" s="7">
        <v>52473</v>
      </c>
      <c r="G664" s="7">
        <v>40087</v>
      </c>
      <c r="H664" s="7">
        <v>5.71</v>
      </c>
      <c r="I664" s="7">
        <v>2.2000000000000002</v>
      </c>
      <c r="J664" s="8">
        <f t="shared" si="21"/>
        <v>2864.4</v>
      </c>
      <c r="K664" s="7">
        <v>8069.92</v>
      </c>
      <c r="L664" s="9">
        <v>-4.0990653899999998</v>
      </c>
      <c r="M664" s="9">
        <v>-54.905862259869103</v>
      </c>
      <c r="N664" s="7">
        <f>COUNTIFS('Lojas Assaí'!$F$174:$F$260,D664)</f>
        <v>0</v>
      </c>
    </row>
    <row r="665" spans="1:14" x14ac:dyDescent="0.25">
      <c r="A665" s="7" t="s">
        <v>1240</v>
      </c>
      <c r="B665" s="7" t="s">
        <v>224</v>
      </c>
      <c r="C665" s="7" t="str">
        <f t="shared" si="20"/>
        <v>ÓbidosPA</v>
      </c>
      <c r="D665" s="7">
        <v>1505106</v>
      </c>
      <c r="E665" s="8" t="s">
        <v>690</v>
      </c>
      <c r="F665" s="7">
        <v>52473</v>
      </c>
      <c r="G665" s="7">
        <v>49333</v>
      </c>
      <c r="H665" s="7">
        <v>1.76</v>
      </c>
      <c r="I665" s="7">
        <v>2</v>
      </c>
      <c r="J665" s="8">
        <f t="shared" si="21"/>
        <v>2604</v>
      </c>
      <c r="K665" s="7">
        <v>17152.060000000001</v>
      </c>
      <c r="L665" s="9">
        <v>-1.9092354958812101</v>
      </c>
      <c r="M665" s="9">
        <v>-55.516323509712599</v>
      </c>
      <c r="N665" s="7">
        <f>COUNTIFS('Lojas Assaí'!$F$174:$F$260,D665)</f>
        <v>0</v>
      </c>
    </row>
    <row r="666" spans="1:14" x14ac:dyDescent="0.25">
      <c r="A666" s="7" t="s">
        <v>1241</v>
      </c>
      <c r="B666" s="7" t="s">
        <v>25</v>
      </c>
      <c r="C666" s="7" t="str">
        <f t="shared" si="20"/>
        <v>Laranjal do JariAP</v>
      </c>
      <c r="D666" s="7">
        <v>1600279</v>
      </c>
      <c r="E666" s="8" t="s">
        <v>705</v>
      </c>
      <c r="F666" s="7">
        <v>52302</v>
      </c>
      <c r="G666" s="7">
        <v>39942</v>
      </c>
      <c r="H666" s="7">
        <v>1.29</v>
      </c>
      <c r="I666" s="7">
        <v>2.1</v>
      </c>
      <c r="J666" s="8">
        <f t="shared" si="21"/>
        <v>2734.2</v>
      </c>
      <c r="K666" s="7">
        <v>20142.52</v>
      </c>
      <c r="L666" s="9">
        <v>0.85397739314295995</v>
      </c>
      <c r="M666" s="9">
        <v>-51.187429046004603</v>
      </c>
      <c r="N666" s="7">
        <f>COUNTIFS('Lojas Assaí'!$F$174:$F$260,D666)</f>
        <v>0</v>
      </c>
    </row>
    <row r="667" spans="1:14" x14ac:dyDescent="0.25">
      <c r="A667" s="7" t="s">
        <v>1242</v>
      </c>
      <c r="B667" s="7" t="s">
        <v>710</v>
      </c>
      <c r="C667" s="7" t="str">
        <f t="shared" si="20"/>
        <v>XanxerêSC</v>
      </c>
      <c r="D667" s="7">
        <v>4219507</v>
      </c>
      <c r="E667" s="8" t="s">
        <v>711</v>
      </c>
      <c r="F667" s="7">
        <v>52290</v>
      </c>
      <c r="G667" s="7">
        <v>44128</v>
      </c>
      <c r="H667" s="7">
        <v>116.81</v>
      </c>
      <c r="I667" s="7">
        <v>2.4</v>
      </c>
      <c r="J667" s="8">
        <f t="shared" si="21"/>
        <v>3124.8</v>
      </c>
      <c r="K667" s="7">
        <v>42322.34</v>
      </c>
      <c r="L667" s="9">
        <v>-27.0702501470745</v>
      </c>
      <c r="M667" s="9">
        <v>-52.342850509913703</v>
      </c>
      <c r="N667" s="7">
        <f>COUNTIFS('Lojas Assaí'!$F$174:$F$260,D667)</f>
        <v>0</v>
      </c>
    </row>
    <row r="668" spans="1:14" x14ac:dyDescent="0.25">
      <c r="A668" s="7" t="s">
        <v>1243</v>
      </c>
      <c r="B668" s="7" t="s">
        <v>206</v>
      </c>
      <c r="C668" s="7" t="str">
        <f t="shared" si="20"/>
        <v>GuaxupéMG</v>
      </c>
      <c r="D668" s="7">
        <v>3128709</v>
      </c>
      <c r="E668" s="8" t="s">
        <v>701</v>
      </c>
      <c r="F668" s="7">
        <v>52234</v>
      </c>
      <c r="G668" s="7">
        <v>49430</v>
      </c>
      <c r="H668" s="7">
        <v>172.59</v>
      </c>
      <c r="I668" s="7">
        <v>2.2000000000000002</v>
      </c>
      <c r="J668" s="8">
        <f t="shared" si="21"/>
        <v>2864.4</v>
      </c>
      <c r="K668" s="7">
        <v>43824.1</v>
      </c>
      <c r="L668" s="9">
        <v>-21.303781464747601</v>
      </c>
      <c r="M668" s="9">
        <v>-46.713537230976598</v>
      </c>
      <c r="N668" s="7">
        <f>COUNTIFS('Lojas Assaí'!$F$174:$F$260,D668)</f>
        <v>0</v>
      </c>
    </row>
    <row r="669" spans="1:14" x14ac:dyDescent="0.25">
      <c r="A669" s="7" t="s">
        <v>1244</v>
      </c>
      <c r="B669" s="7" t="s">
        <v>169</v>
      </c>
      <c r="C669" s="7" t="str">
        <f t="shared" si="20"/>
        <v>Zé DocaMA</v>
      </c>
      <c r="D669" s="7">
        <v>2114007</v>
      </c>
      <c r="E669" s="8" t="s">
        <v>697</v>
      </c>
      <c r="F669" s="7">
        <v>52190</v>
      </c>
      <c r="G669" s="7">
        <v>50173</v>
      </c>
      <c r="H669" s="7">
        <v>20.77</v>
      </c>
      <c r="I669" s="7">
        <v>1.7</v>
      </c>
      <c r="J669" s="8">
        <f t="shared" si="21"/>
        <v>2213.4</v>
      </c>
      <c r="K669" s="7">
        <v>8779.7800000000007</v>
      </c>
      <c r="L669" s="9">
        <v>-3.2754805</v>
      </c>
      <c r="M669" s="9">
        <v>-45.657697860604998</v>
      </c>
      <c r="N669" s="7">
        <f>COUNTIFS('Lojas Assaí'!$F$174:$F$260,D669)</f>
        <v>0</v>
      </c>
    </row>
    <row r="670" spans="1:14" x14ac:dyDescent="0.25">
      <c r="A670" s="7" t="s">
        <v>1245</v>
      </c>
      <c r="B670" s="7" t="s">
        <v>145</v>
      </c>
      <c r="C670" s="7" t="str">
        <f t="shared" si="20"/>
        <v>JaraguáGO</v>
      </c>
      <c r="D670" s="7">
        <v>5211800</v>
      </c>
      <c r="E670" s="8" t="s">
        <v>687</v>
      </c>
      <c r="F670" s="7">
        <v>52160</v>
      </c>
      <c r="G670" s="7">
        <v>41870</v>
      </c>
      <c r="H670" s="7">
        <v>22.64</v>
      </c>
      <c r="I670" s="7">
        <v>1.6</v>
      </c>
      <c r="J670" s="8">
        <f t="shared" si="21"/>
        <v>2083.1999999999998</v>
      </c>
      <c r="K670" s="7">
        <v>15738.5</v>
      </c>
      <c r="L670" s="9">
        <v>-15.7531137828783</v>
      </c>
      <c r="M670" s="9">
        <v>-49.330143934236702</v>
      </c>
      <c r="N670" s="7">
        <f>COUNTIFS('Lojas Assaí'!$F$174:$F$260,D670)</f>
        <v>0</v>
      </c>
    </row>
    <row r="671" spans="1:14" x14ac:dyDescent="0.25">
      <c r="A671" s="7" t="s">
        <v>1246</v>
      </c>
      <c r="B671" s="7" t="s">
        <v>178</v>
      </c>
      <c r="C671" s="7" t="str">
        <f t="shared" si="20"/>
        <v>Alta FlorestaMT</v>
      </c>
      <c r="D671" s="7">
        <v>5100250</v>
      </c>
      <c r="E671" s="8" t="s">
        <v>696</v>
      </c>
      <c r="F671" s="7">
        <v>52105</v>
      </c>
      <c r="G671" s="7">
        <v>49164</v>
      </c>
      <c r="H671" s="7">
        <v>5.48</v>
      </c>
      <c r="I671" s="7">
        <v>2.1</v>
      </c>
      <c r="J671" s="8">
        <f t="shared" si="21"/>
        <v>2734.2</v>
      </c>
      <c r="K671" s="7">
        <v>34915.67</v>
      </c>
      <c r="L671" s="9">
        <v>-9.8717225966195095</v>
      </c>
      <c r="M671" s="9">
        <v>-56.091610440473801</v>
      </c>
      <c r="N671" s="7">
        <f>COUNTIFS('Lojas Assaí'!$F$174:$F$260,D671)</f>
        <v>0</v>
      </c>
    </row>
    <row r="672" spans="1:14" x14ac:dyDescent="0.25">
      <c r="A672" s="7" t="s">
        <v>1247</v>
      </c>
      <c r="B672" s="7" t="s">
        <v>422</v>
      </c>
      <c r="C672" s="7" t="str">
        <f t="shared" si="20"/>
        <v>Rio Grande da SerraSP</v>
      </c>
      <c r="D672" s="7">
        <v>3544103</v>
      </c>
      <c r="E672" s="8" t="s">
        <v>435</v>
      </c>
      <c r="F672" s="7">
        <v>52009</v>
      </c>
      <c r="G672" s="7">
        <v>43974</v>
      </c>
      <c r="H672" s="7">
        <v>1210.04</v>
      </c>
      <c r="I672" s="7">
        <v>2.4</v>
      </c>
      <c r="J672" s="8">
        <f t="shared" si="21"/>
        <v>3124.8</v>
      </c>
      <c r="K672" s="7">
        <v>16478.41</v>
      </c>
      <c r="L672" s="9">
        <v>-19.977734337965401</v>
      </c>
      <c r="M672" s="9">
        <v>-49.681159102896999</v>
      </c>
      <c r="N672" s="7">
        <f>COUNTIFS('Lojas Assaí'!$F$174:$F$260,D672)</f>
        <v>0</v>
      </c>
    </row>
    <row r="673" spans="1:14" x14ac:dyDescent="0.25">
      <c r="A673" s="7" t="s">
        <v>1248</v>
      </c>
      <c r="B673" s="7" t="s">
        <v>422</v>
      </c>
      <c r="C673" s="7" t="str">
        <f t="shared" si="20"/>
        <v>PontalSP</v>
      </c>
      <c r="D673" s="7">
        <v>3540200</v>
      </c>
      <c r="E673" s="8" t="s">
        <v>435</v>
      </c>
      <c r="F673" s="7">
        <v>51717</v>
      </c>
      <c r="G673" s="7">
        <v>40244</v>
      </c>
      <c r="H673" s="7">
        <v>112.94</v>
      </c>
      <c r="I673" s="7">
        <v>2.6</v>
      </c>
      <c r="J673" s="8">
        <f t="shared" si="21"/>
        <v>3385.2</v>
      </c>
      <c r="K673" s="7">
        <v>25641.45</v>
      </c>
      <c r="L673" s="9">
        <v>-20.182363106209699</v>
      </c>
      <c r="M673" s="9">
        <v>-49.703552355833899</v>
      </c>
      <c r="N673" s="7">
        <f>COUNTIFS('Lojas Assaí'!$F$174:$F$260,D673)</f>
        <v>0</v>
      </c>
    </row>
    <row r="674" spans="1:14" x14ac:dyDescent="0.25">
      <c r="A674" s="7" t="s">
        <v>1249</v>
      </c>
      <c r="B674" s="7" t="s">
        <v>280</v>
      </c>
      <c r="C674" s="7" t="str">
        <f t="shared" si="20"/>
        <v>Brejo da Madre de DeusPE</v>
      </c>
      <c r="D674" s="7">
        <v>2602605</v>
      </c>
      <c r="E674" s="8" t="s">
        <v>689</v>
      </c>
      <c r="F674" s="7">
        <v>51696</v>
      </c>
      <c r="G674" s="7">
        <v>45180</v>
      </c>
      <c r="H674" s="7">
        <v>59.26</v>
      </c>
      <c r="I674" s="7">
        <v>1.9</v>
      </c>
      <c r="J674" s="8">
        <f t="shared" si="21"/>
        <v>2473.8000000000002</v>
      </c>
      <c r="K674" s="7">
        <v>8268.7900000000009</v>
      </c>
      <c r="L674" s="9">
        <v>-8.1489565000000006</v>
      </c>
      <c r="M674" s="9">
        <v>-36.370391441331897</v>
      </c>
      <c r="N674" s="7">
        <f>COUNTIFS('Lojas Assaí'!$F$174:$F$260,D674)</f>
        <v>0</v>
      </c>
    </row>
    <row r="675" spans="1:14" x14ac:dyDescent="0.25">
      <c r="A675" s="7" t="s">
        <v>1250</v>
      </c>
      <c r="B675" s="7" t="s">
        <v>412</v>
      </c>
      <c r="C675" s="7" t="str">
        <f t="shared" si="20"/>
        <v>JaruRO</v>
      </c>
      <c r="D675" s="7">
        <v>1100114</v>
      </c>
      <c r="E675" s="8" t="s">
        <v>700</v>
      </c>
      <c r="F675" s="7">
        <v>51469</v>
      </c>
      <c r="G675" s="7">
        <v>52005</v>
      </c>
      <c r="H675" s="7">
        <v>17.66</v>
      </c>
      <c r="I675" s="7">
        <v>1.8</v>
      </c>
      <c r="J675" s="8">
        <f t="shared" si="21"/>
        <v>2343.6</v>
      </c>
      <c r="K675" s="7">
        <v>32256.26</v>
      </c>
      <c r="L675" s="9">
        <v>-11.699489743806</v>
      </c>
      <c r="M675" s="9">
        <v>-62.720063481436398</v>
      </c>
      <c r="N675" s="7">
        <f>COUNTIFS('Lojas Assaí'!$F$174:$F$260,D675)</f>
        <v>0</v>
      </c>
    </row>
    <row r="676" spans="1:14" x14ac:dyDescent="0.25">
      <c r="A676" s="7" t="s">
        <v>1251</v>
      </c>
      <c r="B676" s="7" t="s">
        <v>206</v>
      </c>
      <c r="C676" s="7" t="str">
        <f t="shared" si="20"/>
        <v>Bom DespachoMG</v>
      </c>
      <c r="D676" s="7">
        <v>3107406</v>
      </c>
      <c r="E676" s="8" t="s">
        <v>701</v>
      </c>
      <c r="F676" s="7">
        <v>51436</v>
      </c>
      <c r="G676" s="7">
        <v>45624</v>
      </c>
      <c r="H676" s="7">
        <v>37.28</v>
      </c>
      <c r="I676" s="7">
        <v>1.8</v>
      </c>
      <c r="J676" s="8">
        <f t="shared" si="21"/>
        <v>2343.6</v>
      </c>
      <c r="K676" s="7">
        <v>28324.99</v>
      </c>
      <c r="L676" s="9">
        <v>-19.737596333881001</v>
      </c>
      <c r="M676" s="9">
        <v>-45.254115198574802</v>
      </c>
      <c r="N676" s="7">
        <f>COUNTIFS('Lojas Assaí'!$F$174:$F$260,D676)</f>
        <v>0</v>
      </c>
    </row>
    <row r="677" spans="1:14" x14ac:dyDescent="0.25">
      <c r="A677" s="7" t="s">
        <v>1252</v>
      </c>
      <c r="B677" s="7" t="s">
        <v>145</v>
      </c>
      <c r="C677" s="7" t="str">
        <f t="shared" si="20"/>
        <v>QuirinópolisGO</v>
      </c>
      <c r="D677" s="7">
        <v>5218508</v>
      </c>
      <c r="E677" s="8" t="s">
        <v>687</v>
      </c>
      <c r="F677" s="7">
        <v>51323</v>
      </c>
      <c r="G677" s="7">
        <v>43220</v>
      </c>
      <c r="H677" s="7">
        <v>11.41</v>
      </c>
      <c r="I677" s="7">
        <v>2.1</v>
      </c>
      <c r="J677" s="8">
        <f t="shared" si="21"/>
        <v>2734.2</v>
      </c>
      <c r="K677" s="7">
        <v>39052.81</v>
      </c>
      <c r="L677" s="9">
        <v>-18.451507355884701</v>
      </c>
      <c r="M677" s="9">
        <v>-50.452262521809097</v>
      </c>
      <c r="N677" s="7">
        <f>COUNTIFS('Lojas Assaí'!$F$174:$F$260,D677)</f>
        <v>0</v>
      </c>
    </row>
    <row r="678" spans="1:14" x14ac:dyDescent="0.25">
      <c r="A678" s="7" t="s">
        <v>1253</v>
      </c>
      <c r="B678" s="7" t="s">
        <v>707</v>
      </c>
      <c r="C678" s="7" t="str">
        <f t="shared" si="20"/>
        <v>Estância VelhaRS</v>
      </c>
      <c r="D678" s="7">
        <v>4307609</v>
      </c>
      <c r="E678" s="8" t="s">
        <v>708</v>
      </c>
      <c r="F678" s="7">
        <v>51292</v>
      </c>
      <c r="G678" s="7">
        <v>42574</v>
      </c>
      <c r="H678" s="7">
        <v>816.42</v>
      </c>
      <c r="I678" s="7">
        <v>2</v>
      </c>
      <c r="J678" s="8">
        <f t="shared" si="21"/>
        <v>2604</v>
      </c>
      <c r="K678" s="7">
        <v>30444.78</v>
      </c>
      <c r="L678" s="9">
        <v>-27.909006341528801</v>
      </c>
      <c r="M678" s="9">
        <v>-52.2704857966567</v>
      </c>
      <c r="N678" s="7">
        <f>COUNTIFS('Lojas Assaí'!$F$174:$F$260,D678)</f>
        <v>0</v>
      </c>
    </row>
    <row r="679" spans="1:14" x14ac:dyDescent="0.25">
      <c r="A679" s="7" t="s">
        <v>1254</v>
      </c>
      <c r="B679" s="7" t="s">
        <v>37</v>
      </c>
      <c r="C679" s="7" t="str">
        <f t="shared" si="20"/>
        <v>CaetitéBA</v>
      </c>
      <c r="D679" s="7">
        <v>2905206</v>
      </c>
      <c r="E679" s="8" t="s">
        <v>684</v>
      </c>
      <c r="F679" s="7">
        <v>51184</v>
      </c>
      <c r="G679" s="7">
        <v>47515</v>
      </c>
      <c r="H679" s="7">
        <v>19.45</v>
      </c>
      <c r="I679" s="7">
        <v>2</v>
      </c>
      <c r="J679" s="8">
        <f t="shared" si="21"/>
        <v>2604</v>
      </c>
      <c r="K679" s="7">
        <v>17938.03</v>
      </c>
      <c r="L679" s="9">
        <v>-14.3385629673677</v>
      </c>
      <c r="M679" s="9">
        <v>-40.909289639225697</v>
      </c>
      <c r="N679" s="7">
        <f>COUNTIFS('Lojas Assaí'!$F$174:$F$260,D679)</f>
        <v>0</v>
      </c>
    </row>
    <row r="680" spans="1:14" x14ac:dyDescent="0.25">
      <c r="A680" s="7" t="s">
        <v>1255</v>
      </c>
      <c r="B680" s="7" t="s">
        <v>422</v>
      </c>
      <c r="C680" s="7" t="str">
        <f t="shared" si="20"/>
        <v>CabreúvaSP</v>
      </c>
      <c r="D680" s="7">
        <v>3508405</v>
      </c>
      <c r="E680" s="8" t="s">
        <v>435</v>
      </c>
      <c r="F680" s="7">
        <v>51130</v>
      </c>
      <c r="G680" s="7">
        <v>41604</v>
      </c>
      <c r="H680" s="7">
        <v>159.87</v>
      </c>
      <c r="I680" s="7">
        <v>2.9</v>
      </c>
      <c r="J680" s="8">
        <f t="shared" si="21"/>
        <v>3775.8</v>
      </c>
      <c r="K680" s="7">
        <v>104273.37</v>
      </c>
      <c r="L680" s="9">
        <v>-23.312674394775801</v>
      </c>
      <c r="M680" s="9">
        <v>-47.133658373434898</v>
      </c>
      <c r="N680" s="7">
        <f>COUNTIFS('Lojas Assaí'!$F$174:$F$260,D680)</f>
        <v>0</v>
      </c>
    </row>
    <row r="681" spans="1:14" x14ac:dyDescent="0.25">
      <c r="A681" s="7" t="s">
        <v>1256</v>
      </c>
      <c r="B681" s="7" t="s">
        <v>422</v>
      </c>
      <c r="C681" s="7" t="str">
        <f t="shared" si="20"/>
        <v>Monte AltoSP</v>
      </c>
      <c r="D681" s="7">
        <v>3531308</v>
      </c>
      <c r="E681" s="8" t="s">
        <v>435</v>
      </c>
      <c r="F681" s="7">
        <v>51039</v>
      </c>
      <c r="G681" s="7">
        <v>46642</v>
      </c>
      <c r="H681" s="7">
        <v>134.61000000000001</v>
      </c>
      <c r="I681" s="7">
        <v>2.4</v>
      </c>
      <c r="J681" s="8">
        <f t="shared" si="21"/>
        <v>3124.8</v>
      </c>
      <c r="K681" s="7">
        <v>42768.66</v>
      </c>
      <c r="L681" s="9">
        <v>-20.903841225890702</v>
      </c>
      <c r="M681" s="9">
        <v>-48.642971283281</v>
      </c>
      <c r="N681" s="7">
        <f>COUNTIFS('Lojas Assaí'!$F$174:$F$260,D681)</f>
        <v>0</v>
      </c>
    </row>
    <row r="682" spans="1:14" x14ac:dyDescent="0.25">
      <c r="A682" s="7" t="s">
        <v>1257</v>
      </c>
      <c r="B682" s="7" t="s">
        <v>422</v>
      </c>
      <c r="C682" s="7" t="str">
        <f t="shared" si="20"/>
        <v>LouveiraSP</v>
      </c>
      <c r="D682" s="7">
        <v>3527306</v>
      </c>
      <c r="E682" s="8" t="s">
        <v>435</v>
      </c>
      <c r="F682" s="7">
        <v>51007</v>
      </c>
      <c r="G682" s="7">
        <v>37125</v>
      </c>
      <c r="H682" s="7">
        <v>673.37</v>
      </c>
      <c r="I682" s="7">
        <v>3.6</v>
      </c>
      <c r="J682" s="8">
        <f t="shared" si="21"/>
        <v>4687.2</v>
      </c>
      <c r="K682" s="7">
        <v>357104.23</v>
      </c>
      <c r="L682" s="9">
        <v>-22.4316399993339</v>
      </c>
      <c r="M682" s="9">
        <v>-49.5231791244614</v>
      </c>
      <c r="N682" s="7">
        <f>COUNTIFS('Lojas Assaí'!$F$174:$F$260,D682)</f>
        <v>0</v>
      </c>
    </row>
    <row r="683" spans="1:14" x14ac:dyDescent="0.25">
      <c r="A683" s="7" t="s">
        <v>1258</v>
      </c>
      <c r="B683" s="7" t="s">
        <v>169</v>
      </c>
      <c r="C683" s="7" t="str">
        <f t="shared" si="20"/>
        <v>Lago da PedraMA</v>
      </c>
      <c r="D683" s="7">
        <v>2105708</v>
      </c>
      <c r="E683" s="8" t="s">
        <v>697</v>
      </c>
      <c r="F683" s="7">
        <v>50959</v>
      </c>
      <c r="G683" s="7">
        <v>46083</v>
      </c>
      <c r="H683" s="7">
        <v>37.15</v>
      </c>
      <c r="I683" s="7">
        <v>1.8</v>
      </c>
      <c r="J683" s="8">
        <f t="shared" si="21"/>
        <v>2343.6</v>
      </c>
      <c r="K683" s="7">
        <v>8329.1299999999992</v>
      </c>
      <c r="L683" s="9">
        <v>-4.5647445150000001</v>
      </c>
      <c r="M683" s="9">
        <v>-45.125891355914497</v>
      </c>
      <c r="N683" s="7">
        <f>COUNTIFS('Lojas Assaí'!$F$174:$F$260,D683)</f>
        <v>0</v>
      </c>
    </row>
    <row r="684" spans="1:14" x14ac:dyDescent="0.25">
      <c r="A684" s="7" t="s">
        <v>1259</v>
      </c>
      <c r="B684" s="7" t="s">
        <v>37</v>
      </c>
      <c r="C684" s="7" t="str">
        <f t="shared" si="20"/>
        <v>TucanoBA</v>
      </c>
      <c r="D684" s="7">
        <v>2931905</v>
      </c>
      <c r="E684" s="8" t="s">
        <v>684</v>
      </c>
      <c r="F684" s="7">
        <v>50903</v>
      </c>
      <c r="G684" s="7">
        <v>52418</v>
      </c>
      <c r="H684" s="7">
        <v>18.73</v>
      </c>
      <c r="I684" s="7">
        <v>2</v>
      </c>
      <c r="J684" s="8">
        <f t="shared" si="21"/>
        <v>2604</v>
      </c>
      <c r="K684" s="7">
        <v>9965.5300000000007</v>
      </c>
      <c r="L684" s="9">
        <v>-10.9643001695673</v>
      </c>
      <c r="M684" s="9">
        <v>-38.785948001549201</v>
      </c>
      <c r="N684" s="7">
        <f>COUNTIFS('Lojas Assaí'!$F$174:$F$260,D684)</f>
        <v>0</v>
      </c>
    </row>
    <row r="685" spans="1:14" x14ac:dyDescent="0.25">
      <c r="A685" s="7" t="s">
        <v>1260</v>
      </c>
      <c r="B685" s="7" t="s">
        <v>422</v>
      </c>
      <c r="C685" s="7" t="str">
        <f t="shared" si="20"/>
        <v>ItararéSP</v>
      </c>
      <c r="D685" s="7">
        <v>3523206</v>
      </c>
      <c r="E685" s="8" t="s">
        <v>435</v>
      </c>
      <c r="F685" s="7">
        <v>50778</v>
      </c>
      <c r="G685" s="7">
        <v>47934</v>
      </c>
      <c r="H685" s="7">
        <v>47.76</v>
      </c>
      <c r="I685" s="7">
        <v>1.8</v>
      </c>
      <c r="J685" s="8">
        <f t="shared" si="21"/>
        <v>2343.6</v>
      </c>
      <c r="K685" s="7">
        <v>21802.77</v>
      </c>
      <c r="L685" s="9">
        <v>-23.004852999320601</v>
      </c>
      <c r="M685" s="9">
        <v>-46.837557852941202</v>
      </c>
      <c r="N685" s="7">
        <f>COUNTIFS('Lojas Assaí'!$F$174:$F$260,D685)</f>
        <v>0</v>
      </c>
    </row>
    <row r="686" spans="1:14" x14ac:dyDescent="0.25">
      <c r="A686" s="7" t="s">
        <v>1261</v>
      </c>
      <c r="B686" s="7" t="s">
        <v>714</v>
      </c>
      <c r="C686" s="7" t="str">
        <f t="shared" si="20"/>
        <v>Nova VenéciaES</v>
      </c>
      <c r="D686" s="7">
        <v>3203908</v>
      </c>
      <c r="E686" s="8" t="s">
        <v>715</v>
      </c>
      <c r="F686" s="7">
        <v>50751</v>
      </c>
      <c r="G686" s="7">
        <v>46031</v>
      </c>
      <c r="H686" s="7">
        <v>31.92</v>
      </c>
      <c r="I686" s="7">
        <v>1.9</v>
      </c>
      <c r="J686" s="8">
        <f t="shared" si="21"/>
        <v>2473.8000000000002</v>
      </c>
      <c r="K686" s="7">
        <v>23957.48</v>
      </c>
      <c r="L686" s="9">
        <v>-18.7129060016259</v>
      </c>
      <c r="M686" s="9">
        <v>-40.401547877017002</v>
      </c>
      <c r="N686" s="7">
        <f>COUNTIFS('Lojas Assaí'!$F$174:$F$260,D686)</f>
        <v>0</v>
      </c>
    </row>
    <row r="687" spans="1:14" x14ac:dyDescent="0.25">
      <c r="A687" s="7" t="s">
        <v>1262</v>
      </c>
      <c r="B687" s="7" t="s">
        <v>422</v>
      </c>
      <c r="C687" s="7" t="str">
        <f t="shared" si="20"/>
        <v>CerquilhoSP</v>
      </c>
      <c r="D687" s="7">
        <v>3511508</v>
      </c>
      <c r="E687" s="8" t="s">
        <v>435</v>
      </c>
      <c r="F687" s="7">
        <v>50631</v>
      </c>
      <c r="G687" s="7">
        <v>39617</v>
      </c>
      <c r="H687" s="7">
        <v>309.98</v>
      </c>
      <c r="I687" s="7">
        <v>2.2999999999999998</v>
      </c>
      <c r="J687" s="8">
        <f t="shared" si="21"/>
        <v>2994.6</v>
      </c>
      <c r="K687" s="7">
        <v>40306.550000000003</v>
      </c>
      <c r="L687" s="9">
        <v>-23.1686725</v>
      </c>
      <c r="M687" s="9">
        <v>-47.737531325107902</v>
      </c>
      <c r="N687" s="7">
        <f>COUNTIFS('Lojas Assaí'!$F$174:$F$260,D687)</f>
        <v>0</v>
      </c>
    </row>
    <row r="688" spans="1:14" x14ac:dyDescent="0.25">
      <c r="A688" s="7" t="s">
        <v>1263</v>
      </c>
      <c r="B688" s="7" t="s">
        <v>206</v>
      </c>
      <c r="C688" s="7" t="str">
        <f t="shared" si="20"/>
        <v>BocaiúvaMG</v>
      </c>
      <c r="D688" s="7">
        <v>3107307</v>
      </c>
      <c r="E688" s="8" t="s">
        <v>701</v>
      </c>
      <c r="F688" s="7">
        <v>50521</v>
      </c>
      <c r="G688" s="7">
        <v>46654</v>
      </c>
      <c r="H688" s="7">
        <v>14.45</v>
      </c>
      <c r="I688" s="7">
        <v>1.6</v>
      </c>
      <c r="J688" s="8">
        <f t="shared" si="21"/>
        <v>2083.1999999999998</v>
      </c>
      <c r="K688" s="7">
        <v>20915.84</v>
      </c>
      <c r="L688" s="9">
        <v>-17.112104733227699</v>
      </c>
      <c r="M688" s="9">
        <v>-43.814443571216401</v>
      </c>
      <c r="N688" s="7">
        <f>COUNTIFS('Lojas Assaí'!$F$174:$F$260,D688)</f>
        <v>0</v>
      </c>
    </row>
    <row r="689" spans="1:14" x14ac:dyDescent="0.25">
      <c r="A689" s="7" t="s">
        <v>1264</v>
      </c>
      <c r="B689" s="7" t="s">
        <v>37</v>
      </c>
      <c r="C689" s="7" t="str">
        <f t="shared" si="20"/>
        <v>MacaúbasBA</v>
      </c>
      <c r="D689" s="7">
        <v>2919801</v>
      </c>
      <c r="E689" s="8" t="s">
        <v>684</v>
      </c>
      <c r="F689" s="7">
        <v>50481</v>
      </c>
      <c r="G689" s="7">
        <v>47051</v>
      </c>
      <c r="H689" s="7">
        <v>15.71</v>
      </c>
      <c r="I689" s="7">
        <v>1.8</v>
      </c>
      <c r="J689" s="8">
        <f t="shared" si="21"/>
        <v>2343.6</v>
      </c>
      <c r="K689" s="7">
        <v>8169.24</v>
      </c>
      <c r="L689" s="9">
        <v>-13.023671669856199</v>
      </c>
      <c r="M689" s="9">
        <v>-42.6946657468879</v>
      </c>
      <c r="N689" s="7">
        <f>COUNTIFS('Lojas Assaí'!$F$174:$F$260,D689)</f>
        <v>0</v>
      </c>
    </row>
    <row r="690" spans="1:14" x14ac:dyDescent="0.25">
      <c r="A690" s="7" t="s">
        <v>1265</v>
      </c>
      <c r="B690" s="7" t="s">
        <v>99</v>
      </c>
      <c r="C690" s="7" t="str">
        <f t="shared" si="20"/>
        <v>Brejo SantoCE</v>
      </c>
      <c r="D690" s="7">
        <v>2302503</v>
      </c>
      <c r="E690" s="8" t="s">
        <v>683</v>
      </c>
      <c r="F690" s="7">
        <v>50195</v>
      </c>
      <c r="G690" s="7">
        <v>45193</v>
      </c>
      <c r="H690" s="7">
        <v>68.12</v>
      </c>
      <c r="I690" s="7">
        <v>1.6</v>
      </c>
      <c r="J690" s="8">
        <f t="shared" si="21"/>
        <v>2083.1999999999998</v>
      </c>
      <c r="K690" s="7">
        <v>14200.26</v>
      </c>
      <c r="L690" s="9">
        <v>-7.4916380086613898</v>
      </c>
      <c r="M690" s="9">
        <v>-38.985513867363501</v>
      </c>
      <c r="N690" s="7">
        <f>COUNTIFS('Lojas Assaí'!$F$174:$F$260,D690)</f>
        <v>0</v>
      </c>
    </row>
    <row r="691" spans="1:14" x14ac:dyDescent="0.25">
      <c r="A691" s="7" t="s">
        <v>1266</v>
      </c>
      <c r="B691" s="7" t="s">
        <v>169</v>
      </c>
      <c r="C691" s="7" t="str">
        <f t="shared" si="20"/>
        <v>Coelho NetoMA</v>
      </c>
      <c r="D691" s="7">
        <v>2103406</v>
      </c>
      <c r="E691" s="8" t="s">
        <v>697</v>
      </c>
      <c r="F691" s="7">
        <v>49804</v>
      </c>
      <c r="G691" s="7">
        <v>46750</v>
      </c>
      <c r="H691" s="7">
        <v>47.92</v>
      </c>
      <c r="I691" s="7">
        <v>1.9</v>
      </c>
      <c r="J691" s="8">
        <f t="shared" si="21"/>
        <v>2473.8000000000002</v>
      </c>
      <c r="K691" s="7">
        <v>7828.56</v>
      </c>
      <c r="L691" s="9">
        <v>-4.25473750013981</v>
      </c>
      <c r="M691" s="9">
        <v>-43.014013615549501</v>
      </c>
      <c r="N691" s="7">
        <f>COUNTIFS('Lojas Assaí'!$F$174:$F$260,D691)</f>
        <v>0</v>
      </c>
    </row>
    <row r="692" spans="1:14" x14ac:dyDescent="0.25">
      <c r="A692" s="7" t="s">
        <v>1267</v>
      </c>
      <c r="B692" s="7" t="s">
        <v>29</v>
      </c>
      <c r="C692" s="7" t="str">
        <f t="shared" si="20"/>
        <v>IrandubaAM</v>
      </c>
      <c r="D692" s="7">
        <v>1301852</v>
      </c>
      <c r="E692" s="8" t="s">
        <v>694</v>
      </c>
      <c r="F692" s="7">
        <v>49718</v>
      </c>
      <c r="G692" s="7">
        <v>40781</v>
      </c>
      <c r="H692" s="7">
        <v>18.420000000000002</v>
      </c>
      <c r="I692" s="7">
        <v>1.9</v>
      </c>
      <c r="J692" s="8">
        <f t="shared" si="21"/>
        <v>2473.8000000000002</v>
      </c>
      <c r="K692" s="7">
        <v>14855.29</v>
      </c>
      <c r="L692" s="9">
        <v>-3.2810538776069</v>
      </c>
      <c r="M692" s="9">
        <v>-60.193388166130703</v>
      </c>
      <c r="N692" s="7">
        <f>COUNTIFS('Lojas Assaí'!$F$174:$F$260,D692)</f>
        <v>0</v>
      </c>
    </row>
    <row r="693" spans="1:14" x14ac:dyDescent="0.25">
      <c r="A693" s="7" t="s">
        <v>1268</v>
      </c>
      <c r="B693" s="7" t="s">
        <v>224</v>
      </c>
      <c r="C693" s="7" t="str">
        <f t="shared" si="20"/>
        <v>BaiãoPA</v>
      </c>
      <c r="D693" s="7">
        <v>1501204</v>
      </c>
      <c r="E693" s="8" t="s">
        <v>690</v>
      </c>
      <c r="F693" s="7">
        <v>49454</v>
      </c>
      <c r="G693" s="7">
        <v>36882</v>
      </c>
      <c r="H693" s="7">
        <v>9.81</v>
      </c>
      <c r="I693" s="7">
        <v>2</v>
      </c>
      <c r="J693" s="8">
        <f t="shared" si="21"/>
        <v>2604</v>
      </c>
      <c r="K693" s="7">
        <v>12704.23</v>
      </c>
      <c r="L693" s="9">
        <v>-2.7919618613613602</v>
      </c>
      <c r="M693" s="9">
        <v>-49.6727533733253</v>
      </c>
      <c r="N693" s="7">
        <f>COUNTIFS('Lojas Assaí'!$F$174:$F$260,D693)</f>
        <v>0</v>
      </c>
    </row>
    <row r="694" spans="1:14" x14ac:dyDescent="0.25">
      <c r="A694" s="7" t="s">
        <v>936</v>
      </c>
      <c r="B694" s="7" t="s">
        <v>99</v>
      </c>
      <c r="C694" s="7" t="str">
        <f t="shared" si="20"/>
        <v>São Gonçalo do AmaranteCE</v>
      </c>
      <c r="D694" s="7">
        <v>2312403</v>
      </c>
      <c r="E694" s="8" t="s">
        <v>683</v>
      </c>
      <c r="F694" s="7">
        <v>49306</v>
      </c>
      <c r="G694" s="7">
        <v>43890</v>
      </c>
      <c r="H694" s="7">
        <v>52.6</v>
      </c>
      <c r="I694" s="7">
        <v>3.5</v>
      </c>
      <c r="J694" s="8">
        <f t="shared" si="21"/>
        <v>4557</v>
      </c>
      <c r="K694" s="7">
        <v>83473.11</v>
      </c>
      <c r="L694" s="9">
        <v>-3.6056325</v>
      </c>
      <c r="M694" s="9">
        <v>-38.972075865280303</v>
      </c>
      <c r="N694" s="7">
        <f>COUNTIFS('Lojas Assaí'!$F$174:$F$260,D694)</f>
        <v>0</v>
      </c>
    </row>
    <row r="695" spans="1:14" x14ac:dyDescent="0.25">
      <c r="A695" s="7" t="s">
        <v>1269</v>
      </c>
      <c r="B695" s="7" t="s">
        <v>707</v>
      </c>
      <c r="C695" s="7" t="str">
        <f t="shared" si="20"/>
        <v>SantiagoRS</v>
      </c>
      <c r="D695" s="7">
        <v>4317400</v>
      </c>
      <c r="E695" s="8" t="s">
        <v>708</v>
      </c>
      <c r="F695" s="7">
        <v>49298</v>
      </c>
      <c r="G695" s="7">
        <v>49071</v>
      </c>
      <c r="H695" s="7">
        <v>20.329999999999998</v>
      </c>
      <c r="I695" s="7">
        <v>2.2000000000000002</v>
      </c>
      <c r="J695" s="8">
        <f t="shared" si="21"/>
        <v>2864.4</v>
      </c>
      <c r="K695" s="7">
        <v>29776.46</v>
      </c>
      <c r="L695" s="9">
        <v>-29.191460170894398</v>
      </c>
      <c r="M695" s="9">
        <v>-54.869075853788601</v>
      </c>
      <c r="N695" s="7">
        <f>COUNTIFS('Lojas Assaí'!$F$174:$F$260,D695)</f>
        <v>0</v>
      </c>
    </row>
    <row r="696" spans="1:14" x14ac:dyDescent="0.25">
      <c r="A696" s="7" t="s">
        <v>1270</v>
      </c>
      <c r="B696" s="7" t="s">
        <v>422</v>
      </c>
      <c r="C696" s="7" t="str">
        <f t="shared" si="20"/>
        <v>JalesSP</v>
      </c>
      <c r="D696" s="7">
        <v>3524808</v>
      </c>
      <c r="E696" s="8" t="s">
        <v>435</v>
      </c>
      <c r="F696" s="7">
        <v>49291</v>
      </c>
      <c r="G696" s="7">
        <v>47012</v>
      </c>
      <c r="H696" s="7">
        <v>127.57</v>
      </c>
      <c r="I696" s="7">
        <v>2.1</v>
      </c>
      <c r="J696" s="8">
        <f t="shared" si="21"/>
        <v>2734.2</v>
      </c>
      <c r="K696" s="7">
        <v>36054.720000000001</v>
      </c>
      <c r="L696" s="9">
        <v>-23.529938999999999</v>
      </c>
      <c r="M696" s="9">
        <v>-46.905221141741102</v>
      </c>
      <c r="N696" s="7">
        <f>COUNTIFS('Lojas Assaí'!$F$174:$F$260,D696)</f>
        <v>0</v>
      </c>
    </row>
    <row r="697" spans="1:14" x14ac:dyDescent="0.25">
      <c r="A697" s="7" t="s">
        <v>1271</v>
      </c>
      <c r="B697" s="7" t="s">
        <v>37</v>
      </c>
      <c r="C697" s="7" t="str">
        <f t="shared" si="20"/>
        <v>Monte SantoBA</v>
      </c>
      <c r="D697" s="7">
        <v>2921500</v>
      </c>
      <c r="E697" s="8" t="s">
        <v>684</v>
      </c>
      <c r="F697" s="7">
        <v>49145</v>
      </c>
      <c r="G697" s="7">
        <v>52338</v>
      </c>
      <c r="H697" s="7">
        <v>16.43</v>
      </c>
      <c r="I697" s="7">
        <v>2</v>
      </c>
      <c r="J697" s="8">
        <f t="shared" si="21"/>
        <v>2604</v>
      </c>
      <c r="K697" s="7">
        <v>9133.2099999999991</v>
      </c>
      <c r="L697" s="9">
        <v>-10.440157740658</v>
      </c>
      <c r="M697" s="9">
        <v>-39.3327059520687</v>
      </c>
      <c r="N697" s="7">
        <f>COUNTIFS('Lojas Assaí'!$F$174:$F$260,D697)</f>
        <v>0</v>
      </c>
    </row>
    <row r="698" spans="1:14" x14ac:dyDescent="0.25">
      <c r="A698" s="7" t="s">
        <v>1272</v>
      </c>
      <c r="B698" s="7" t="s">
        <v>224</v>
      </c>
      <c r="C698" s="7" t="str">
        <f t="shared" si="20"/>
        <v>PacajáPA</v>
      </c>
      <c r="D698" s="7">
        <v>1505486</v>
      </c>
      <c r="E698" s="8" t="s">
        <v>690</v>
      </c>
      <c r="F698" s="7">
        <v>49110</v>
      </c>
      <c r="G698" s="7">
        <v>39979</v>
      </c>
      <c r="H698" s="7">
        <v>3.38</v>
      </c>
      <c r="I698" s="7">
        <v>2.6</v>
      </c>
      <c r="J698" s="8">
        <f t="shared" si="21"/>
        <v>3385.2</v>
      </c>
      <c r="K698" s="7">
        <v>14941.1</v>
      </c>
      <c r="L698" s="9">
        <v>-3.8303057037573001</v>
      </c>
      <c r="M698" s="9">
        <v>-50.634840830429802</v>
      </c>
      <c r="N698" s="7">
        <f>COUNTIFS('Lojas Assaí'!$F$174:$F$260,D698)</f>
        <v>0</v>
      </c>
    </row>
    <row r="699" spans="1:14" x14ac:dyDescent="0.25">
      <c r="A699" s="7" t="s">
        <v>1273</v>
      </c>
      <c r="B699" s="7" t="s">
        <v>422</v>
      </c>
      <c r="C699" s="7" t="str">
        <f t="shared" si="20"/>
        <v>PedreiraSP</v>
      </c>
      <c r="D699" s="7">
        <v>3537107</v>
      </c>
      <c r="E699" s="8" t="s">
        <v>435</v>
      </c>
      <c r="F699" s="7">
        <v>48992</v>
      </c>
      <c r="G699" s="7">
        <v>41558</v>
      </c>
      <c r="H699" s="7">
        <v>382.7</v>
      </c>
      <c r="I699" s="7">
        <v>2.1</v>
      </c>
      <c r="J699" s="8">
        <f t="shared" si="21"/>
        <v>2734.2</v>
      </c>
      <c r="K699" s="7">
        <v>28449.8</v>
      </c>
      <c r="L699" s="9">
        <v>-24.272800673545401</v>
      </c>
      <c r="M699" s="9">
        <v>-47.229076349741703</v>
      </c>
      <c r="N699" s="7">
        <f>COUNTIFS('Lojas Assaí'!$F$174:$F$260,D699)</f>
        <v>0</v>
      </c>
    </row>
    <row r="700" spans="1:14" x14ac:dyDescent="0.25">
      <c r="A700" s="7" t="s">
        <v>1274</v>
      </c>
      <c r="B700" s="7" t="s">
        <v>280</v>
      </c>
      <c r="C700" s="7" t="str">
        <f t="shared" si="20"/>
        <v>Bom ConselhoPE</v>
      </c>
      <c r="D700" s="7">
        <v>2602100</v>
      </c>
      <c r="E700" s="8" t="s">
        <v>689</v>
      </c>
      <c r="F700" s="7">
        <v>48975</v>
      </c>
      <c r="G700" s="7">
        <v>45503</v>
      </c>
      <c r="H700" s="7">
        <v>57.44</v>
      </c>
      <c r="I700" s="7">
        <v>1.6</v>
      </c>
      <c r="J700" s="8">
        <f t="shared" si="21"/>
        <v>2083.1999999999998</v>
      </c>
      <c r="K700" s="7">
        <v>12413.59</v>
      </c>
      <c r="L700" s="9">
        <v>-9.1633829848854695</v>
      </c>
      <c r="M700" s="9">
        <v>-36.679314385707002</v>
      </c>
      <c r="N700" s="7">
        <f>COUNTIFS('Lojas Assaí'!$F$174:$F$260,D700)</f>
        <v>0</v>
      </c>
    </row>
    <row r="701" spans="1:14" x14ac:dyDescent="0.25">
      <c r="A701" s="7" t="s">
        <v>1275</v>
      </c>
      <c r="B701" s="7" t="s">
        <v>195</v>
      </c>
      <c r="C701" s="7" t="str">
        <f t="shared" si="20"/>
        <v>MaracajuMS</v>
      </c>
      <c r="D701" s="7">
        <v>5005400</v>
      </c>
      <c r="E701" s="8" t="s">
        <v>691</v>
      </c>
      <c r="F701" s="7">
        <v>48944</v>
      </c>
      <c r="G701" s="7">
        <v>37405</v>
      </c>
      <c r="H701" s="7">
        <v>7.06</v>
      </c>
      <c r="I701" s="7">
        <v>2.2000000000000002</v>
      </c>
      <c r="J701" s="8">
        <f t="shared" si="21"/>
        <v>2864.4</v>
      </c>
      <c r="K701" s="7">
        <v>76639.22</v>
      </c>
      <c r="L701" s="9">
        <v>-21.623610383816398</v>
      </c>
      <c r="M701" s="9">
        <v>-55.157139568995603</v>
      </c>
      <c r="N701" s="7">
        <f>COUNTIFS('Lojas Assaí'!$F$174:$F$260,D701)</f>
        <v>0</v>
      </c>
    </row>
    <row r="702" spans="1:14" x14ac:dyDescent="0.25">
      <c r="A702" s="7" t="s">
        <v>1276</v>
      </c>
      <c r="B702" s="7" t="s">
        <v>258</v>
      </c>
      <c r="C702" s="7" t="str">
        <f t="shared" si="20"/>
        <v>LapaPR</v>
      </c>
      <c r="D702" s="7">
        <v>4113205</v>
      </c>
      <c r="E702" s="8" t="s">
        <v>686</v>
      </c>
      <c r="F702" s="7">
        <v>48651</v>
      </c>
      <c r="G702" s="7">
        <v>44932</v>
      </c>
      <c r="H702" s="7">
        <v>21.46</v>
      </c>
      <c r="I702" s="7">
        <v>2.2000000000000002</v>
      </c>
      <c r="J702" s="8">
        <f t="shared" si="21"/>
        <v>2864.4</v>
      </c>
      <c r="K702" s="7">
        <v>41860.5</v>
      </c>
      <c r="L702" s="9">
        <v>-25.401681510166899</v>
      </c>
      <c r="M702" s="9">
        <v>-52.408847423263701</v>
      </c>
      <c r="N702" s="7">
        <f>COUNTIFS('Lojas Assaí'!$F$174:$F$260,D702)</f>
        <v>0</v>
      </c>
    </row>
    <row r="703" spans="1:14" x14ac:dyDescent="0.25">
      <c r="A703" s="7" t="s">
        <v>1277</v>
      </c>
      <c r="B703" s="7" t="s">
        <v>99</v>
      </c>
      <c r="C703" s="7" t="str">
        <f t="shared" si="20"/>
        <v>MauritiCE</v>
      </c>
      <c r="D703" s="7">
        <v>2308104</v>
      </c>
      <c r="E703" s="8" t="s">
        <v>683</v>
      </c>
      <c r="F703" s="7">
        <v>48370</v>
      </c>
      <c r="G703" s="7">
        <v>44240</v>
      </c>
      <c r="H703" s="7">
        <v>42.15</v>
      </c>
      <c r="I703" s="7">
        <v>1.7</v>
      </c>
      <c r="J703" s="8">
        <f t="shared" si="21"/>
        <v>2213.4</v>
      </c>
      <c r="K703" s="7">
        <v>9811.91</v>
      </c>
      <c r="L703" s="9">
        <v>-7.3873980000000001</v>
      </c>
      <c r="M703" s="9">
        <v>-38.772795438030997</v>
      </c>
      <c r="N703" s="7">
        <f>COUNTIFS('Lojas Assaí'!$F$174:$F$260,D703)</f>
        <v>0</v>
      </c>
    </row>
    <row r="704" spans="1:14" x14ac:dyDescent="0.25">
      <c r="A704" s="7" t="s">
        <v>1278</v>
      </c>
      <c r="B704" s="7" t="s">
        <v>99</v>
      </c>
      <c r="C704" s="7" t="str">
        <f t="shared" si="20"/>
        <v>São BeneditoCE</v>
      </c>
      <c r="D704" s="7">
        <v>2312304</v>
      </c>
      <c r="E704" s="8" t="s">
        <v>683</v>
      </c>
      <c r="F704" s="7">
        <v>48354</v>
      </c>
      <c r="G704" s="7">
        <v>44178</v>
      </c>
      <c r="H704" s="7">
        <v>130.61000000000001</v>
      </c>
      <c r="I704" s="7">
        <v>1.5</v>
      </c>
      <c r="J704" s="8">
        <f t="shared" si="21"/>
        <v>1953</v>
      </c>
      <c r="K704" s="7">
        <v>12371.4</v>
      </c>
      <c r="L704" s="9">
        <v>-4.04472699</v>
      </c>
      <c r="M704" s="9">
        <v>-40.864489875761102</v>
      </c>
      <c r="N704" s="7">
        <f>COUNTIFS('Lojas Assaí'!$F$174:$F$260,D704)</f>
        <v>0</v>
      </c>
    </row>
    <row r="705" spans="1:14" x14ac:dyDescent="0.25">
      <c r="A705" s="7" t="s">
        <v>1279</v>
      </c>
      <c r="B705" s="7" t="s">
        <v>169</v>
      </c>
      <c r="C705" s="7" t="str">
        <f t="shared" si="20"/>
        <v>Presidente DutraMA</v>
      </c>
      <c r="D705" s="7">
        <v>2109106</v>
      </c>
      <c r="E705" s="8" t="s">
        <v>697</v>
      </c>
      <c r="F705" s="7">
        <v>48264</v>
      </c>
      <c r="G705" s="7">
        <v>44731</v>
      </c>
      <c r="H705" s="7">
        <v>57.97</v>
      </c>
      <c r="I705" s="7">
        <v>1.8</v>
      </c>
      <c r="J705" s="8">
        <f t="shared" si="21"/>
        <v>2343.6</v>
      </c>
      <c r="K705" s="7">
        <v>13578.96</v>
      </c>
      <c r="L705" s="9">
        <v>-5.2823742577588302</v>
      </c>
      <c r="M705" s="9">
        <v>-44.492918862424602</v>
      </c>
      <c r="N705" s="7">
        <f>COUNTIFS('Lojas Assaí'!$F$174:$F$260,D705)</f>
        <v>0</v>
      </c>
    </row>
    <row r="706" spans="1:14" x14ac:dyDescent="0.25">
      <c r="A706" s="7" t="s">
        <v>1280</v>
      </c>
      <c r="B706" s="7" t="s">
        <v>422</v>
      </c>
      <c r="C706" s="7" t="str">
        <f t="shared" ref="C706:C769" si="22">_xlfn.CONCAT(A706:B706)</f>
        <v>TremembéSP</v>
      </c>
      <c r="D706" s="7">
        <v>3554805</v>
      </c>
      <c r="E706" s="8" t="s">
        <v>435</v>
      </c>
      <c r="F706" s="7">
        <v>48228</v>
      </c>
      <c r="G706" s="7">
        <v>40984</v>
      </c>
      <c r="H706" s="7">
        <v>214.17</v>
      </c>
      <c r="I706" s="7">
        <v>2.2999999999999998</v>
      </c>
      <c r="J706" s="8">
        <f t="shared" ref="J706:J769" si="23">ROUND(I706*1302,2)</f>
        <v>2994.6</v>
      </c>
      <c r="K706" s="7">
        <v>17013.04</v>
      </c>
      <c r="L706" s="9">
        <v>-22.814756155163298</v>
      </c>
      <c r="M706" s="9">
        <v>-46.6970238595325</v>
      </c>
      <c r="N706" s="7">
        <f>COUNTIFS('Lojas Assaí'!$F$174:$F$260,D706)</f>
        <v>0</v>
      </c>
    </row>
    <row r="707" spans="1:14" x14ac:dyDescent="0.25">
      <c r="A707" s="7" t="s">
        <v>1281</v>
      </c>
      <c r="B707" s="7" t="s">
        <v>178</v>
      </c>
      <c r="C707" s="7" t="str">
        <f t="shared" si="22"/>
        <v>Nova MutumMT</v>
      </c>
      <c r="D707" s="7">
        <v>5106224</v>
      </c>
      <c r="E707" s="8" t="s">
        <v>696</v>
      </c>
      <c r="F707" s="7">
        <v>48222</v>
      </c>
      <c r="G707" s="7">
        <v>31649</v>
      </c>
      <c r="H707" s="7">
        <v>3.31</v>
      </c>
      <c r="I707" s="7">
        <v>2.4</v>
      </c>
      <c r="J707" s="8">
        <f t="shared" si="23"/>
        <v>3124.8</v>
      </c>
      <c r="K707" s="7">
        <v>99281.53</v>
      </c>
      <c r="L707" s="9">
        <v>-14.7794142418653</v>
      </c>
      <c r="M707" s="9">
        <v>-57.282923961958403</v>
      </c>
      <c r="N707" s="7">
        <f>COUNTIFS('Lojas Assaí'!$F$174:$F$260,D707)</f>
        <v>0</v>
      </c>
    </row>
    <row r="708" spans="1:14" x14ac:dyDescent="0.25">
      <c r="A708" s="7" t="s">
        <v>1282</v>
      </c>
      <c r="B708" s="7" t="s">
        <v>422</v>
      </c>
      <c r="C708" s="7" t="str">
        <f t="shared" si="22"/>
        <v>Santa Cruz do Rio PardoSP</v>
      </c>
      <c r="D708" s="7">
        <v>3546405</v>
      </c>
      <c r="E708" s="8" t="s">
        <v>435</v>
      </c>
      <c r="F708" s="7">
        <v>48207</v>
      </c>
      <c r="G708" s="7">
        <v>43921</v>
      </c>
      <c r="H708" s="7">
        <v>39.44</v>
      </c>
      <c r="I708" s="7">
        <v>2.4</v>
      </c>
      <c r="J708" s="8">
        <f t="shared" si="23"/>
        <v>3124.8</v>
      </c>
      <c r="K708" s="7">
        <v>50673.64</v>
      </c>
      <c r="L708" s="9">
        <v>-20.211693165</v>
      </c>
      <c r="M708" s="9">
        <v>-50.926777423843298</v>
      </c>
      <c r="N708" s="7">
        <f>COUNTIFS('Lojas Assaí'!$F$174:$F$260,D708)</f>
        <v>0</v>
      </c>
    </row>
    <row r="709" spans="1:14" x14ac:dyDescent="0.25">
      <c r="A709" s="7" t="s">
        <v>1283</v>
      </c>
      <c r="B709" s="7" t="s">
        <v>195</v>
      </c>
      <c r="C709" s="7" t="str">
        <f t="shared" si="22"/>
        <v>AquidauanaMS</v>
      </c>
      <c r="D709" s="7">
        <v>5001102</v>
      </c>
      <c r="E709" s="8" t="s">
        <v>691</v>
      </c>
      <c r="F709" s="7">
        <v>48184</v>
      </c>
      <c r="G709" s="7">
        <v>45614</v>
      </c>
      <c r="H709" s="7">
        <v>2.69</v>
      </c>
      <c r="I709" s="7">
        <v>1.9</v>
      </c>
      <c r="J709" s="8">
        <f t="shared" si="23"/>
        <v>2473.8000000000002</v>
      </c>
      <c r="K709" s="7">
        <v>21548.9</v>
      </c>
      <c r="L709" s="9">
        <v>-20.4746543469162</v>
      </c>
      <c r="M709" s="9">
        <v>-55.790616090226699</v>
      </c>
      <c r="N709" s="7">
        <f>COUNTIFS('Lojas Assaí'!$F$174:$F$260,D709)</f>
        <v>0</v>
      </c>
    </row>
    <row r="710" spans="1:14" x14ac:dyDescent="0.25">
      <c r="A710" s="7" t="s">
        <v>1284</v>
      </c>
      <c r="B710" s="7" t="s">
        <v>224</v>
      </c>
      <c r="C710" s="7" t="str">
        <f t="shared" si="22"/>
        <v>Conceição do AraguaiaPA</v>
      </c>
      <c r="D710" s="7">
        <v>1502707</v>
      </c>
      <c r="E710" s="8" t="s">
        <v>690</v>
      </c>
      <c r="F710" s="7">
        <v>48115</v>
      </c>
      <c r="G710" s="7">
        <v>45557</v>
      </c>
      <c r="H710" s="7">
        <v>7.81</v>
      </c>
      <c r="I710" s="7">
        <v>2</v>
      </c>
      <c r="J710" s="8">
        <f t="shared" si="23"/>
        <v>2604</v>
      </c>
      <c r="K710" s="7">
        <v>12955.95</v>
      </c>
      <c r="L710" s="9">
        <v>-8.2648635299999995</v>
      </c>
      <c r="M710" s="9">
        <v>-49.264500812495697</v>
      </c>
      <c r="N710" s="7">
        <f>COUNTIFS('Lojas Assaí'!$F$174:$F$260,D710)</f>
        <v>0</v>
      </c>
    </row>
    <row r="711" spans="1:14" x14ac:dyDescent="0.25">
      <c r="A711" s="7" t="s">
        <v>1285</v>
      </c>
      <c r="B711" s="7" t="s">
        <v>206</v>
      </c>
      <c r="C711" s="7" t="str">
        <f t="shared" si="22"/>
        <v>Monte CarmeloMG</v>
      </c>
      <c r="D711" s="7">
        <v>3143104</v>
      </c>
      <c r="E711" s="8" t="s">
        <v>701</v>
      </c>
      <c r="F711" s="7">
        <v>48049</v>
      </c>
      <c r="G711" s="7">
        <v>45772</v>
      </c>
      <c r="H711" s="7">
        <v>34.08</v>
      </c>
      <c r="I711" s="7">
        <v>1.8</v>
      </c>
      <c r="J711" s="8">
        <f t="shared" si="23"/>
        <v>2343.6</v>
      </c>
      <c r="K711" s="7">
        <v>26625.51</v>
      </c>
      <c r="L711" s="9">
        <v>-18.729038440092101</v>
      </c>
      <c r="M711" s="9">
        <v>-47.4959724312194</v>
      </c>
      <c r="N711" s="7">
        <f>COUNTIFS('Lojas Assaí'!$F$174:$F$260,D711)</f>
        <v>0</v>
      </c>
    </row>
    <row r="712" spans="1:14" x14ac:dyDescent="0.25">
      <c r="A712" s="7" t="s">
        <v>1286</v>
      </c>
      <c r="B712" s="7" t="s">
        <v>206</v>
      </c>
      <c r="C712" s="7" t="str">
        <f t="shared" si="22"/>
        <v>João PinheiroMG</v>
      </c>
      <c r="D712" s="7">
        <v>3136306</v>
      </c>
      <c r="E712" s="8" t="s">
        <v>701</v>
      </c>
      <c r="F712" s="7">
        <v>47990</v>
      </c>
      <c r="G712" s="7">
        <v>45260</v>
      </c>
      <c r="H712" s="7">
        <v>4.22</v>
      </c>
      <c r="I712" s="7">
        <v>1.8</v>
      </c>
      <c r="J712" s="8">
        <f t="shared" si="23"/>
        <v>2343.6</v>
      </c>
      <c r="K712" s="7">
        <v>38719.9</v>
      </c>
      <c r="L712" s="9">
        <v>-17.741852939563401</v>
      </c>
      <c r="M712" s="9">
        <v>-46.175463551270397</v>
      </c>
      <c r="N712" s="7">
        <f>COUNTIFS('Lojas Assaí'!$F$174:$F$260,D712)</f>
        <v>0</v>
      </c>
    </row>
    <row r="713" spans="1:14" x14ac:dyDescent="0.25">
      <c r="A713" s="7" t="s">
        <v>1287</v>
      </c>
      <c r="B713" s="7" t="s">
        <v>206</v>
      </c>
      <c r="C713" s="7" t="str">
        <f t="shared" si="22"/>
        <v>DiamantinaMG</v>
      </c>
      <c r="D713" s="7">
        <v>3121605</v>
      </c>
      <c r="E713" s="8" t="s">
        <v>701</v>
      </c>
      <c r="F713" s="7">
        <v>47924</v>
      </c>
      <c r="G713" s="7">
        <v>45880</v>
      </c>
      <c r="H713" s="7">
        <v>11.79</v>
      </c>
      <c r="I713" s="7">
        <v>3</v>
      </c>
      <c r="J713" s="8">
        <f t="shared" si="23"/>
        <v>3906</v>
      </c>
      <c r="K713" s="7">
        <v>17596.650000000001</v>
      </c>
      <c r="L713" s="9">
        <v>-20.487505799459498</v>
      </c>
      <c r="M713" s="9">
        <v>-43.196576827167597</v>
      </c>
      <c r="N713" s="7">
        <f>COUNTIFS('Lojas Assaí'!$F$174:$F$260,D713)</f>
        <v>0</v>
      </c>
    </row>
    <row r="714" spans="1:14" x14ac:dyDescent="0.25">
      <c r="A714" s="7" t="s">
        <v>1288</v>
      </c>
      <c r="B714" s="7" t="s">
        <v>12</v>
      </c>
      <c r="C714" s="7" t="str">
        <f t="shared" si="22"/>
        <v>Santana do IpanemaAL</v>
      </c>
      <c r="D714" s="7">
        <v>2708006</v>
      </c>
      <c r="E714" s="8" t="s">
        <v>688</v>
      </c>
      <c r="F714" s="7">
        <v>47910</v>
      </c>
      <c r="G714" s="7">
        <v>44932</v>
      </c>
      <c r="H714" s="7">
        <v>102.61</v>
      </c>
      <c r="I714" s="7">
        <v>1.8</v>
      </c>
      <c r="J714" s="8">
        <f t="shared" si="23"/>
        <v>2343.6</v>
      </c>
      <c r="K714" s="7">
        <v>12038.83</v>
      </c>
      <c r="L714" s="9">
        <v>-9.3722843627404</v>
      </c>
      <c r="M714" s="9">
        <v>-37.2454070203705</v>
      </c>
      <c r="N714" s="7">
        <f>COUNTIFS('Lojas Assaí'!$F$174:$F$260,D714)</f>
        <v>0</v>
      </c>
    </row>
    <row r="715" spans="1:14" x14ac:dyDescent="0.25">
      <c r="A715" s="7" t="s">
        <v>1289</v>
      </c>
      <c r="B715" s="7" t="s">
        <v>258</v>
      </c>
      <c r="C715" s="7" t="str">
        <f t="shared" si="22"/>
        <v>Cornélio ProcópioPR</v>
      </c>
      <c r="D715" s="7">
        <v>4106407</v>
      </c>
      <c r="E715" s="8" t="s">
        <v>686</v>
      </c>
      <c r="F715" s="7">
        <v>47840</v>
      </c>
      <c r="G715" s="7">
        <v>46928</v>
      </c>
      <c r="H715" s="7">
        <v>73.89</v>
      </c>
      <c r="I715" s="7">
        <v>1.9</v>
      </c>
      <c r="J715" s="8">
        <f t="shared" si="23"/>
        <v>2473.8000000000002</v>
      </c>
      <c r="K715" s="7">
        <v>36570.29</v>
      </c>
      <c r="L715" s="9">
        <v>-26.226547768445599</v>
      </c>
      <c r="M715" s="9">
        <v>-52.034538676173497</v>
      </c>
      <c r="N715" s="7">
        <f>COUNTIFS('Lojas Assaí'!$F$174:$F$260,D715)</f>
        <v>0</v>
      </c>
    </row>
    <row r="716" spans="1:14" x14ac:dyDescent="0.25">
      <c r="A716" s="7" t="s">
        <v>1290</v>
      </c>
      <c r="B716" s="7" t="s">
        <v>280</v>
      </c>
      <c r="C716" s="7" t="str">
        <f t="shared" si="22"/>
        <v>RibeirãoPE</v>
      </c>
      <c r="D716" s="7">
        <v>2611804</v>
      </c>
      <c r="E716" s="8" t="s">
        <v>689</v>
      </c>
      <c r="F716" s="7">
        <v>47813</v>
      </c>
      <c r="G716" s="7">
        <v>44439</v>
      </c>
      <c r="H716" s="7">
        <v>154.35</v>
      </c>
      <c r="I716" s="7">
        <v>1.9</v>
      </c>
      <c r="J716" s="8">
        <f t="shared" si="23"/>
        <v>2473.8000000000002</v>
      </c>
      <c r="K716" s="7">
        <v>10369.17</v>
      </c>
      <c r="L716" s="9">
        <v>-8.6621710853258502</v>
      </c>
      <c r="M716" s="9">
        <v>-35.155432817216003</v>
      </c>
      <c r="N716" s="7">
        <f>COUNTIFS('Lojas Assaí'!$F$174:$F$260,D716)</f>
        <v>0</v>
      </c>
    </row>
    <row r="717" spans="1:14" x14ac:dyDescent="0.25">
      <c r="A717" s="7" t="s">
        <v>1291</v>
      </c>
      <c r="B717" s="7" t="s">
        <v>422</v>
      </c>
      <c r="C717" s="7" t="str">
        <f t="shared" si="22"/>
        <v>MairinqueSP</v>
      </c>
      <c r="D717" s="7">
        <v>3528403</v>
      </c>
      <c r="E717" s="8" t="s">
        <v>435</v>
      </c>
      <c r="F717" s="7">
        <v>47723</v>
      </c>
      <c r="G717" s="7">
        <v>43223</v>
      </c>
      <c r="H717" s="7">
        <v>205.53</v>
      </c>
      <c r="I717" s="7">
        <v>2.2999999999999998</v>
      </c>
      <c r="J717" s="8">
        <f t="shared" si="23"/>
        <v>2994.6</v>
      </c>
      <c r="K717" s="7">
        <v>45197.77</v>
      </c>
      <c r="L717" s="9">
        <v>-23.003346089863602</v>
      </c>
      <c r="M717" s="9">
        <v>-49.318113120583099</v>
      </c>
      <c r="N717" s="7">
        <f>COUNTIFS('Lojas Assaí'!$F$174:$F$260,D717)</f>
        <v>0</v>
      </c>
    </row>
    <row r="718" spans="1:14" x14ac:dyDescent="0.25">
      <c r="A718" s="7" t="s">
        <v>1292</v>
      </c>
      <c r="B718" s="7" t="s">
        <v>29</v>
      </c>
      <c r="C718" s="7" t="str">
        <f t="shared" si="22"/>
        <v>LábreaAM</v>
      </c>
      <c r="D718" s="7">
        <v>1302405</v>
      </c>
      <c r="E718" s="8" t="s">
        <v>694</v>
      </c>
      <c r="F718" s="7">
        <v>47685</v>
      </c>
      <c r="G718" s="7">
        <v>37701</v>
      </c>
      <c r="H718" s="7">
        <v>0.55000000000000004</v>
      </c>
      <c r="I718" s="7">
        <v>1.9</v>
      </c>
      <c r="J718" s="8">
        <f t="shared" si="23"/>
        <v>2473.8000000000002</v>
      </c>
      <c r="K718" s="7">
        <v>11856.93</v>
      </c>
      <c r="L718" s="9">
        <v>-7.26194655332705</v>
      </c>
      <c r="M718" s="9">
        <v>-64.794773027519994</v>
      </c>
      <c r="N718" s="7">
        <f>COUNTIFS('Lojas Assaí'!$F$174:$F$260,D718)</f>
        <v>0</v>
      </c>
    </row>
    <row r="719" spans="1:14" x14ac:dyDescent="0.25">
      <c r="A719" s="7" t="s">
        <v>1293</v>
      </c>
      <c r="B719" s="7" t="s">
        <v>37</v>
      </c>
      <c r="C719" s="7" t="str">
        <f t="shared" si="22"/>
        <v>Mata de São JoãoBA</v>
      </c>
      <c r="D719" s="7">
        <v>2921005</v>
      </c>
      <c r="E719" s="8" t="s">
        <v>684</v>
      </c>
      <c r="F719" s="7">
        <v>47643</v>
      </c>
      <c r="G719" s="7">
        <v>40183</v>
      </c>
      <c r="H719" s="7">
        <v>63.46</v>
      </c>
      <c r="I719" s="7">
        <v>1.9</v>
      </c>
      <c r="J719" s="8">
        <f t="shared" si="23"/>
        <v>2473.8000000000002</v>
      </c>
      <c r="K719" s="7">
        <v>21962.080000000002</v>
      </c>
      <c r="L719" s="9">
        <v>-12.529970790704599</v>
      </c>
      <c r="M719" s="9">
        <v>-38.297299324808797</v>
      </c>
      <c r="N719" s="7">
        <f>COUNTIFS('Lojas Assaí'!$F$174:$F$260,D719)</f>
        <v>0</v>
      </c>
    </row>
    <row r="720" spans="1:14" x14ac:dyDescent="0.25">
      <c r="A720" s="7" t="s">
        <v>1294</v>
      </c>
      <c r="B720" s="7" t="s">
        <v>12</v>
      </c>
      <c r="C720" s="7" t="str">
        <f t="shared" si="22"/>
        <v>AtalaiaAL</v>
      </c>
      <c r="D720" s="7">
        <v>2700409</v>
      </c>
      <c r="E720" s="8" t="s">
        <v>688</v>
      </c>
      <c r="F720" s="7">
        <v>47540</v>
      </c>
      <c r="G720" s="7">
        <v>44322</v>
      </c>
      <c r="H720" s="7">
        <v>83.82</v>
      </c>
      <c r="I720" s="7">
        <v>1.8</v>
      </c>
      <c r="J720" s="8">
        <f t="shared" si="23"/>
        <v>2343.6</v>
      </c>
      <c r="K720" s="7">
        <v>22740.67</v>
      </c>
      <c r="L720" s="9">
        <v>-9.5013867465001702</v>
      </c>
      <c r="M720" s="9">
        <v>-36.021427316262503</v>
      </c>
      <c r="N720" s="7">
        <f>COUNTIFS('Lojas Assaí'!$F$174:$F$260,D720)</f>
        <v>0</v>
      </c>
    </row>
    <row r="721" spans="1:14" x14ac:dyDescent="0.25">
      <c r="A721" s="7" t="s">
        <v>1295</v>
      </c>
      <c r="B721" s="7" t="s">
        <v>422</v>
      </c>
      <c r="C721" s="7" t="str">
        <f t="shared" si="22"/>
        <v>PederneirasSP</v>
      </c>
      <c r="D721" s="7">
        <v>3536703</v>
      </c>
      <c r="E721" s="8" t="s">
        <v>435</v>
      </c>
      <c r="F721" s="7">
        <v>47523</v>
      </c>
      <c r="G721" s="7">
        <v>41497</v>
      </c>
      <c r="H721" s="7">
        <v>56.92</v>
      </c>
      <c r="I721" s="7">
        <v>2.4</v>
      </c>
      <c r="J721" s="8">
        <f t="shared" si="23"/>
        <v>3124.8</v>
      </c>
      <c r="K721" s="7">
        <v>49543.21</v>
      </c>
      <c r="L721" s="9">
        <v>-20.247646667245402</v>
      </c>
      <c r="M721" s="9">
        <v>-50.112390282897103</v>
      </c>
      <c r="N721" s="7">
        <f>COUNTIFS('Lojas Assaí'!$F$174:$F$260,D721)</f>
        <v>0</v>
      </c>
    </row>
    <row r="722" spans="1:14" x14ac:dyDescent="0.25">
      <c r="A722" s="7" t="s">
        <v>1296</v>
      </c>
      <c r="B722" s="7" t="s">
        <v>313</v>
      </c>
      <c r="C722" s="7" t="str">
        <f t="shared" si="22"/>
        <v>BarrasPI</v>
      </c>
      <c r="D722" s="7">
        <v>2201200</v>
      </c>
      <c r="E722" s="8" t="s">
        <v>693</v>
      </c>
      <c r="F722" s="7">
        <v>47298</v>
      </c>
      <c r="G722" s="7">
        <v>44850</v>
      </c>
      <c r="H722" s="7">
        <v>26.08</v>
      </c>
      <c r="I722" s="7">
        <v>1.7</v>
      </c>
      <c r="J722" s="8">
        <f t="shared" si="23"/>
        <v>2213.4</v>
      </c>
      <c r="K722" s="7">
        <v>9950.15</v>
      </c>
      <c r="L722" s="9">
        <v>-4.2430933543436797</v>
      </c>
      <c r="M722" s="9">
        <v>-42.295339857346399</v>
      </c>
      <c r="N722" s="7">
        <f>COUNTIFS('Lojas Assaí'!$F$174:$F$260,D722)</f>
        <v>0</v>
      </c>
    </row>
    <row r="723" spans="1:14" x14ac:dyDescent="0.25">
      <c r="A723" s="7" t="s">
        <v>1297</v>
      </c>
      <c r="B723" s="7" t="s">
        <v>422</v>
      </c>
      <c r="C723" s="7" t="str">
        <f t="shared" si="22"/>
        <v>DracenaSP</v>
      </c>
      <c r="D723" s="7">
        <v>3514403</v>
      </c>
      <c r="E723" s="8" t="s">
        <v>435</v>
      </c>
      <c r="F723" s="7">
        <v>47287</v>
      </c>
      <c r="G723" s="7">
        <v>43258</v>
      </c>
      <c r="H723" s="7">
        <v>88.64</v>
      </c>
      <c r="I723" s="7">
        <v>2</v>
      </c>
      <c r="J723" s="8">
        <f t="shared" si="23"/>
        <v>2604</v>
      </c>
      <c r="K723" s="7">
        <v>29088.43</v>
      </c>
      <c r="L723" s="9">
        <v>-22.414881375807798</v>
      </c>
      <c r="M723" s="9">
        <v>-49.405045410633001</v>
      </c>
      <c r="N723" s="7">
        <f>COUNTIFS('Lojas Assaí'!$F$174:$F$260,D723)</f>
        <v>0</v>
      </c>
    </row>
    <row r="724" spans="1:14" x14ac:dyDescent="0.25">
      <c r="A724" s="7" t="s">
        <v>1298</v>
      </c>
      <c r="B724" s="7" t="s">
        <v>8</v>
      </c>
      <c r="C724" s="7" t="str">
        <f t="shared" si="22"/>
        <v>Sena MadureiraAC</v>
      </c>
      <c r="D724" s="7">
        <v>1200500</v>
      </c>
      <c r="E724" s="8" t="s">
        <v>703</v>
      </c>
      <c r="F724" s="7">
        <v>47168</v>
      </c>
      <c r="G724" s="7">
        <v>38029</v>
      </c>
      <c r="H724" s="7">
        <v>1.6</v>
      </c>
      <c r="I724" s="7">
        <v>1.7</v>
      </c>
      <c r="J724" s="8">
        <f t="shared" si="23"/>
        <v>2213.4</v>
      </c>
      <c r="K724" s="7">
        <v>12490.26</v>
      </c>
      <c r="L724" s="9">
        <v>-9.0653395050000007</v>
      </c>
      <c r="M724" s="9">
        <v>-68.655684061692</v>
      </c>
      <c r="N724" s="7">
        <f>COUNTIFS('Lojas Assaí'!$F$174:$F$260,D724)</f>
        <v>0</v>
      </c>
    </row>
    <row r="725" spans="1:14" x14ac:dyDescent="0.25">
      <c r="A725" s="7" t="s">
        <v>1299</v>
      </c>
      <c r="B725" s="7" t="s">
        <v>258</v>
      </c>
      <c r="C725" s="7" t="str">
        <f t="shared" si="22"/>
        <v>São Mateus do SulPR</v>
      </c>
      <c r="D725" s="7">
        <v>4125605</v>
      </c>
      <c r="E725" s="8" t="s">
        <v>686</v>
      </c>
      <c r="F725" s="7">
        <v>47137</v>
      </c>
      <c r="G725" s="7">
        <v>41257</v>
      </c>
      <c r="H725" s="7">
        <v>30.75</v>
      </c>
      <c r="I725" s="7">
        <v>2.5</v>
      </c>
      <c r="J725" s="8">
        <f t="shared" si="23"/>
        <v>3255</v>
      </c>
      <c r="K725" s="7">
        <v>27970.02</v>
      </c>
      <c r="L725" s="9">
        <v>-24.9309309248552</v>
      </c>
      <c r="M725" s="9">
        <v>-53.859861678682599</v>
      </c>
      <c r="N725" s="7">
        <f>COUNTIFS('Lojas Assaí'!$F$174:$F$260,D725)</f>
        <v>0</v>
      </c>
    </row>
    <row r="726" spans="1:14" x14ac:dyDescent="0.25">
      <c r="A726" s="7" t="s">
        <v>1300</v>
      </c>
      <c r="B726" s="7" t="s">
        <v>422</v>
      </c>
      <c r="C726" s="7" t="str">
        <f t="shared" si="22"/>
        <v>Capão BonitoSP</v>
      </c>
      <c r="D726" s="7">
        <v>3510203</v>
      </c>
      <c r="E726" s="8" t="s">
        <v>435</v>
      </c>
      <c r="F726" s="7">
        <v>47098</v>
      </c>
      <c r="G726" s="7">
        <v>46178</v>
      </c>
      <c r="H726" s="7">
        <v>28.15</v>
      </c>
      <c r="I726" s="7">
        <v>1.9</v>
      </c>
      <c r="J726" s="8">
        <f t="shared" si="23"/>
        <v>2473.8000000000002</v>
      </c>
      <c r="K726" s="7">
        <v>23973.91</v>
      </c>
      <c r="L726" s="9">
        <v>-24.00680097</v>
      </c>
      <c r="M726" s="9">
        <v>-48.351434517927501</v>
      </c>
      <c r="N726" s="7">
        <f>COUNTIFS('Lojas Assaí'!$F$174:$F$260,D726)</f>
        <v>0</v>
      </c>
    </row>
    <row r="727" spans="1:14" x14ac:dyDescent="0.25">
      <c r="A727" s="7" t="s">
        <v>1301</v>
      </c>
      <c r="B727" s="7" t="s">
        <v>169</v>
      </c>
      <c r="C727" s="7" t="str">
        <f t="shared" si="22"/>
        <v>AraiosesMA</v>
      </c>
      <c r="D727" s="7">
        <v>2100907</v>
      </c>
      <c r="E727" s="8" t="s">
        <v>697</v>
      </c>
      <c r="F727" s="7">
        <v>47095</v>
      </c>
      <c r="G727" s="7">
        <v>42505</v>
      </c>
      <c r="H727" s="7">
        <v>23.84</v>
      </c>
      <c r="I727" s="7">
        <v>2.1</v>
      </c>
      <c r="J727" s="8">
        <f t="shared" si="23"/>
        <v>2734.2</v>
      </c>
      <c r="K727" s="7">
        <v>5902.11</v>
      </c>
      <c r="L727" s="9">
        <v>-2.88925584643306</v>
      </c>
      <c r="M727" s="9">
        <v>-41.899139449865402</v>
      </c>
      <c r="N727" s="7">
        <f>COUNTIFS('Lojas Assaí'!$F$174:$F$260,D727)</f>
        <v>0</v>
      </c>
    </row>
    <row r="728" spans="1:14" x14ac:dyDescent="0.25">
      <c r="A728" s="7" t="s">
        <v>1302</v>
      </c>
      <c r="B728" s="7" t="s">
        <v>280</v>
      </c>
      <c r="C728" s="7" t="str">
        <f t="shared" si="22"/>
        <v>ToritamaPE</v>
      </c>
      <c r="D728" s="7">
        <v>2615409</v>
      </c>
      <c r="E728" s="8" t="s">
        <v>689</v>
      </c>
      <c r="F728" s="7">
        <v>47088</v>
      </c>
      <c r="G728" s="7">
        <v>35554</v>
      </c>
      <c r="H728" s="7">
        <v>1383.21</v>
      </c>
      <c r="I728" s="7">
        <v>1.3</v>
      </c>
      <c r="J728" s="8">
        <f t="shared" si="23"/>
        <v>1692.6</v>
      </c>
      <c r="K728" s="7">
        <v>15323.72</v>
      </c>
      <c r="L728" s="9">
        <v>-8.0066502709391507</v>
      </c>
      <c r="M728" s="9">
        <v>-36.056843492995597</v>
      </c>
      <c r="N728" s="7">
        <f>COUNTIFS('Lojas Assaí'!$F$174:$F$260,D728)</f>
        <v>0</v>
      </c>
    </row>
    <row r="729" spans="1:14" x14ac:dyDescent="0.25">
      <c r="A729" s="7" t="s">
        <v>1303</v>
      </c>
      <c r="B729" s="7" t="s">
        <v>145</v>
      </c>
      <c r="C729" s="7" t="str">
        <f t="shared" si="22"/>
        <v>NiquelândiaGO</v>
      </c>
      <c r="D729" s="7">
        <v>5214606</v>
      </c>
      <c r="E729" s="8" t="s">
        <v>687</v>
      </c>
      <c r="F729" s="7">
        <v>47064</v>
      </c>
      <c r="G729" s="7">
        <v>42361</v>
      </c>
      <c r="H729" s="7">
        <v>4.3</v>
      </c>
      <c r="I729" s="7">
        <v>2</v>
      </c>
      <c r="J729" s="8">
        <f t="shared" si="23"/>
        <v>2604</v>
      </c>
      <c r="K729" s="7">
        <v>22943.94</v>
      </c>
      <c r="L729" s="9">
        <v>-14.469110144177799</v>
      </c>
      <c r="M729" s="9">
        <v>-48.458585149473301</v>
      </c>
      <c r="N729" s="7">
        <f>COUNTIFS('Lojas Assaí'!$F$174:$F$260,D729)</f>
        <v>0</v>
      </c>
    </row>
    <row r="730" spans="1:14" x14ac:dyDescent="0.25">
      <c r="A730" s="7" t="s">
        <v>1304</v>
      </c>
      <c r="B730" s="7" t="s">
        <v>29</v>
      </c>
      <c r="C730" s="7" t="str">
        <f t="shared" si="22"/>
        <v>São Gabriel da CachoeiraAM</v>
      </c>
      <c r="D730" s="7">
        <v>1303809</v>
      </c>
      <c r="E730" s="8" t="s">
        <v>694</v>
      </c>
      <c r="F730" s="7">
        <v>47031</v>
      </c>
      <c r="G730" s="7">
        <v>37896</v>
      </c>
      <c r="H730" s="7">
        <v>0.35</v>
      </c>
      <c r="I730" s="7">
        <v>1.9</v>
      </c>
      <c r="J730" s="8">
        <f t="shared" si="23"/>
        <v>2473.8000000000002</v>
      </c>
      <c r="K730" s="7">
        <v>8133.7</v>
      </c>
      <c r="L730" s="9">
        <v>-0.13646278811651999</v>
      </c>
      <c r="M730" s="9">
        <v>-67.083642896346305</v>
      </c>
      <c r="N730" s="7">
        <f>COUNTIFS('Lojas Assaí'!$F$174:$F$260,D730)</f>
        <v>0</v>
      </c>
    </row>
    <row r="731" spans="1:14" x14ac:dyDescent="0.25">
      <c r="A731" s="7" t="s">
        <v>1305</v>
      </c>
      <c r="B731" s="7" t="s">
        <v>145</v>
      </c>
      <c r="C731" s="7" t="str">
        <f t="shared" si="22"/>
        <v>MorrinhosGO</v>
      </c>
      <c r="D731" s="7">
        <v>5213806</v>
      </c>
      <c r="E731" s="8" t="s">
        <v>687</v>
      </c>
      <c r="F731" s="7">
        <v>46955</v>
      </c>
      <c r="G731" s="7">
        <v>41460</v>
      </c>
      <c r="H731" s="7">
        <v>14.57</v>
      </c>
      <c r="I731" s="7">
        <v>2.2999999999999998</v>
      </c>
      <c r="J731" s="8">
        <f t="shared" si="23"/>
        <v>2994.6</v>
      </c>
      <c r="K731" s="7">
        <v>33475.269999999997</v>
      </c>
      <c r="L731" s="9">
        <v>-17.7352710999441</v>
      </c>
      <c r="M731" s="9">
        <v>-49.110177071885502</v>
      </c>
      <c r="N731" s="7">
        <f>COUNTIFS('Lojas Assaí'!$F$174:$F$260,D731)</f>
        <v>0</v>
      </c>
    </row>
    <row r="732" spans="1:14" x14ac:dyDescent="0.25">
      <c r="A732" s="7" t="s">
        <v>1306</v>
      </c>
      <c r="B732" s="7" t="s">
        <v>313</v>
      </c>
      <c r="C732" s="7" t="str">
        <f t="shared" si="22"/>
        <v>Campo MaiorPI</v>
      </c>
      <c r="D732" s="7">
        <v>2202208</v>
      </c>
      <c r="E732" s="8" t="s">
        <v>693</v>
      </c>
      <c r="F732" s="7">
        <v>46950</v>
      </c>
      <c r="G732" s="7">
        <v>45177</v>
      </c>
      <c r="H732" s="7">
        <v>26.96</v>
      </c>
      <c r="I732" s="7">
        <v>1.9</v>
      </c>
      <c r="J732" s="8">
        <f t="shared" si="23"/>
        <v>2473.8000000000002</v>
      </c>
      <c r="K732" s="7">
        <v>14081.19</v>
      </c>
      <c r="L732" s="9">
        <v>-4.8291139265716998</v>
      </c>
      <c r="M732" s="9">
        <v>-42.166744604690003</v>
      </c>
      <c r="N732" s="7">
        <f>COUNTIFS('Lojas Assaí'!$F$174:$F$260,D732)</f>
        <v>0</v>
      </c>
    </row>
    <row r="733" spans="1:14" x14ac:dyDescent="0.25">
      <c r="A733" s="7" t="s">
        <v>1307</v>
      </c>
      <c r="B733" s="7" t="s">
        <v>258</v>
      </c>
      <c r="C733" s="7" t="str">
        <f t="shared" si="22"/>
        <v>MedianeiraPR</v>
      </c>
      <c r="D733" s="7">
        <v>4115804</v>
      </c>
      <c r="E733" s="8" t="s">
        <v>686</v>
      </c>
      <c r="F733" s="7">
        <v>46940</v>
      </c>
      <c r="G733" s="7">
        <v>41817</v>
      </c>
      <c r="H733" s="7">
        <v>127.21</v>
      </c>
      <c r="I733" s="7">
        <v>2.4</v>
      </c>
      <c r="J733" s="8">
        <f t="shared" si="23"/>
        <v>3124.8</v>
      </c>
      <c r="K733" s="7">
        <v>44389.21</v>
      </c>
      <c r="L733" s="9">
        <v>-23.257407541838699</v>
      </c>
      <c r="M733" s="9">
        <v>-52.776934928322397</v>
      </c>
      <c r="N733" s="7">
        <f>COUNTIFS('Lojas Assaí'!$F$174:$F$260,D733)</f>
        <v>0</v>
      </c>
    </row>
    <row r="734" spans="1:14" x14ac:dyDescent="0.25">
      <c r="A734" s="7" t="s">
        <v>1308</v>
      </c>
      <c r="B734" s="7" t="s">
        <v>224</v>
      </c>
      <c r="C734" s="7" t="str">
        <f t="shared" si="22"/>
        <v>Augusto CorrêaPA</v>
      </c>
      <c r="D734" s="7">
        <v>1500909</v>
      </c>
      <c r="E734" s="8" t="s">
        <v>690</v>
      </c>
      <c r="F734" s="7">
        <v>46937</v>
      </c>
      <c r="G734" s="7">
        <v>40497</v>
      </c>
      <c r="H734" s="7">
        <v>37.1</v>
      </c>
      <c r="I734" s="7">
        <v>2.1</v>
      </c>
      <c r="J734" s="8">
        <f t="shared" si="23"/>
        <v>2734.2</v>
      </c>
      <c r="K734" s="7">
        <v>7874.67</v>
      </c>
      <c r="L734" s="9">
        <v>-1.0229210099999999</v>
      </c>
      <c r="M734" s="9">
        <v>-46.641645785671102</v>
      </c>
      <c r="N734" s="7">
        <f>COUNTIFS('Lojas Assaí'!$F$174:$F$260,D734)</f>
        <v>0</v>
      </c>
    </row>
    <row r="735" spans="1:14" x14ac:dyDescent="0.25">
      <c r="A735" s="7" t="s">
        <v>1309</v>
      </c>
      <c r="B735" s="7" t="s">
        <v>412</v>
      </c>
      <c r="C735" s="7" t="str">
        <f t="shared" si="22"/>
        <v>Guajará-MirimRO</v>
      </c>
      <c r="D735" s="7">
        <v>1100106</v>
      </c>
      <c r="E735" s="8" t="s">
        <v>700</v>
      </c>
      <c r="F735" s="7">
        <v>46930</v>
      </c>
      <c r="G735" s="7">
        <v>41656</v>
      </c>
      <c r="H735" s="7">
        <v>1.68</v>
      </c>
      <c r="I735" s="7">
        <v>1.8</v>
      </c>
      <c r="J735" s="8">
        <f t="shared" si="23"/>
        <v>2343.6</v>
      </c>
      <c r="K735" s="7">
        <v>21148.43</v>
      </c>
      <c r="L735" s="9">
        <v>-11.908423332469001</v>
      </c>
      <c r="M735" s="9">
        <v>-61.773305463054498</v>
      </c>
      <c r="N735" s="7">
        <f>COUNTIFS('Lojas Assaí'!$F$174:$F$260,D735)</f>
        <v>0</v>
      </c>
    </row>
    <row r="736" spans="1:14" x14ac:dyDescent="0.25">
      <c r="A736" s="7" t="s">
        <v>1310</v>
      </c>
      <c r="B736" s="7" t="s">
        <v>37</v>
      </c>
      <c r="C736" s="7" t="str">
        <f t="shared" si="22"/>
        <v>PoçõesBA</v>
      </c>
      <c r="D736" s="7">
        <v>2925105</v>
      </c>
      <c r="E736" s="8" t="s">
        <v>684</v>
      </c>
      <c r="F736" s="7">
        <v>46885</v>
      </c>
      <c r="G736" s="7">
        <v>44701</v>
      </c>
      <c r="H736" s="7">
        <v>54.08</v>
      </c>
      <c r="I736" s="7">
        <v>1.9</v>
      </c>
      <c r="J736" s="8">
        <f t="shared" si="23"/>
        <v>2473.8000000000002</v>
      </c>
      <c r="K736" s="7">
        <v>10803.37</v>
      </c>
      <c r="L736" s="9">
        <v>-14.5223245425648</v>
      </c>
      <c r="M736" s="9">
        <v>-40.365127293843798</v>
      </c>
      <c r="N736" s="7">
        <f>COUNTIFS('Lojas Assaí'!$F$174:$F$260,D736)</f>
        <v>0</v>
      </c>
    </row>
    <row r="737" spans="1:14" x14ac:dyDescent="0.25">
      <c r="A737" s="7" t="s">
        <v>1311</v>
      </c>
      <c r="B737" s="7" t="s">
        <v>280</v>
      </c>
      <c r="C737" s="7" t="str">
        <f t="shared" si="22"/>
        <v>SirinhaémPE</v>
      </c>
      <c r="D737" s="7">
        <v>2614204</v>
      </c>
      <c r="E737" s="8" t="s">
        <v>689</v>
      </c>
      <c r="F737" s="7">
        <v>46845</v>
      </c>
      <c r="G737" s="7">
        <v>40296</v>
      </c>
      <c r="H737" s="7">
        <v>107.57</v>
      </c>
      <c r="I737" s="7">
        <v>1.9</v>
      </c>
      <c r="J737" s="8">
        <f t="shared" si="23"/>
        <v>2473.8000000000002</v>
      </c>
      <c r="K737" s="7">
        <v>12661.34</v>
      </c>
      <c r="L737" s="9">
        <v>-7.6299826881202097</v>
      </c>
      <c r="M737" s="9">
        <v>-39.5537537310788</v>
      </c>
      <c r="N737" s="7">
        <f>COUNTIFS('Lojas Assaí'!$F$174:$F$260,D737)</f>
        <v>0</v>
      </c>
    </row>
    <row r="738" spans="1:14" x14ac:dyDescent="0.25">
      <c r="A738" s="7" t="s">
        <v>1312</v>
      </c>
      <c r="B738" s="7" t="s">
        <v>707</v>
      </c>
      <c r="C738" s="7" t="str">
        <f t="shared" si="22"/>
        <v>OsórioRS</v>
      </c>
      <c r="D738" s="7">
        <v>4313508</v>
      </c>
      <c r="E738" s="8" t="s">
        <v>708</v>
      </c>
      <c r="F738" s="7">
        <v>46815</v>
      </c>
      <c r="G738" s="7">
        <v>40906</v>
      </c>
      <c r="H738" s="7">
        <v>61.65</v>
      </c>
      <c r="I738" s="7">
        <v>2.4</v>
      </c>
      <c r="J738" s="8">
        <f t="shared" si="23"/>
        <v>3124.8</v>
      </c>
      <c r="K738" s="7">
        <v>36529.85</v>
      </c>
      <c r="L738" s="9">
        <v>-29.892697077517401</v>
      </c>
      <c r="M738" s="9">
        <v>-50.2667978126156</v>
      </c>
      <c r="N738" s="7">
        <f>COUNTIFS('Lojas Assaí'!$F$174:$F$260,D738)</f>
        <v>0</v>
      </c>
    </row>
    <row r="739" spans="1:14" x14ac:dyDescent="0.25">
      <c r="A739" s="7" t="s">
        <v>1313</v>
      </c>
      <c r="B739" s="7" t="s">
        <v>710</v>
      </c>
      <c r="C739" s="7" t="str">
        <f t="shared" si="22"/>
        <v>GuaramirimSC</v>
      </c>
      <c r="D739" s="7">
        <v>4206504</v>
      </c>
      <c r="E739" s="8" t="s">
        <v>711</v>
      </c>
      <c r="F739" s="7">
        <v>46757</v>
      </c>
      <c r="G739" s="7">
        <v>35172</v>
      </c>
      <c r="H739" s="7">
        <v>131</v>
      </c>
      <c r="I739" s="7">
        <v>2.5</v>
      </c>
      <c r="J739" s="8">
        <f t="shared" si="23"/>
        <v>3255</v>
      </c>
      <c r="K739" s="7">
        <v>43971.16</v>
      </c>
      <c r="L739" s="9">
        <v>-27.136910865903602</v>
      </c>
      <c r="M739" s="9">
        <v>-52.783840134267102</v>
      </c>
      <c r="N739" s="7">
        <f>COUNTIFS('Lojas Assaí'!$F$174:$F$260,D739)</f>
        <v>0</v>
      </c>
    </row>
    <row r="740" spans="1:14" x14ac:dyDescent="0.25">
      <c r="A740" s="7" t="s">
        <v>1314</v>
      </c>
      <c r="B740" s="7" t="s">
        <v>37</v>
      </c>
      <c r="C740" s="7" t="str">
        <f t="shared" si="22"/>
        <v>Xique-XiqueBA</v>
      </c>
      <c r="D740" s="7">
        <v>2933604</v>
      </c>
      <c r="E740" s="8" t="s">
        <v>684</v>
      </c>
      <c r="F740" s="7">
        <v>46562</v>
      </c>
      <c r="G740" s="7">
        <v>45536</v>
      </c>
      <c r="H740" s="7">
        <v>8.2799999999999994</v>
      </c>
      <c r="I740" s="7">
        <v>1.9</v>
      </c>
      <c r="J740" s="8">
        <f t="shared" si="23"/>
        <v>2473.8000000000002</v>
      </c>
      <c r="K740" s="7">
        <v>8961.01</v>
      </c>
      <c r="L740" s="9">
        <v>-10.824974418143301</v>
      </c>
      <c r="M740" s="9">
        <v>-42.725508001161799</v>
      </c>
      <c r="N740" s="7">
        <f>COUNTIFS('Lojas Assaí'!$F$174:$F$260,D740)</f>
        <v>0</v>
      </c>
    </row>
    <row r="741" spans="1:14" x14ac:dyDescent="0.25">
      <c r="A741" s="7" t="s">
        <v>1315</v>
      </c>
      <c r="B741" s="7" t="s">
        <v>206</v>
      </c>
      <c r="C741" s="7" t="str">
        <f t="shared" si="22"/>
        <v>São LourençoMG</v>
      </c>
      <c r="D741" s="7">
        <v>3163706</v>
      </c>
      <c r="E741" s="8" t="s">
        <v>701</v>
      </c>
      <c r="F741" s="7">
        <v>46539</v>
      </c>
      <c r="G741" s="7">
        <v>41657</v>
      </c>
      <c r="H741" s="7">
        <v>717.99</v>
      </c>
      <c r="I741" s="7">
        <v>1.7</v>
      </c>
      <c r="J741" s="8">
        <f t="shared" si="23"/>
        <v>2213.4</v>
      </c>
      <c r="K741" s="7">
        <v>22617.360000000001</v>
      </c>
      <c r="L741" s="9">
        <v>-20.705917590458299</v>
      </c>
      <c r="M741" s="9">
        <v>-42.720899046333201</v>
      </c>
      <c r="N741" s="7">
        <f>COUNTIFS('Lojas Assaí'!$F$174:$F$260,D741)</f>
        <v>0</v>
      </c>
    </row>
    <row r="742" spans="1:14" x14ac:dyDescent="0.25">
      <c r="A742" s="7" t="s">
        <v>1316</v>
      </c>
      <c r="B742" s="7" t="s">
        <v>258</v>
      </c>
      <c r="C742" s="7" t="str">
        <f t="shared" si="22"/>
        <v>Santo Antônio da PlatinaPR</v>
      </c>
      <c r="D742" s="7">
        <v>4124103</v>
      </c>
      <c r="E742" s="8" t="s">
        <v>686</v>
      </c>
      <c r="F742" s="7">
        <v>46503</v>
      </c>
      <c r="G742" s="7">
        <v>42707</v>
      </c>
      <c r="H742" s="7">
        <v>59.19</v>
      </c>
      <c r="I742" s="7">
        <v>1.9</v>
      </c>
      <c r="J742" s="8">
        <f t="shared" si="23"/>
        <v>2473.8000000000002</v>
      </c>
      <c r="K742" s="7">
        <v>28974.82</v>
      </c>
      <c r="L742" s="9">
        <v>-23.494719436776901</v>
      </c>
      <c r="M742" s="9">
        <v>-50.646828162970799</v>
      </c>
      <c r="N742" s="7">
        <f>COUNTIFS('Lojas Assaí'!$F$174:$F$260,D742)</f>
        <v>0</v>
      </c>
    </row>
    <row r="743" spans="1:14" x14ac:dyDescent="0.25">
      <c r="A743" s="7" t="s">
        <v>1317</v>
      </c>
      <c r="B743" s="7" t="s">
        <v>710</v>
      </c>
      <c r="C743" s="7" t="str">
        <f t="shared" si="22"/>
        <v>LagunaSC</v>
      </c>
      <c r="D743" s="7">
        <v>4209409</v>
      </c>
      <c r="E743" s="8" t="s">
        <v>711</v>
      </c>
      <c r="F743" s="7">
        <v>46424</v>
      </c>
      <c r="G743" s="7">
        <v>51562</v>
      </c>
      <c r="H743" s="7">
        <v>116.77</v>
      </c>
      <c r="I743" s="7">
        <v>1.9</v>
      </c>
      <c r="J743" s="8">
        <f t="shared" si="23"/>
        <v>2473.8000000000002</v>
      </c>
      <c r="K743" s="7">
        <v>20877.14</v>
      </c>
      <c r="L743" s="9">
        <v>-27.2123881016018</v>
      </c>
      <c r="M743" s="9">
        <v>-49.755263660979899</v>
      </c>
      <c r="N743" s="7">
        <f>COUNTIFS('Lojas Assaí'!$F$174:$F$260,D743)</f>
        <v>0</v>
      </c>
    </row>
    <row r="744" spans="1:14" x14ac:dyDescent="0.25">
      <c r="A744" s="7" t="s">
        <v>1318</v>
      </c>
      <c r="B744" s="7" t="s">
        <v>37</v>
      </c>
      <c r="C744" s="7" t="str">
        <f t="shared" si="22"/>
        <v>Livramento de Nossa SenhoraBA</v>
      </c>
      <c r="D744" s="7">
        <v>2919504</v>
      </c>
      <c r="E744" s="8" t="s">
        <v>684</v>
      </c>
      <c r="F744" s="7">
        <v>46372</v>
      </c>
      <c r="G744" s="7">
        <v>42693</v>
      </c>
      <c r="H744" s="7">
        <v>19.989999999999998</v>
      </c>
      <c r="I744" s="7">
        <v>1.6</v>
      </c>
      <c r="J744" s="8">
        <f t="shared" si="23"/>
        <v>2083.1999999999998</v>
      </c>
      <c r="K744" s="7">
        <v>11925.57</v>
      </c>
      <c r="L744" s="9">
        <v>-13.6495009052305</v>
      </c>
      <c r="M744" s="9">
        <v>-41.840387281808503</v>
      </c>
      <c r="N744" s="7">
        <f>COUNTIFS('Lojas Assaí'!$F$174:$F$260,D744)</f>
        <v>0</v>
      </c>
    </row>
    <row r="745" spans="1:14" x14ac:dyDescent="0.25">
      <c r="A745" s="7" t="s">
        <v>1319</v>
      </c>
      <c r="B745" s="7" t="s">
        <v>206</v>
      </c>
      <c r="C745" s="7" t="str">
        <f t="shared" si="22"/>
        <v>Santos DumontMG</v>
      </c>
      <c r="D745" s="7">
        <v>3160702</v>
      </c>
      <c r="E745" s="8" t="s">
        <v>701</v>
      </c>
      <c r="F745" s="7">
        <v>46357</v>
      </c>
      <c r="G745" s="7">
        <v>46284</v>
      </c>
      <c r="H745" s="7">
        <v>72.62</v>
      </c>
      <c r="I745" s="7">
        <v>1.8</v>
      </c>
      <c r="J745" s="8">
        <f t="shared" si="23"/>
        <v>2343.6</v>
      </c>
      <c r="K745" s="7">
        <v>22040.91</v>
      </c>
      <c r="L745" s="9">
        <v>-21.457531994701402</v>
      </c>
      <c r="M745" s="9">
        <v>-43.553752165292103</v>
      </c>
      <c r="N745" s="7">
        <f>COUNTIFS('Lojas Assaí'!$F$174:$F$260,D745)</f>
        <v>0</v>
      </c>
    </row>
    <row r="746" spans="1:14" x14ac:dyDescent="0.25">
      <c r="A746" s="7" t="s">
        <v>1320</v>
      </c>
      <c r="B746" s="7" t="s">
        <v>422</v>
      </c>
      <c r="C746" s="7" t="str">
        <f t="shared" si="22"/>
        <v>Salto de PiraporaSP</v>
      </c>
      <c r="D746" s="7">
        <v>3545308</v>
      </c>
      <c r="E746" s="8" t="s">
        <v>435</v>
      </c>
      <c r="F746" s="7">
        <v>46285</v>
      </c>
      <c r="G746" s="7">
        <v>40132</v>
      </c>
      <c r="H746" s="7">
        <v>143.02000000000001</v>
      </c>
      <c r="I746" s="7">
        <v>2.7</v>
      </c>
      <c r="J746" s="8">
        <f t="shared" si="23"/>
        <v>3515.4</v>
      </c>
      <c r="K746" s="7">
        <v>45907.4</v>
      </c>
      <c r="L746" s="9">
        <v>-22.458541739996399</v>
      </c>
      <c r="M746" s="9">
        <v>-51.759951736099502</v>
      </c>
      <c r="N746" s="7">
        <f>COUNTIFS('Lojas Assaí'!$F$174:$F$260,D746)</f>
        <v>0</v>
      </c>
    </row>
    <row r="747" spans="1:14" x14ac:dyDescent="0.25">
      <c r="A747" s="7" t="s">
        <v>1321</v>
      </c>
      <c r="B747" s="7" t="s">
        <v>145</v>
      </c>
      <c r="C747" s="7" t="str">
        <f t="shared" si="22"/>
        <v>GoianiraGO</v>
      </c>
      <c r="D747" s="7">
        <v>5208806</v>
      </c>
      <c r="E747" s="8" t="s">
        <v>687</v>
      </c>
      <c r="F747" s="7">
        <v>46278</v>
      </c>
      <c r="G747" s="7">
        <v>34060</v>
      </c>
      <c r="H747" s="7">
        <v>162.94</v>
      </c>
      <c r="I747" s="7">
        <v>1.8</v>
      </c>
      <c r="J747" s="8">
        <f t="shared" si="23"/>
        <v>2343.6</v>
      </c>
      <c r="K747" s="7">
        <v>21206.85</v>
      </c>
      <c r="L747" s="9">
        <v>-16.503191559177498</v>
      </c>
      <c r="M747" s="9">
        <v>-49.4287772736105</v>
      </c>
      <c r="N747" s="7">
        <f>COUNTIFS('Lojas Assaí'!$F$174:$F$260,D747)</f>
        <v>0</v>
      </c>
    </row>
    <row r="748" spans="1:14" x14ac:dyDescent="0.25">
      <c r="A748" s="7" t="s">
        <v>1322</v>
      </c>
      <c r="B748" s="7" t="s">
        <v>422</v>
      </c>
      <c r="C748" s="7" t="str">
        <f t="shared" si="22"/>
        <v>Paraguaçu PaulistaSP</v>
      </c>
      <c r="D748" s="7">
        <v>3535507</v>
      </c>
      <c r="E748" s="8" t="s">
        <v>435</v>
      </c>
      <c r="F748" s="7">
        <v>46180</v>
      </c>
      <c r="G748" s="7">
        <v>42278</v>
      </c>
      <c r="H748" s="7">
        <v>42.22</v>
      </c>
      <c r="I748" s="7">
        <v>2.2999999999999998</v>
      </c>
      <c r="J748" s="8">
        <f t="shared" si="23"/>
        <v>2994.6</v>
      </c>
      <c r="K748" s="7">
        <v>35826.339999999997</v>
      </c>
      <c r="L748" s="9">
        <v>-21.0157929993515</v>
      </c>
      <c r="M748" s="9">
        <v>-48.772528912749799</v>
      </c>
      <c r="N748" s="7">
        <f>COUNTIFS('Lojas Assaí'!$F$174:$F$260,D748)</f>
        <v>0</v>
      </c>
    </row>
    <row r="749" spans="1:14" x14ac:dyDescent="0.25">
      <c r="A749" s="7" t="s">
        <v>1323</v>
      </c>
      <c r="B749" s="7" t="s">
        <v>422</v>
      </c>
      <c r="C749" s="7" t="str">
        <f t="shared" si="22"/>
        <v>SerranaSP</v>
      </c>
      <c r="D749" s="7">
        <v>3551504</v>
      </c>
      <c r="E749" s="8" t="s">
        <v>435</v>
      </c>
      <c r="F749" s="7">
        <v>46166</v>
      </c>
      <c r="G749" s="7">
        <v>38878</v>
      </c>
      <c r="H749" s="7">
        <v>308.44</v>
      </c>
      <c r="I749" s="7">
        <v>2.9</v>
      </c>
      <c r="J749" s="8">
        <f t="shared" si="23"/>
        <v>3775.8</v>
      </c>
      <c r="K749" s="7">
        <v>25930.77</v>
      </c>
      <c r="L749" s="9">
        <v>-24.3886037821879</v>
      </c>
      <c r="M749" s="9">
        <v>-47.927216963472198</v>
      </c>
      <c r="N749" s="7">
        <f>COUNTIFS('Lojas Assaí'!$F$174:$F$260,D749)</f>
        <v>0</v>
      </c>
    </row>
    <row r="750" spans="1:14" x14ac:dyDescent="0.25">
      <c r="A750" s="7" t="s">
        <v>1324</v>
      </c>
      <c r="B750" s="7" t="s">
        <v>178</v>
      </c>
      <c r="C750" s="7" t="str">
        <f t="shared" si="22"/>
        <v>Pontes e LacerdaMT</v>
      </c>
      <c r="D750" s="7">
        <v>5106752</v>
      </c>
      <c r="E750" s="8" t="s">
        <v>696</v>
      </c>
      <c r="F750" s="7">
        <v>46105</v>
      </c>
      <c r="G750" s="7">
        <v>41408</v>
      </c>
      <c r="H750" s="7">
        <v>4.84</v>
      </c>
      <c r="I750" s="7">
        <v>2.1</v>
      </c>
      <c r="J750" s="8">
        <f t="shared" si="23"/>
        <v>2734.2</v>
      </c>
      <c r="K750" s="7">
        <v>43762.66</v>
      </c>
      <c r="L750" s="9">
        <v>-15.8576348619178</v>
      </c>
      <c r="M750" s="9">
        <v>-58.4692987422521</v>
      </c>
      <c r="N750" s="7">
        <f>COUNTIFS('Lojas Assaí'!$F$174:$F$260,D750)</f>
        <v>0</v>
      </c>
    </row>
    <row r="751" spans="1:14" x14ac:dyDescent="0.25">
      <c r="A751" s="7" t="s">
        <v>1325</v>
      </c>
      <c r="B751" s="7" t="s">
        <v>169</v>
      </c>
      <c r="C751" s="7" t="str">
        <f t="shared" si="22"/>
        <v>São BentoMA</v>
      </c>
      <c r="D751" s="7">
        <v>2110500</v>
      </c>
      <c r="E751" s="8" t="s">
        <v>697</v>
      </c>
      <c r="F751" s="7">
        <v>45989</v>
      </c>
      <c r="G751" s="7">
        <v>40736</v>
      </c>
      <c r="H751" s="7">
        <v>88.74</v>
      </c>
      <c r="I751" s="7">
        <v>2.4</v>
      </c>
      <c r="J751" s="8">
        <f t="shared" si="23"/>
        <v>3124.8</v>
      </c>
      <c r="K751" s="7">
        <v>6235.46</v>
      </c>
      <c r="L751" s="9">
        <v>-2.6970074999999998</v>
      </c>
      <c r="M751" s="9">
        <v>-44.828345179924199</v>
      </c>
      <c r="N751" s="7">
        <f>COUNTIFS('Lojas Assaí'!$F$174:$F$260,D751)</f>
        <v>0</v>
      </c>
    </row>
    <row r="752" spans="1:14" x14ac:dyDescent="0.25">
      <c r="A752" s="7" t="s">
        <v>1326</v>
      </c>
      <c r="B752" s="7" t="s">
        <v>37</v>
      </c>
      <c r="C752" s="7" t="str">
        <f t="shared" si="22"/>
        <v>IpiaúBA</v>
      </c>
      <c r="D752" s="7">
        <v>2913903</v>
      </c>
      <c r="E752" s="8" t="s">
        <v>684</v>
      </c>
      <c r="F752" s="7">
        <v>45969</v>
      </c>
      <c r="G752" s="7">
        <v>44390</v>
      </c>
      <c r="H752" s="7">
        <v>166.05</v>
      </c>
      <c r="I752" s="7">
        <v>1.7</v>
      </c>
      <c r="J752" s="8">
        <f t="shared" si="23"/>
        <v>2213.4</v>
      </c>
      <c r="K752" s="7">
        <v>11009.05</v>
      </c>
      <c r="L752" s="9">
        <v>-14.137473671262899</v>
      </c>
      <c r="M752" s="9">
        <v>-39.735654180210098</v>
      </c>
      <c r="N752" s="7">
        <f>COUNTIFS('Lojas Assaí'!$F$174:$F$260,D752)</f>
        <v>0</v>
      </c>
    </row>
    <row r="753" spans="1:14" x14ac:dyDescent="0.25">
      <c r="A753" s="7" t="s">
        <v>1327</v>
      </c>
      <c r="B753" s="7" t="s">
        <v>707</v>
      </c>
      <c r="C753" s="7" t="str">
        <f t="shared" si="22"/>
        <v>CanelaRS</v>
      </c>
      <c r="D753" s="7">
        <v>4304408</v>
      </c>
      <c r="E753" s="8" t="s">
        <v>708</v>
      </c>
      <c r="F753" s="7">
        <v>45957</v>
      </c>
      <c r="G753" s="7">
        <v>39229</v>
      </c>
      <c r="H753" s="7">
        <v>154.58000000000001</v>
      </c>
      <c r="I753" s="7">
        <v>2.2999999999999998</v>
      </c>
      <c r="J753" s="8">
        <f t="shared" si="23"/>
        <v>2994.6</v>
      </c>
      <c r="K753" s="7">
        <v>27344.51</v>
      </c>
      <c r="L753" s="9">
        <v>-29.357971850415101</v>
      </c>
      <c r="M753" s="9">
        <v>-50.814867349363603</v>
      </c>
      <c r="N753" s="7">
        <f>COUNTIFS('Lojas Assaí'!$F$174:$F$260,D753)</f>
        <v>0</v>
      </c>
    </row>
    <row r="754" spans="1:14" x14ac:dyDescent="0.25">
      <c r="A754" s="7" t="s">
        <v>1328</v>
      </c>
      <c r="B754" s="7" t="s">
        <v>325</v>
      </c>
      <c r="C754" s="7" t="str">
        <f t="shared" si="22"/>
        <v>MangaratibaRJ</v>
      </c>
      <c r="D754" s="7">
        <v>3302601</v>
      </c>
      <c r="E754" s="8" t="s">
        <v>324</v>
      </c>
      <c r="F754" s="7">
        <v>45941</v>
      </c>
      <c r="G754" s="7">
        <v>36456</v>
      </c>
      <c r="H754" s="7">
        <v>102.29</v>
      </c>
      <c r="I754" s="7">
        <v>2.5</v>
      </c>
      <c r="J754" s="8">
        <f t="shared" si="23"/>
        <v>3255</v>
      </c>
      <c r="K754" s="7">
        <v>58605.59</v>
      </c>
      <c r="L754" s="9">
        <v>-22.961711941240299</v>
      </c>
      <c r="M754" s="9">
        <v>-44.041126545357599</v>
      </c>
      <c r="N754" s="7">
        <f>COUNTIFS('Lojas Assaí'!$F$174:$F$260,D754)</f>
        <v>0</v>
      </c>
    </row>
    <row r="755" spans="1:14" x14ac:dyDescent="0.25">
      <c r="A755" s="7" t="s">
        <v>1329</v>
      </c>
      <c r="B755" s="7" t="s">
        <v>145</v>
      </c>
      <c r="C755" s="7" t="str">
        <f t="shared" si="22"/>
        <v>PorangatuGO</v>
      </c>
      <c r="D755" s="7">
        <v>5218003</v>
      </c>
      <c r="E755" s="8" t="s">
        <v>687</v>
      </c>
      <c r="F755" s="7">
        <v>45866</v>
      </c>
      <c r="G755" s="7">
        <v>42355</v>
      </c>
      <c r="H755" s="7">
        <v>8.7899999999999991</v>
      </c>
      <c r="I755" s="7">
        <v>1.7</v>
      </c>
      <c r="J755" s="8">
        <f t="shared" si="23"/>
        <v>2213.4</v>
      </c>
      <c r="K755" s="7">
        <v>22280.54</v>
      </c>
      <c r="L755" s="9">
        <v>-13.4421859466224</v>
      </c>
      <c r="M755" s="9">
        <v>-49.146226051887901</v>
      </c>
      <c r="N755" s="7">
        <f>COUNTIFS('Lojas Assaí'!$F$174:$F$260,D755)</f>
        <v>0</v>
      </c>
    </row>
    <row r="756" spans="1:14" x14ac:dyDescent="0.25">
      <c r="A756" s="7" t="s">
        <v>1330</v>
      </c>
      <c r="B756" s="7" t="s">
        <v>325</v>
      </c>
      <c r="C756" s="7" t="str">
        <f t="shared" si="22"/>
        <v>Casimiro de AbreuRJ</v>
      </c>
      <c r="D756" s="7">
        <v>3301306</v>
      </c>
      <c r="E756" s="8" t="s">
        <v>324</v>
      </c>
      <c r="F756" s="7">
        <v>45864</v>
      </c>
      <c r="G756" s="7">
        <v>35347</v>
      </c>
      <c r="H756" s="7">
        <v>76.709999999999994</v>
      </c>
      <c r="I756" s="7">
        <v>2</v>
      </c>
      <c r="J756" s="8">
        <f t="shared" si="23"/>
        <v>2604</v>
      </c>
      <c r="K756" s="7">
        <v>35133.800000000003</v>
      </c>
      <c r="L756" s="9">
        <v>-21.9293117801394</v>
      </c>
      <c r="M756" s="9">
        <v>-42.609717640681701</v>
      </c>
      <c r="N756" s="7">
        <f>COUNTIFS('Lojas Assaí'!$F$174:$F$260,D756)</f>
        <v>0</v>
      </c>
    </row>
    <row r="757" spans="1:14" x14ac:dyDescent="0.25">
      <c r="A757" s="7" t="s">
        <v>1331</v>
      </c>
      <c r="B757" s="7" t="s">
        <v>710</v>
      </c>
      <c r="C757" s="7" t="str">
        <f t="shared" si="22"/>
        <v>ImbitubaSC</v>
      </c>
      <c r="D757" s="7">
        <v>4207304</v>
      </c>
      <c r="E757" s="8" t="s">
        <v>711</v>
      </c>
      <c r="F757" s="7">
        <v>45711</v>
      </c>
      <c r="G757" s="7">
        <v>40170</v>
      </c>
      <c r="H757" s="7">
        <v>219.59</v>
      </c>
      <c r="I757" s="7">
        <v>2.2000000000000002</v>
      </c>
      <c r="J757" s="8">
        <f t="shared" si="23"/>
        <v>2864.4</v>
      </c>
      <c r="K757" s="7">
        <v>47432.32</v>
      </c>
      <c r="L757" s="9">
        <v>-26.906255999237999</v>
      </c>
      <c r="M757" s="9">
        <v>-49.240140460014601</v>
      </c>
      <c r="N757" s="7">
        <f>COUNTIFS('Lojas Assaí'!$F$174:$F$260,D757)</f>
        <v>0</v>
      </c>
    </row>
    <row r="758" spans="1:14" x14ac:dyDescent="0.25">
      <c r="A758" s="7" t="s">
        <v>1332</v>
      </c>
      <c r="B758" s="7" t="s">
        <v>710</v>
      </c>
      <c r="C758" s="7" t="str">
        <f t="shared" si="22"/>
        <v>TimbóSC</v>
      </c>
      <c r="D758" s="7">
        <v>4218202</v>
      </c>
      <c r="E758" s="8" t="s">
        <v>711</v>
      </c>
      <c r="F758" s="7">
        <v>45703</v>
      </c>
      <c r="G758" s="7">
        <v>36774</v>
      </c>
      <c r="H758" s="7">
        <v>288.64</v>
      </c>
      <c r="I758" s="7">
        <v>2.2000000000000002</v>
      </c>
      <c r="J758" s="8">
        <f t="shared" si="23"/>
        <v>2864.4</v>
      </c>
      <c r="K758" s="7">
        <v>46530.28</v>
      </c>
      <c r="L758" s="9">
        <v>-26.617828491043799</v>
      </c>
      <c r="M758" s="9">
        <v>-50.674674136489401</v>
      </c>
      <c r="N758" s="7">
        <f>COUNTIFS('Lojas Assaí'!$F$174:$F$260,D758)</f>
        <v>0</v>
      </c>
    </row>
    <row r="759" spans="1:14" x14ac:dyDescent="0.25">
      <c r="A759" s="7" t="s">
        <v>1333</v>
      </c>
      <c r="B759" s="7" t="s">
        <v>422</v>
      </c>
      <c r="C759" s="7" t="str">
        <f t="shared" si="22"/>
        <v>JardinópolisSP</v>
      </c>
      <c r="D759" s="7">
        <v>3525102</v>
      </c>
      <c r="E759" s="8" t="s">
        <v>435</v>
      </c>
      <c r="F759" s="7">
        <v>45544</v>
      </c>
      <c r="G759" s="7">
        <v>37661</v>
      </c>
      <c r="H759" s="7">
        <v>74.989999999999995</v>
      </c>
      <c r="I759" s="7">
        <v>2.2000000000000002</v>
      </c>
      <c r="J759" s="8">
        <f t="shared" si="23"/>
        <v>2864.4</v>
      </c>
      <c r="K759" s="7">
        <v>30779.9</v>
      </c>
      <c r="L759" s="9">
        <v>-22.29579099</v>
      </c>
      <c r="M759" s="9">
        <v>-48.558141387833103</v>
      </c>
      <c r="N759" s="7">
        <f>COUNTIFS('Lojas Assaí'!$F$174:$F$260,D759)</f>
        <v>0</v>
      </c>
    </row>
    <row r="760" spans="1:14" x14ac:dyDescent="0.25">
      <c r="A760" s="7" t="s">
        <v>1334</v>
      </c>
      <c r="B760" s="7" t="s">
        <v>707</v>
      </c>
      <c r="C760" s="7" t="str">
        <f t="shared" si="22"/>
        <v>MarauRS</v>
      </c>
      <c r="D760" s="7">
        <v>4311809</v>
      </c>
      <c r="E760" s="8" t="s">
        <v>708</v>
      </c>
      <c r="F760" s="7">
        <v>45523</v>
      </c>
      <c r="G760" s="7">
        <v>36364</v>
      </c>
      <c r="H760" s="7">
        <v>56</v>
      </c>
      <c r="I760" s="7">
        <v>2.2999999999999998</v>
      </c>
      <c r="J760" s="8">
        <f t="shared" si="23"/>
        <v>2994.6</v>
      </c>
      <c r="K760" s="7">
        <v>49638.879999999997</v>
      </c>
      <c r="L760" s="9">
        <v>-28.4484539272764</v>
      </c>
      <c r="M760" s="9">
        <v>-52.196776934000098</v>
      </c>
      <c r="N760" s="7">
        <f>COUNTIFS('Lojas Assaí'!$F$174:$F$260,D760)</f>
        <v>0</v>
      </c>
    </row>
    <row r="761" spans="1:14" x14ac:dyDescent="0.25">
      <c r="A761" s="7" t="s">
        <v>1335</v>
      </c>
      <c r="B761" s="7" t="s">
        <v>224</v>
      </c>
      <c r="C761" s="7" t="str">
        <f t="shared" si="22"/>
        <v>XinguaraPA</v>
      </c>
      <c r="D761" s="7">
        <v>1508407</v>
      </c>
      <c r="E761" s="8" t="s">
        <v>690</v>
      </c>
      <c r="F761" s="7">
        <v>45416</v>
      </c>
      <c r="G761" s="7">
        <v>40573</v>
      </c>
      <c r="H761" s="7">
        <v>10.74</v>
      </c>
      <c r="I761" s="7">
        <v>1.8</v>
      </c>
      <c r="J761" s="8">
        <f t="shared" si="23"/>
        <v>2343.6</v>
      </c>
      <c r="K761" s="7">
        <v>31336.01</v>
      </c>
      <c r="L761" s="9">
        <v>-7.1015128271460402</v>
      </c>
      <c r="M761" s="9">
        <v>-49.942700584375203</v>
      </c>
      <c r="N761" s="7">
        <f>COUNTIFS('Lojas Assaí'!$F$174:$F$260,D761)</f>
        <v>0</v>
      </c>
    </row>
    <row r="762" spans="1:14" x14ac:dyDescent="0.25">
      <c r="A762" s="7" t="s">
        <v>1336</v>
      </c>
      <c r="B762" s="7" t="s">
        <v>224</v>
      </c>
      <c r="C762" s="7" t="str">
        <f t="shared" si="22"/>
        <v>UruaráPA</v>
      </c>
      <c r="D762" s="7">
        <v>1508159</v>
      </c>
      <c r="E762" s="8" t="s">
        <v>690</v>
      </c>
      <c r="F762" s="7">
        <v>45395</v>
      </c>
      <c r="G762" s="7">
        <v>44789</v>
      </c>
      <c r="H762" s="7">
        <v>4.1500000000000004</v>
      </c>
      <c r="I762" s="7">
        <v>1.9</v>
      </c>
      <c r="J762" s="8">
        <f t="shared" si="23"/>
        <v>2473.8000000000002</v>
      </c>
      <c r="K762" s="7">
        <v>15782.02</v>
      </c>
      <c r="L762" s="9">
        <v>-3.7065285000000001</v>
      </c>
      <c r="M762" s="9">
        <v>-53.7370310504594</v>
      </c>
      <c r="N762" s="7">
        <f>COUNTIFS('Lojas Assaí'!$F$174:$F$260,D762)</f>
        <v>0</v>
      </c>
    </row>
    <row r="763" spans="1:14" x14ac:dyDescent="0.25">
      <c r="A763" s="7" t="s">
        <v>1337</v>
      </c>
      <c r="B763" s="7" t="s">
        <v>244</v>
      </c>
      <c r="C763" s="7" t="str">
        <f t="shared" si="22"/>
        <v>MamanguapePB</v>
      </c>
      <c r="D763" s="7">
        <v>2508901</v>
      </c>
      <c r="E763" s="8" t="s">
        <v>698</v>
      </c>
      <c r="F763" s="7">
        <v>45385</v>
      </c>
      <c r="G763" s="7">
        <v>42303</v>
      </c>
      <c r="H763" s="7">
        <v>124.23</v>
      </c>
      <c r="I763" s="7">
        <v>1.7</v>
      </c>
      <c r="J763" s="8">
        <f t="shared" si="23"/>
        <v>2213.4</v>
      </c>
      <c r="K763" s="7">
        <v>15320.26</v>
      </c>
      <c r="L763" s="9">
        <v>-6.9071851234904704</v>
      </c>
      <c r="M763" s="9">
        <v>-37.517775710380199</v>
      </c>
      <c r="N763" s="7">
        <f>COUNTIFS('Lojas Assaí'!$F$174:$F$260,D763)</f>
        <v>0</v>
      </c>
    </row>
    <row r="764" spans="1:14" x14ac:dyDescent="0.25">
      <c r="A764" s="7" t="s">
        <v>1338</v>
      </c>
      <c r="B764" s="7" t="s">
        <v>206</v>
      </c>
      <c r="C764" s="7" t="str">
        <f t="shared" si="22"/>
        <v>CaetéMG</v>
      </c>
      <c r="D764" s="7">
        <v>3110004</v>
      </c>
      <c r="E764" s="8" t="s">
        <v>701</v>
      </c>
      <c r="F764" s="7">
        <v>45364</v>
      </c>
      <c r="G764" s="7">
        <v>40750</v>
      </c>
      <c r="H764" s="7">
        <v>75.11</v>
      </c>
      <c r="I764" s="7">
        <v>1.9</v>
      </c>
      <c r="J764" s="8">
        <f t="shared" si="23"/>
        <v>2473.8000000000002</v>
      </c>
      <c r="K764" s="7">
        <v>20233.61</v>
      </c>
      <c r="L764" s="9">
        <v>-20.6968289779179</v>
      </c>
      <c r="M764" s="9">
        <v>-41.922982186891403</v>
      </c>
      <c r="N764" s="7">
        <f>COUNTIFS('Lojas Assaí'!$F$174:$F$260,D764)</f>
        <v>0</v>
      </c>
    </row>
    <row r="765" spans="1:14" x14ac:dyDescent="0.25">
      <c r="A765" s="7" t="s">
        <v>1339</v>
      </c>
      <c r="B765" s="7" t="s">
        <v>714</v>
      </c>
      <c r="C765" s="7" t="str">
        <f t="shared" si="22"/>
        <v>Barra de São FranciscoES</v>
      </c>
      <c r="D765" s="7">
        <v>3200904</v>
      </c>
      <c r="E765" s="8" t="s">
        <v>715</v>
      </c>
      <c r="F765" s="7">
        <v>45301</v>
      </c>
      <c r="G765" s="7">
        <v>40649</v>
      </c>
      <c r="H765" s="7">
        <v>43.16</v>
      </c>
      <c r="I765" s="7">
        <v>1.8</v>
      </c>
      <c r="J765" s="8">
        <f t="shared" si="23"/>
        <v>2343.6</v>
      </c>
      <c r="K765" s="7">
        <v>22369.64</v>
      </c>
      <c r="L765" s="9">
        <v>-18.759089053331301</v>
      </c>
      <c r="M765" s="9">
        <v>-40.890398623960003</v>
      </c>
      <c r="N765" s="7">
        <f>COUNTIFS('Lojas Assaí'!$F$174:$F$260,D765)</f>
        <v>0</v>
      </c>
    </row>
    <row r="766" spans="1:14" x14ac:dyDescent="0.25">
      <c r="A766" s="7" t="s">
        <v>1340</v>
      </c>
      <c r="B766" s="7" t="s">
        <v>403</v>
      </c>
      <c r="C766" s="7" t="str">
        <f t="shared" si="22"/>
        <v>Currais NovosRN</v>
      </c>
      <c r="D766" s="7">
        <v>2403103</v>
      </c>
      <c r="E766" s="8" t="s">
        <v>695</v>
      </c>
      <c r="F766" s="7">
        <v>45022</v>
      </c>
      <c r="G766" s="7">
        <v>42652</v>
      </c>
      <c r="H766" s="7">
        <v>49.35</v>
      </c>
      <c r="I766" s="7">
        <v>1.7</v>
      </c>
      <c r="J766" s="8">
        <f t="shared" si="23"/>
        <v>2213.4</v>
      </c>
      <c r="K766" s="7">
        <v>16670.54</v>
      </c>
      <c r="L766" s="9">
        <v>-6.2646722189555799</v>
      </c>
      <c r="M766" s="9">
        <v>-36.5162192209593</v>
      </c>
      <c r="N766" s="7">
        <f>COUNTIFS('Lojas Assaí'!$F$174:$F$260,D766)</f>
        <v>0</v>
      </c>
    </row>
    <row r="767" spans="1:14" x14ac:dyDescent="0.25">
      <c r="A767" s="7" t="s">
        <v>1341</v>
      </c>
      <c r="B767" s="7" t="s">
        <v>37</v>
      </c>
      <c r="C767" s="7" t="str">
        <f t="shared" si="22"/>
        <v>MaragogipeBA</v>
      </c>
      <c r="D767" s="7">
        <v>2920601</v>
      </c>
      <c r="E767" s="8" t="s">
        <v>684</v>
      </c>
      <c r="F767" s="7">
        <v>44902</v>
      </c>
      <c r="G767" s="7">
        <v>42815</v>
      </c>
      <c r="H767" s="7">
        <v>97.27</v>
      </c>
      <c r="I767" s="7">
        <v>2</v>
      </c>
      <c r="J767" s="8">
        <f t="shared" si="23"/>
        <v>2604</v>
      </c>
      <c r="K767" s="7">
        <v>7964.79</v>
      </c>
      <c r="L767" s="9">
        <v>-12.7751199192363</v>
      </c>
      <c r="M767" s="9">
        <v>-38.918881437155299</v>
      </c>
      <c r="N767" s="7">
        <f>COUNTIFS('Lojas Assaí'!$F$174:$F$260,D767)</f>
        <v>0</v>
      </c>
    </row>
    <row r="768" spans="1:14" x14ac:dyDescent="0.25">
      <c r="A768" s="7" t="s">
        <v>1342</v>
      </c>
      <c r="B768" s="7" t="s">
        <v>29</v>
      </c>
      <c r="C768" s="7" t="str">
        <f t="shared" si="22"/>
        <v>Benjamin ConstantAM</v>
      </c>
      <c r="D768" s="7">
        <v>1300607</v>
      </c>
      <c r="E768" s="8" t="s">
        <v>694</v>
      </c>
      <c r="F768" s="7">
        <v>44873</v>
      </c>
      <c r="G768" s="7">
        <v>33411</v>
      </c>
      <c r="H768" s="7">
        <v>3.8</v>
      </c>
      <c r="I768" s="7">
        <v>1.9</v>
      </c>
      <c r="J768" s="8">
        <f t="shared" si="23"/>
        <v>2473.8000000000002</v>
      </c>
      <c r="K768" s="7">
        <v>7951.34</v>
      </c>
      <c r="L768" s="9">
        <v>-4.3749890186039098</v>
      </c>
      <c r="M768" s="9">
        <v>-70.027348433276501</v>
      </c>
      <c r="N768" s="7">
        <f>COUNTIFS('Lojas Assaí'!$F$174:$F$260,D768)</f>
        <v>0</v>
      </c>
    </row>
    <row r="769" spans="1:14" x14ac:dyDescent="0.25">
      <c r="A769" s="7" t="s">
        <v>1343</v>
      </c>
      <c r="B769" s="7" t="s">
        <v>325</v>
      </c>
      <c r="C769" s="7" t="str">
        <f t="shared" si="22"/>
        <v>Paraíba do SulRJ</v>
      </c>
      <c r="D769" s="7">
        <v>3303708</v>
      </c>
      <c r="E769" s="8" t="s">
        <v>324</v>
      </c>
      <c r="F769" s="7">
        <v>44741</v>
      </c>
      <c r="G769" s="7">
        <v>41084</v>
      </c>
      <c r="H769" s="7">
        <v>70.77</v>
      </c>
      <c r="I769" s="7">
        <v>1.7</v>
      </c>
      <c r="J769" s="8">
        <f t="shared" si="23"/>
        <v>2213.4</v>
      </c>
      <c r="K769" s="7">
        <v>29184.9</v>
      </c>
      <c r="L769" s="9">
        <v>-22.161981542183302</v>
      </c>
      <c r="M769" s="9">
        <v>-43.289544464845697</v>
      </c>
      <c r="N769" s="7">
        <f>COUNTIFS('Lojas Assaí'!$F$174:$F$260,D769)</f>
        <v>0</v>
      </c>
    </row>
    <row r="770" spans="1:14" x14ac:dyDescent="0.25">
      <c r="A770" s="7" t="s">
        <v>1344</v>
      </c>
      <c r="B770" s="7" t="s">
        <v>422</v>
      </c>
      <c r="C770" s="7" t="str">
        <f t="shared" ref="C770:C833" si="24">_xlfn.CONCAT(A770:B770)</f>
        <v>OrlândiaSP</v>
      </c>
      <c r="D770" s="7">
        <v>3534302</v>
      </c>
      <c r="E770" s="8" t="s">
        <v>435</v>
      </c>
      <c r="F770" s="7">
        <v>44682</v>
      </c>
      <c r="G770" s="7">
        <v>39781</v>
      </c>
      <c r="H770" s="7">
        <v>136.34</v>
      </c>
      <c r="I770" s="7">
        <v>2.8</v>
      </c>
      <c r="J770" s="8">
        <f t="shared" ref="J770:J833" si="25">ROUND(I770*1302,2)</f>
        <v>3645.6</v>
      </c>
      <c r="K770" s="7">
        <v>49149.65</v>
      </c>
      <c r="L770" s="9">
        <v>-22.317882054899901</v>
      </c>
      <c r="M770" s="9">
        <v>-50.284126165847901</v>
      </c>
      <c r="N770" s="7">
        <f>COUNTIFS('Lojas Assaí'!$F$174:$F$260,D770)</f>
        <v>0</v>
      </c>
    </row>
    <row r="771" spans="1:14" x14ac:dyDescent="0.25">
      <c r="A771" s="7" t="s">
        <v>1345</v>
      </c>
      <c r="B771" s="7" t="s">
        <v>313</v>
      </c>
      <c r="C771" s="7" t="str">
        <f t="shared" si="24"/>
        <v>UniãoPI</v>
      </c>
      <c r="D771" s="7">
        <v>2211100</v>
      </c>
      <c r="E771" s="8" t="s">
        <v>693</v>
      </c>
      <c r="F771" s="7">
        <v>44649</v>
      </c>
      <c r="G771" s="7">
        <v>42654</v>
      </c>
      <c r="H771" s="7">
        <v>36.35</v>
      </c>
      <c r="I771" s="7">
        <v>1.8</v>
      </c>
      <c r="J771" s="8">
        <f t="shared" si="25"/>
        <v>2343.6</v>
      </c>
      <c r="K771" s="7">
        <v>9139.08</v>
      </c>
      <c r="L771" s="9">
        <v>-4.5860181591400604</v>
      </c>
      <c r="M771" s="9">
        <v>-42.8629297159506</v>
      </c>
      <c r="N771" s="7">
        <f>COUNTIFS('Lojas Assaí'!$F$174:$F$260,D771)</f>
        <v>0</v>
      </c>
    </row>
    <row r="772" spans="1:14" x14ac:dyDescent="0.25">
      <c r="A772" s="7" t="s">
        <v>1346</v>
      </c>
      <c r="B772" s="7" t="s">
        <v>422</v>
      </c>
      <c r="C772" s="7" t="str">
        <f t="shared" si="24"/>
        <v>Espírito Santo do PinhalSP</v>
      </c>
      <c r="D772" s="7">
        <v>3515186</v>
      </c>
      <c r="E772" s="8" t="s">
        <v>435</v>
      </c>
      <c r="F772" s="7">
        <v>44607</v>
      </c>
      <c r="G772" s="7">
        <v>41907</v>
      </c>
      <c r="H772" s="7">
        <v>107.61</v>
      </c>
      <c r="I772" s="7">
        <v>2.2000000000000002</v>
      </c>
      <c r="J772" s="8">
        <f t="shared" si="25"/>
        <v>2864.4</v>
      </c>
      <c r="K772" s="7">
        <v>37356</v>
      </c>
      <c r="L772" s="9">
        <v>-22.694973492069501</v>
      </c>
      <c r="M772" s="9">
        <v>-49.429825285815902</v>
      </c>
      <c r="N772" s="7">
        <f>COUNTIFS('Lojas Assaí'!$F$174:$F$260,D772)</f>
        <v>0</v>
      </c>
    </row>
    <row r="773" spans="1:14" x14ac:dyDescent="0.25">
      <c r="A773" s="7" t="s">
        <v>1347</v>
      </c>
      <c r="B773" s="7" t="s">
        <v>707</v>
      </c>
      <c r="C773" s="7" t="str">
        <f t="shared" si="24"/>
        <v>PanambiRS</v>
      </c>
      <c r="D773" s="7">
        <v>4313904</v>
      </c>
      <c r="E773" s="8" t="s">
        <v>708</v>
      </c>
      <c r="F773" s="7">
        <v>44583</v>
      </c>
      <c r="G773" s="7">
        <v>38058</v>
      </c>
      <c r="H773" s="7">
        <v>77.53</v>
      </c>
      <c r="I773" s="7">
        <v>2.8</v>
      </c>
      <c r="J773" s="8">
        <f t="shared" si="25"/>
        <v>3645.6</v>
      </c>
      <c r="K773" s="7">
        <v>47690.92</v>
      </c>
      <c r="L773" s="9">
        <v>-28.2927305369249</v>
      </c>
      <c r="M773" s="9">
        <v>-53.5002651674452</v>
      </c>
      <c r="N773" s="7">
        <f>COUNTIFS('Lojas Assaí'!$F$174:$F$260,D773)</f>
        <v>0</v>
      </c>
    </row>
    <row r="774" spans="1:14" x14ac:dyDescent="0.25">
      <c r="A774" s="7" t="s">
        <v>1348</v>
      </c>
      <c r="B774" s="7" t="s">
        <v>422</v>
      </c>
      <c r="C774" s="7" t="str">
        <f t="shared" si="24"/>
        <v>Presidente EpitácioSP</v>
      </c>
      <c r="D774" s="7">
        <v>3541307</v>
      </c>
      <c r="E774" s="8" t="s">
        <v>435</v>
      </c>
      <c r="F774" s="7">
        <v>44572</v>
      </c>
      <c r="G774" s="7">
        <v>41318</v>
      </c>
      <c r="H774" s="7">
        <v>32.79</v>
      </c>
      <c r="I774" s="7">
        <v>1.9</v>
      </c>
      <c r="J774" s="8">
        <f t="shared" si="25"/>
        <v>2473.8000000000002</v>
      </c>
      <c r="K774" s="7">
        <v>21529.73</v>
      </c>
      <c r="L774" s="9">
        <v>-21.875939505000002</v>
      </c>
      <c r="M774" s="9">
        <v>-51.840258805056799</v>
      </c>
      <c r="N774" s="7">
        <f>COUNTIFS('Lojas Assaí'!$F$174:$F$260,D774)</f>
        <v>0</v>
      </c>
    </row>
    <row r="775" spans="1:14" x14ac:dyDescent="0.25">
      <c r="A775" s="7" t="s">
        <v>1349</v>
      </c>
      <c r="B775" s="7" t="s">
        <v>12</v>
      </c>
      <c r="C775" s="7" t="str">
        <f t="shared" si="24"/>
        <v>Teotônio VilelaAL</v>
      </c>
      <c r="D775" s="7">
        <v>2709152</v>
      </c>
      <c r="E775" s="8" t="s">
        <v>688</v>
      </c>
      <c r="F775" s="7">
        <v>44570</v>
      </c>
      <c r="G775" s="7">
        <v>41152</v>
      </c>
      <c r="H775" s="7">
        <v>138.15</v>
      </c>
      <c r="I775" s="7">
        <v>1.8</v>
      </c>
      <c r="J775" s="8">
        <f t="shared" si="25"/>
        <v>2343.6</v>
      </c>
      <c r="K775" s="7">
        <v>17681.97</v>
      </c>
      <c r="L775" s="9">
        <v>-9.9074978830109792</v>
      </c>
      <c r="M775" s="9">
        <v>-36.355563142220497</v>
      </c>
      <c r="N775" s="7">
        <f>COUNTIFS('Lojas Assaí'!$F$174:$F$260,D775)</f>
        <v>0</v>
      </c>
    </row>
    <row r="776" spans="1:14" x14ac:dyDescent="0.25">
      <c r="A776" s="7" t="s">
        <v>1350</v>
      </c>
      <c r="B776" s="7" t="s">
        <v>403</v>
      </c>
      <c r="C776" s="7" t="str">
        <f t="shared" si="24"/>
        <v>São José de MipibuRN</v>
      </c>
      <c r="D776" s="7">
        <v>2412203</v>
      </c>
      <c r="E776" s="8" t="s">
        <v>695</v>
      </c>
      <c r="F776" s="7">
        <v>44566</v>
      </c>
      <c r="G776" s="7">
        <v>39776</v>
      </c>
      <c r="H776" s="7">
        <v>137</v>
      </c>
      <c r="I776" s="7">
        <v>1.7</v>
      </c>
      <c r="J776" s="8">
        <f t="shared" si="25"/>
        <v>2213.4</v>
      </c>
      <c r="K776" s="7">
        <v>20865.03</v>
      </c>
      <c r="L776" s="9">
        <v>-5.7895555402052796</v>
      </c>
      <c r="M776" s="9">
        <v>-35.331156093085198</v>
      </c>
      <c r="N776" s="7">
        <f>COUNTIFS('Lojas Assaí'!$F$174:$F$260,D776)</f>
        <v>0</v>
      </c>
    </row>
    <row r="777" spans="1:14" x14ac:dyDescent="0.25">
      <c r="A777" s="7" t="s">
        <v>1351</v>
      </c>
      <c r="B777" s="7" t="s">
        <v>206</v>
      </c>
      <c r="C777" s="7" t="str">
        <f t="shared" si="24"/>
        <v>IgarapéMG</v>
      </c>
      <c r="D777" s="7">
        <v>3130101</v>
      </c>
      <c r="E777" s="8" t="s">
        <v>701</v>
      </c>
      <c r="F777" s="7">
        <v>44561</v>
      </c>
      <c r="G777" s="7">
        <v>34851</v>
      </c>
      <c r="H777" s="7">
        <v>316.07</v>
      </c>
      <c r="I777" s="7">
        <v>1.9</v>
      </c>
      <c r="J777" s="8">
        <f t="shared" si="25"/>
        <v>2473.8000000000002</v>
      </c>
      <c r="K777" s="7">
        <v>20834.72</v>
      </c>
      <c r="L777" s="9">
        <v>-20.069908684059801</v>
      </c>
      <c r="M777" s="9">
        <v>-44.301157880293097</v>
      </c>
      <c r="N777" s="7">
        <f>COUNTIFS('Lojas Assaí'!$F$174:$F$260,D777)</f>
        <v>0</v>
      </c>
    </row>
    <row r="778" spans="1:14" x14ac:dyDescent="0.25">
      <c r="A778" s="7" t="s">
        <v>1352</v>
      </c>
      <c r="B778" s="7" t="s">
        <v>37</v>
      </c>
      <c r="C778" s="7" t="str">
        <f t="shared" si="24"/>
        <v>São Sebastião do PasséBA</v>
      </c>
      <c r="D778" s="7">
        <v>2929503</v>
      </c>
      <c r="E778" s="8" t="s">
        <v>684</v>
      </c>
      <c r="F778" s="7">
        <v>44554</v>
      </c>
      <c r="G778" s="7">
        <v>42153</v>
      </c>
      <c r="H778" s="7">
        <v>78.3</v>
      </c>
      <c r="I778" s="7">
        <v>3.5</v>
      </c>
      <c r="J778" s="8">
        <f t="shared" si="25"/>
        <v>4557</v>
      </c>
      <c r="K778" s="7">
        <v>15512.17</v>
      </c>
      <c r="L778" s="9">
        <v>-12.512724642985001</v>
      </c>
      <c r="M778" s="9">
        <v>-38.495309845374003</v>
      </c>
      <c r="N778" s="7">
        <f>COUNTIFS('Lojas Assaí'!$F$174:$F$260,D778)</f>
        <v>0</v>
      </c>
    </row>
    <row r="779" spans="1:14" x14ac:dyDescent="0.25">
      <c r="A779" s="7" t="s">
        <v>1353</v>
      </c>
      <c r="B779" s="7" t="s">
        <v>244</v>
      </c>
      <c r="C779" s="7" t="str">
        <f t="shared" si="24"/>
        <v>QueimadasPB</v>
      </c>
      <c r="D779" s="7">
        <v>2512507</v>
      </c>
      <c r="E779" s="8" t="s">
        <v>698</v>
      </c>
      <c r="F779" s="7">
        <v>44388</v>
      </c>
      <c r="G779" s="7">
        <v>41049</v>
      </c>
      <c r="H779" s="7">
        <v>102.17</v>
      </c>
      <c r="I779" s="7">
        <v>1.6</v>
      </c>
      <c r="J779" s="8">
        <f t="shared" si="25"/>
        <v>2083.1999999999998</v>
      </c>
      <c r="K779" s="7">
        <v>11976.17</v>
      </c>
      <c r="L779" s="9">
        <v>-7.3607915000000004</v>
      </c>
      <c r="M779" s="9">
        <v>-35.8994339112229</v>
      </c>
      <c r="N779" s="7">
        <f>COUNTIFS('Lojas Assaí'!$F$174:$F$260,D779)</f>
        <v>0</v>
      </c>
    </row>
    <row r="780" spans="1:14" x14ac:dyDescent="0.25">
      <c r="A780" s="7" t="s">
        <v>1354</v>
      </c>
      <c r="B780" s="7" t="s">
        <v>37</v>
      </c>
      <c r="C780" s="7" t="str">
        <f t="shared" si="24"/>
        <v>SeabraBA</v>
      </c>
      <c r="D780" s="7">
        <v>2929909</v>
      </c>
      <c r="E780" s="8" t="s">
        <v>684</v>
      </c>
      <c r="F780" s="7">
        <v>44370</v>
      </c>
      <c r="G780" s="7">
        <v>41798</v>
      </c>
      <c r="H780" s="7">
        <v>16.600000000000001</v>
      </c>
      <c r="I780" s="7">
        <v>1.7</v>
      </c>
      <c r="J780" s="8">
        <f t="shared" si="25"/>
        <v>2213.4</v>
      </c>
      <c r="K780" s="7">
        <v>12464.77</v>
      </c>
      <c r="L780" s="9">
        <v>-12.4187631865162</v>
      </c>
      <c r="M780" s="9">
        <v>-41.768201241090502</v>
      </c>
      <c r="N780" s="7">
        <f>COUNTIFS('Lojas Assaí'!$F$174:$F$260,D780)</f>
        <v>0</v>
      </c>
    </row>
    <row r="781" spans="1:14" x14ac:dyDescent="0.25">
      <c r="A781" s="7" t="s">
        <v>1355</v>
      </c>
      <c r="B781" s="7" t="s">
        <v>145</v>
      </c>
      <c r="C781" s="7" t="str">
        <f t="shared" si="24"/>
        <v>ItaberaíGO</v>
      </c>
      <c r="D781" s="7">
        <v>5210406</v>
      </c>
      <c r="E781" s="8" t="s">
        <v>687</v>
      </c>
      <c r="F781" s="7">
        <v>44329</v>
      </c>
      <c r="G781" s="7">
        <v>35371</v>
      </c>
      <c r="H781" s="7">
        <v>24.27</v>
      </c>
      <c r="I781" s="7">
        <v>1.7</v>
      </c>
      <c r="J781" s="8">
        <f t="shared" si="25"/>
        <v>2213.4</v>
      </c>
      <c r="K781" s="7">
        <v>32512.62</v>
      </c>
      <c r="L781" s="9">
        <v>-16.021130207002699</v>
      </c>
      <c r="M781" s="9">
        <v>-49.8034793740214</v>
      </c>
      <c r="N781" s="7">
        <f>COUNTIFS('Lojas Assaí'!$F$174:$F$260,D781)</f>
        <v>0</v>
      </c>
    </row>
    <row r="782" spans="1:14" x14ac:dyDescent="0.25">
      <c r="A782" s="7" t="s">
        <v>1356</v>
      </c>
      <c r="B782" s="7" t="s">
        <v>206</v>
      </c>
      <c r="C782" s="7" t="str">
        <f t="shared" si="24"/>
        <v>Santa Rita do SapucaíMG</v>
      </c>
      <c r="D782" s="7">
        <v>3159605</v>
      </c>
      <c r="E782" s="8" t="s">
        <v>701</v>
      </c>
      <c r="F782" s="7">
        <v>44226</v>
      </c>
      <c r="G782" s="7">
        <v>37754</v>
      </c>
      <c r="H782" s="7">
        <v>106.96</v>
      </c>
      <c r="I782" s="7">
        <v>2.4</v>
      </c>
      <c r="J782" s="8">
        <f t="shared" si="25"/>
        <v>3124.8</v>
      </c>
      <c r="K782" s="7">
        <v>37969.300000000003</v>
      </c>
      <c r="L782" s="9">
        <v>-20.901677492436999</v>
      </c>
      <c r="M782" s="9">
        <v>-45.128048569567802</v>
      </c>
      <c r="N782" s="7">
        <f>COUNTIFS('Lojas Assaí'!$F$174:$F$260,D782)</f>
        <v>0</v>
      </c>
    </row>
    <row r="783" spans="1:14" x14ac:dyDescent="0.25">
      <c r="A783" s="7" t="s">
        <v>1357</v>
      </c>
      <c r="B783" s="7" t="s">
        <v>99</v>
      </c>
      <c r="C783" s="7" t="str">
        <f t="shared" si="24"/>
        <v>AmontadaCE</v>
      </c>
      <c r="D783" s="7">
        <v>2300754</v>
      </c>
      <c r="E783" s="8" t="s">
        <v>683</v>
      </c>
      <c r="F783" s="7">
        <v>44195</v>
      </c>
      <c r="G783" s="7">
        <v>39232</v>
      </c>
      <c r="H783" s="7">
        <v>33.270000000000003</v>
      </c>
      <c r="I783" s="7">
        <v>1.8</v>
      </c>
      <c r="J783" s="8">
        <f t="shared" si="25"/>
        <v>2343.6</v>
      </c>
      <c r="K783" s="7">
        <v>12195.24</v>
      </c>
      <c r="L783" s="9">
        <v>-3.3648778034773099</v>
      </c>
      <c r="M783" s="9">
        <v>-39.828822791722502</v>
      </c>
      <c r="N783" s="7">
        <f>COUNTIFS('Lojas Assaí'!$F$174:$F$260,D783)</f>
        <v>0</v>
      </c>
    </row>
    <row r="784" spans="1:14" x14ac:dyDescent="0.25">
      <c r="A784" s="7" t="s">
        <v>1358</v>
      </c>
      <c r="B784" s="7" t="s">
        <v>37</v>
      </c>
      <c r="C784" s="7" t="str">
        <f t="shared" si="24"/>
        <v>Vera CruzBA</v>
      </c>
      <c r="D784" s="7">
        <v>2933208</v>
      </c>
      <c r="E784" s="8" t="s">
        <v>684</v>
      </c>
      <c r="F784" s="7">
        <v>44185</v>
      </c>
      <c r="G784" s="7">
        <v>37567</v>
      </c>
      <c r="H784" s="7">
        <v>125.33</v>
      </c>
      <c r="I784" s="7">
        <v>1.6</v>
      </c>
      <c r="J784" s="8">
        <f t="shared" si="25"/>
        <v>2083.1999999999998</v>
      </c>
      <c r="K784" s="7">
        <v>12471.31</v>
      </c>
      <c r="L784" s="9">
        <v>-12.935733331325901</v>
      </c>
      <c r="M784" s="9">
        <v>-38.619159746347101</v>
      </c>
      <c r="N784" s="7">
        <f>COUNTIFS('Lojas Assaí'!$F$174:$F$260,D784)</f>
        <v>0</v>
      </c>
    </row>
    <row r="785" spans="1:14" x14ac:dyDescent="0.25">
      <c r="A785" s="7" t="s">
        <v>1359</v>
      </c>
      <c r="B785" s="7" t="s">
        <v>325</v>
      </c>
      <c r="C785" s="7" t="str">
        <f t="shared" si="24"/>
        <v>ParatyRJ</v>
      </c>
      <c r="D785" s="7">
        <v>3303807</v>
      </c>
      <c r="E785" s="8" t="s">
        <v>324</v>
      </c>
      <c r="F785" s="7">
        <v>44175</v>
      </c>
      <c r="G785" s="7">
        <v>37533</v>
      </c>
      <c r="H785" s="7">
        <v>40.57</v>
      </c>
      <c r="I785" s="7">
        <v>2.1</v>
      </c>
      <c r="J785" s="8">
        <f t="shared" si="25"/>
        <v>2734.2</v>
      </c>
      <c r="K785" s="7">
        <v>39657.61</v>
      </c>
      <c r="L785" s="9">
        <v>-23.219413607340901</v>
      </c>
      <c r="M785" s="9">
        <v>-44.710858502017402</v>
      </c>
      <c r="N785" s="7">
        <f>COUNTIFS('Lojas Assaí'!$F$174:$F$260,D785)</f>
        <v>0</v>
      </c>
    </row>
    <row r="786" spans="1:14" x14ac:dyDescent="0.25">
      <c r="A786" s="7" t="s">
        <v>1360</v>
      </c>
      <c r="B786" s="7" t="s">
        <v>37</v>
      </c>
      <c r="C786" s="7" t="str">
        <f t="shared" si="24"/>
        <v>Nova ViçosaBA</v>
      </c>
      <c r="D786" s="7">
        <v>2923001</v>
      </c>
      <c r="E786" s="8" t="s">
        <v>684</v>
      </c>
      <c r="F786" s="7">
        <v>44170</v>
      </c>
      <c r="G786" s="7">
        <v>38556</v>
      </c>
      <c r="H786" s="7">
        <v>29.15</v>
      </c>
      <c r="I786" s="7">
        <v>1.7</v>
      </c>
      <c r="J786" s="8">
        <f t="shared" si="25"/>
        <v>2213.4</v>
      </c>
      <c r="K786" s="7">
        <v>11842.66</v>
      </c>
      <c r="L786" s="9">
        <v>-17.893391782178799</v>
      </c>
      <c r="M786" s="9">
        <v>-39.3720115380737</v>
      </c>
      <c r="N786" s="7">
        <f>COUNTIFS('Lojas Assaí'!$F$174:$F$260,D786)</f>
        <v>0</v>
      </c>
    </row>
    <row r="787" spans="1:14" x14ac:dyDescent="0.25">
      <c r="A787" s="7" t="s">
        <v>1361</v>
      </c>
      <c r="B787" s="7" t="s">
        <v>258</v>
      </c>
      <c r="C787" s="7" t="str">
        <f t="shared" si="24"/>
        <v>Campina Grande do SulPR</v>
      </c>
      <c r="D787" s="7">
        <v>4104006</v>
      </c>
      <c r="E787" s="8" t="s">
        <v>686</v>
      </c>
      <c r="F787" s="7">
        <v>44072</v>
      </c>
      <c r="G787" s="7">
        <v>38769</v>
      </c>
      <c r="H787" s="7">
        <v>71.900000000000006</v>
      </c>
      <c r="I787" s="7">
        <v>2.2999999999999998</v>
      </c>
      <c r="J787" s="8">
        <f t="shared" si="25"/>
        <v>2994.6</v>
      </c>
      <c r="K787" s="7">
        <v>39962.74</v>
      </c>
      <c r="L787" s="9">
        <v>-25.039634482789701</v>
      </c>
      <c r="M787" s="9">
        <v>-52.996869603650197</v>
      </c>
      <c r="N787" s="7">
        <f>COUNTIFS('Lojas Assaí'!$F$174:$F$260,D787)</f>
        <v>0</v>
      </c>
    </row>
    <row r="788" spans="1:14" x14ac:dyDescent="0.25">
      <c r="A788" s="7" t="s">
        <v>1362</v>
      </c>
      <c r="B788" s="7" t="s">
        <v>178</v>
      </c>
      <c r="C788" s="7" t="str">
        <f t="shared" si="24"/>
        <v>Campo VerdeMT</v>
      </c>
      <c r="D788" s="7">
        <v>5102678</v>
      </c>
      <c r="E788" s="8" t="s">
        <v>696</v>
      </c>
      <c r="F788" s="7">
        <v>44033</v>
      </c>
      <c r="G788" s="7">
        <v>31589</v>
      </c>
      <c r="H788" s="7">
        <v>6.61</v>
      </c>
      <c r="I788" s="7">
        <v>2.4</v>
      </c>
      <c r="J788" s="8">
        <f t="shared" si="25"/>
        <v>3124.8</v>
      </c>
      <c r="K788" s="7">
        <v>78730.210000000006</v>
      </c>
      <c r="L788" s="9">
        <v>-15.553704270314901</v>
      </c>
      <c r="M788" s="9">
        <v>-55.171655414895703</v>
      </c>
      <c r="N788" s="7">
        <f>COUNTIFS('Lojas Assaí'!$F$174:$F$260,D788)</f>
        <v>0</v>
      </c>
    </row>
    <row r="789" spans="1:14" x14ac:dyDescent="0.25">
      <c r="A789" s="7" t="s">
        <v>1363</v>
      </c>
      <c r="B789" s="7" t="s">
        <v>280</v>
      </c>
      <c r="C789" s="7" t="str">
        <f t="shared" si="24"/>
        <v>Águas BelasPE</v>
      </c>
      <c r="D789" s="7">
        <v>2600500</v>
      </c>
      <c r="E789" s="8" t="s">
        <v>689</v>
      </c>
      <c r="F789" s="7">
        <v>43923</v>
      </c>
      <c r="G789" s="7">
        <v>40235</v>
      </c>
      <c r="H789" s="7">
        <v>45.41</v>
      </c>
      <c r="I789" s="7">
        <v>1.7</v>
      </c>
      <c r="J789" s="8">
        <f t="shared" si="25"/>
        <v>2213.4</v>
      </c>
      <c r="K789" s="7">
        <v>8701.77</v>
      </c>
      <c r="L789" s="9">
        <v>-9.1145894999999992</v>
      </c>
      <c r="M789" s="9">
        <v>-37.121957168560598</v>
      </c>
      <c r="N789" s="7">
        <f>COUNTIFS('Lojas Assaí'!$F$174:$F$260,D789)</f>
        <v>0</v>
      </c>
    </row>
    <row r="790" spans="1:14" x14ac:dyDescent="0.25">
      <c r="A790" s="7" t="s">
        <v>1364</v>
      </c>
      <c r="B790" s="7" t="s">
        <v>99</v>
      </c>
      <c r="C790" s="7" t="str">
        <f t="shared" si="24"/>
        <v>MombaçaCE</v>
      </c>
      <c r="D790" s="7">
        <v>2308500</v>
      </c>
      <c r="E790" s="8" t="s">
        <v>683</v>
      </c>
      <c r="F790" s="7">
        <v>43917</v>
      </c>
      <c r="G790" s="7">
        <v>42690</v>
      </c>
      <c r="H790" s="7">
        <v>20.14</v>
      </c>
      <c r="I790" s="7">
        <v>1.5</v>
      </c>
      <c r="J790" s="8">
        <f t="shared" si="25"/>
        <v>1953</v>
      </c>
      <c r="K790" s="7">
        <v>9398.42</v>
      </c>
      <c r="L790" s="9">
        <v>-5.7470045399999998</v>
      </c>
      <c r="M790" s="9">
        <v>-39.624405247857197</v>
      </c>
      <c r="N790" s="7">
        <f>COUNTIFS('Lojas Assaí'!$F$174:$F$260,D790)</f>
        <v>0</v>
      </c>
    </row>
    <row r="791" spans="1:14" x14ac:dyDescent="0.25">
      <c r="A791" s="7" t="s">
        <v>1365</v>
      </c>
      <c r="B791" s="7" t="s">
        <v>280</v>
      </c>
      <c r="C791" s="7" t="str">
        <f t="shared" si="24"/>
        <v>CatendePE</v>
      </c>
      <c r="D791" s="7">
        <v>2604205</v>
      </c>
      <c r="E791" s="8" t="s">
        <v>689</v>
      </c>
      <c r="F791" s="7">
        <v>43778</v>
      </c>
      <c r="G791" s="7">
        <v>37820</v>
      </c>
      <c r="H791" s="7">
        <v>182.49</v>
      </c>
      <c r="I791" s="7">
        <v>1.8</v>
      </c>
      <c r="J791" s="8">
        <f t="shared" si="25"/>
        <v>2343.6</v>
      </c>
      <c r="K791" s="7">
        <v>7479.17</v>
      </c>
      <c r="L791" s="9">
        <v>-8.6703074999999998</v>
      </c>
      <c r="M791" s="9">
        <v>-35.721666657348699</v>
      </c>
      <c r="N791" s="7">
        <f>COUNTIFS('Lojas Assaí'!$F$174:$F$260,D791)</f>
        <v>0</v>
      </c>
    </row>
    <row r="792" spans="1:14" x14ac:dyDescent="0.25">
      <c r="A792" s="7" t="s">
        <v>1366</v>
      </c>
      <c r="B792" s="7" t="s">
        <v>8</v>
      </c>
      <c r="C792" s="7" t="str">
        <f t="shared" si="24"/>
        <v>TarauacáAC</v>
      </c>
      <c r="D792" s="7">
        <v>1200609</v>
      </c>
      <c r="E792" s="8" t="s">
        <v>703</v>
      </c>
      <c r="F792" s="7">
        <v>43730</v>
      </c>
      <c r="G792" s="7">
        <v>35590</v>
      </c>
      <c r="H792" s="7">
        <v>1.76</v>
      </c>
      <c r="I792" s="7">
        <v>2.1</v>
      </c>
      <c r="J792" s="8">
        <f t="shared" si="25"/>
        <v>2734.2</v>
      </c>
      <c r="K792" s="7">
        <v>12046.86</v>
      </c>
      <c r="L792" s="9">
        <v>-10.6520719403355</v>
      </c>
      <c r="M792" s="9">
        <v>-68.506294805046295</v>
      </c>
      <c r="N792" s="7">
        <f>COUNTIFS('Lojas Assaí'!$F$174:$F$260,D792)</f>
        <v>0</v>
      </c>
    </row>
    <row r="793" spans="1:14" x14ac:dyDescent="0.25">
      <c r="A793" s="7" t="s">
        <v>1367</v>
      </c>
      <c r="B793" s="7" t="s">
        <v>99</v>
      </c>
      <c r="C793" s="7" t="str">
        <f t="shared" si="24"/>
        <v>Santa QuitériaCE</v>
      </c>
      <c r="D793" s="7">
        <v>2312205</v>
      </c>
      <c r="E793" s="8" t="s">
        <v>683</v>
      </c>
      <c r="F793" s="7">
        <v>43719</v>
      </c>
      <c r="G793" s="7">
        <v>42763</v>
      </c>
      <c r="H793" s="7">
        <v>10.039999999999999</v>
      </c>
      <c r="I793" s="7">
        <v>1.5</v>
      </c>
      <c r="J793" s="8">
        <f t="shared" si="25"/>
        <v>1953</v>
      </c>
      <c r="K793" s="7">
        <v>12171.26</v>
      </c>
      <c r="L793" s="9">
        <v>-3.4597753417311399</v>
      </c>
      <c r="M793" s="9">
        <v>-40.209462859812703</v>
      </c>
      <c r="N793" s="7">
        <f>COUNTIFS('Lojas Assaí'!$F$174:$F$260,D793)</f>
        <v>0</v>
      </c>
    </row>
    <row r="794" spans="1:14" x14ac:dyDescent="0.25">
      <c r="A794" s="7" t="s">
        <v>1368</v>
      </c>
      <c r="B794" s="7" t="s">
        <v>422</v>
      </c>
      <c r="C794" s="7" t="str">
        <f t="shared" si="24"/>
        <v>ItápolisSP</v>
      </c>
      <c r="D794" s="7">
        <v>3522703</v>
      </c>
      <c r="E794" s="8" t="s">
        <v>435</v>
      </c>
      <c r="F794" s="7">
        <v>43536</v>
      </c>
      <c r="G794" s="7">
        <v>40051</v>
      </c>
      <c r="H794" s="7">
        <v>40.18</v>
      </c>
      <c r="I794" s="7">
        <v>2.1</v>
      </c>
      <c r="J794" s="8">
        <f t="shared" si="25"/>
        <v>2734.2</v>
      </c>
      <c r="K794" s="7">
        <v>36113.24</v>
      </c>
      <c r="L794" s="9">
        <v>-22.232127625043699</v>
      </c>
      <c r="M794" s="9">
        <v>-48.718874159535098</v>
      </c>
      <c r="N794" s="7">
        <f>COUNTIFS('Lojas Assaí'!$F$174:$F$260,D794)</f>
        <v>0</v>
      </c>
    </row>
    <row r="795" spans="1:14" x14ac:dyDescent="0.25">
      <c r="A795" s="7" t="s">
        <v>1369</v>
      </c>
      <c r="B795" s="7" t="s">
        <v>707</v>
      </c>
      <c r="C795" s="7" t="str">
        <f t="shared" si="24"/>
        <v>São Lourenço do SulRS</v>
      </c>
      <c r="D795" s="7">
        <v>4318804</v>
      </c>
      <c r="E795" s="8" t="s">
        <v>708</v>
      </c>
      <c r="F795" s="7">
        <v>43501</v>
      </c>
      <c r="G795" s="7">
        <v>43111</v>
      </c>
      <c r="H795" s="7">
        <v>21.17</v>
      </c>
      <c r="I795" s="7">
        <v>2.2000000000000002</v>
      </c>
      <c r="J795" s="8">
        <f t="shared" si="25"/>
        <v>2864.4</v>
      </c>
      <c r="K795" s="7">
        <v>25869.39</v>
      </c>
      <c r="L795" s="9">
        <v>-31.364023721151199</v>
      </c>
      <c r="M795" s="9">
        <v>-51.976915235762299</v>
      </c>
      <c r="N795" s="7">
        <f>COUNTIFS('Lojas Assaí'!$F$174:$F$260,D795)</f>
        <v>0</v>
      </c>
    </row>
    <row r="796" spans="1:14" x14ac:dyDescent="0.25">
      <c r="A796" s="7" t="s">
        <v>1370</v>
      </c>
      <c r="B796" s="7" t="s">
        <v>707</v>
      </c>
      <c r="C796" s="7" t="str">
        <f t="shared" si="24"/>
        <v>Santo Antônio da PatrulhaRS</v>
      </c>
      <c r="D796" s="7">
        <v>4317608</v>
      </c>
      <c r="E796" s="8" t="s">
        <v>708</v>
      </c>
      <c r="F796" s="7">
        <v>43397</v>
      </c>
      <c r="G796" s="7">
        <v>39685</v>
      </c>
      <c r="H796" s="7">
        <v>37.799999999999997</v>
      </c>
      <c r="I796" s="7">
        <v>2</v>
      </c>
      <c r="J796" s="8">
        <f t="shared" si="25"/>
        <v>2604</v>
      </c>
      <c r="K796" s="7">
        <v>32496.04</v>
      </c>
      <c r="L796" s="9">
        <v>-28.4974451045296</v>
      </c>
      <c r="M796" s="9">
        <v>-52.024633059559399</v>
      </c>
      <c r="N796" s="7">
        <f>COUNTIFS('Lojas Assaí'!$F$174:$F$260,D796)</f>
        <v>0</v>
      </c>
    </row>
    <row r="797" spans="1:14" x14ac:dyDescent="0.25">
      <c r="A797" s="7" t="s">
        <v>1371</v>
      </c>
      <c r="B797" s="7" t="s">
        <v>422</v>
      </c>
      <c r="C797" s="7" t="str">
        <f t="shared" si="24"/>
        <v>Vargem Grande do SulSP</v>
      </c>
      <c r="D797" s="7">
        <v>3556404</v>
      </c>
      <c r="E797" s="8" t="s">
        <v>435</v>
      </c>
      <c r="F797" s="7">
        <v>43368</v>
      </c>
      <c r="G797" s="7">
        <v>39266</v>
      </c>
      <c r="H797" s="7">
        <v>146.94</v>
      </c>
      <c r="I797" s="7">
        <v>2.1</v>
      </c>
      <c r="J797" s="8">
        <f t="shared" si="25"/>
        <v>2734.2</v>
      </c>
      <c r="K797" s="7">
        <v>26291.66</v>
      </c>
      <c r="L797" s="9">
        <v>-23.2144665</v>
      </c>
      <c r="M797" s="9">
        <v>-46.829890223917801</v>
      </c>
      <c r="N797" s="7">
        <f>COUNTIFS('Lojas Assaí'!$F$174:$F$260,D797)</f>
        <v>0</v>
      </c>
    </row>
    <row r="798" spans="1:14" x14ac:dyDescent="0.25">
      <c r="A798" s="7" t="s">
        <v>1372</v>
      </c>
      <c r="B798" s="7" t="s">
        <v>99</v>
      </c>
      <c r="C798" s="7" t="str">
        <f t="shared" si="24"/>
        <v>Pedra BrancaCE</v>
      </c>
      <c r="D798" s="7">
        <v>2310506</v>
      </c>
      <c r="E798" s="8" t="s">
        <v>683</v>
      </c>
      <c r="F798" s="7">
        <v>43359</v>
      </c>
      <c r="G798" s="7">
        <v>41890</v>
      </c>
      <c r="H798" s="7">
        <v>32.14</v>
      </c>
      <c r="I798" s="7">
        <v>1.4</v>
      </c>
      <c r="J798" s="8">
        <f t="shared" si="25"/>
        <v>1822.8</v>
      </c>
      <c r="K798" s="7">
        <v>8675.86</v>
      </c>
      <c r="L798" s="9">
        <v>-5.4546855000000001</v>
      </c>
      <c r="M798" s="9">
        <v>-39.713937644703599</v>
      </c>
      <c r="N798" s="7">
        <f>COUNTIFS('Lojas Assaí'!$F$174:$F$260,D798)</f>
        <v>0</v>
      </c>
    </row>
    <row r="799" spans="1:14" x14ac:dyDescent="0.25">
      <c r="A799" s="7" t="s">
        <v>1373</v>
      </c>
      <c r="B799" s="7" t="s">
        <v>206</v>
      </c>
      <c r="C799" s="7" t="str">
        <f t="shared" si="24"/>
        <v>Visconde do Rio BrancoMG</v>
      </c>
      <c r="D799" s="7">
        <v>3172004</v>
      </c>
      <c r="E799" s="8" t="s">
        <v>701</v>
      </c>
      <c r="F799" s="7">
        <v>43351</v>
      </c>
      <c r="G799" s="7">
        <v>37942</v>
      </c>
      <c r="H799" s="7">
        <v>155.91</v>
      </c>
      <c r="I799" s="7">
        <v>1.9</v>
      </c>
      <c r="J799" s="8">
        <f t="shared" si="25"/>
        <v>2473.8000000000002</v>
      </c>
      <c r="K799" s="7">
        <v>30276.85</v>
      </c>
      <c r="L799" s="9">
        <v>-21.0119895771312</v>
      </c>
      <c r="M799" s="9">
        <v>-42.839389391001603</v>
      </c>
      <c r="N799" s="7">
        <f>COUNTIFS('Lojas Assaí'!$F$174:$F$260,D799)</f>
        <v>0</v>
      </c>
    </row>
    <row r="800" spans="1:14" x14ac:dyDescent="0.25">
      <c r="A800" s="7" t="s">
        <v>1374</v>
      </c>
      <c r="B800" s="7" t="s">
        <v>169</v>
      </c>
      <c r="C800" s="7" t="str">
        <f t="shared" si="24"/>
        <v>RosárioMA</v>
      </c>
      <c r="D800" s="7">
        <v>2109601</v>
      </c>
      <c r="E800" s="8" t="s">
        <v>697</v>
      </c>
      <c r="F800" s="7">
        <v>43243</v>
      </c>
      <c r="G800" s="7">
        <v>39576</v>
      </c>
      <c r="H800" s="7">
        <v>57.77</v>
      </c>
      <c r="I800" s="7">
        <v>1.9</v>
      </c>
      <c r="J800" s="8">
        <f t="shared" si="25"/>
        <v>2473.8000000000002</v>
      </c>
      <c r="K800" s="7">
        <v>9402.08</v>
      </c>
      <c r="L800" s="9">
        <v>-2.941543035</v>
      </c>
      <c r="M800" s="9">
        <v>-44.247518595261504</v>
      </c>
      <c r="N800" s="7">
        <f>COUNTIFS('Lojas Assaí'!$F$174:$F$260,D800)</f>
        <v>0</v>
      </c>
    </row>
    <row r="801" spans="1:14" x14ac:dyDescent="0.25">
      <c r="A801" s="7" t="s">
        <v>1375</v>
      </c>
      <c r="B801" s="7" t="s">
        <v>169</v>
      </c>
      <c r="C801" s="7" t="str">
        <f t="shared" si="24"/>
        <v>EstreitoMA</v>
      </c>
      <c r="D801" s="7">
        <v>2104057</v>
      </c>
      <c r="E801" s="8" t="s">
        <v>697</v>
      </c>
      <c r="F801" s="7">
        <v>43097</v>
      </c>
      <c r="G801" s="7">
        <v>35835</v>
      </c>
      <c r="H801" s="7">
        <v>13.18</v>
      </c>
      <c r="I801" s="7">
        <v>1.7</v>
      </c>
      <c r="J801" s="8">
        <f t="shared" si="25"/>
        <v>2213.4</v>
      </c>
      <c r="K801" s="7">
        <v>23101.62</v>
      </c>
      <c r="L801" s="9">
        <v>-6.5680849802147199</v>
      </c>
      <c r="M801" s="9">
        <v>-47.447882986137699</v>
      </c>
      <c r="N801" s="7">
        <f>COUNTIFS('Lojas Assaí'!$F$174:$F$260,D801)</f>
        <v>0</v>
      </c>
    </row>
    <row r="802" spans="1:14" x14ac:dyDescent="0.25">
      <c r="A802" s="7" t="s">
        <v>1376</v>
      </c>
      <c r="B802" s="7" t="s">
        <v>422</v>
      </c>
      <c r="C802" s="7" t="str">
        <f t="shared" si="24"/>
        <v>TietêSP</v>
      </c>
      <c r="D802" s="7">
        <v>3554508</v>
      </c>
      <c r="E802" s="8" t="s">
        <v>435</v>
      </c>
      <c r="F802" s="7">
        <v>42946</v>
      </c>
      <c r="G802" s="7">
        <v>36835</v>
      </c>
      <c r="H802" s="7">
        <v>91.09</v>
      </c>
      <c r="I802" s="7">
        <v>2.2999999999999998</v>
      </c>
      <c r="J802" s="8">
        <f t="shared" si="25"/>
        <v>2994.6</v>
      </c>
      <c r="K802" s="7">
        <v>46351.49</v>
      </c>
      <c r="L802" s="9">
        <v>-23.243769527262099</v>
      </c>
      <c r="M802" s="9">
        <v>-48.198238839887303</v>
      </c>
      <c r="N802" s="7">
        <f>COUNTIFS('Lojas Assaí'!$F$174:$F$260,D802)</f>
        <v>0</v>
      </c>
    </row>
    <row r="803" spans="1:14" x14ac:dyDescent="0.25">
      <c r="A803" s="7" t="s">
        <v>1377</v>
      </c>
      <c r="B803" s="7" t="s">
        <v>280</v>
      </c>
      <c r="C803" s="7" t="str">
        <f t="shared" si="24"/>
        <v>BarreirosPE</v>
      </c>
      <c r="D803" s="7">
        <v>2601409</v>
      </c>
      <c r="E803" s="8" t="s">
        <v>689</v>
      </c>
      <c r="F803" s="7">
        <v>42866</v>
      </c>
      <c r="G803" s="7">
        <v>40732</v>
      </c>
      <c r="H803" s="7">
        <v>174.54</v>
      </c>
      <c r="I803" s="7">
        <v>1.5</v>
      </c>
      <c r="J803" s="8">
        <f t="shared" si="25"/>
        <v>1953</v>
      </c>
      <c r="K803" s="7">
        <v>10675.18</v>
      </c>
      <c r="L803" s="9">
        <v>-8.8141379901068504</v>
      </c>
      <c r="M803" s="9">
        <v>-35.199085987317297</v>
      </c>
      <c r="N803" s="7">
        <f>COUNTIFS('Lojas Assaí'!$F$174:$F$260,D803)</f>
        <v>0</v>
      </c>
    </row>
    <row r="804" spans="1:14" x14ac:dyDescent="0.25">
      <c r="A804" s="7" t="s">
        <v>1378</v>
      </c>
      <c r="B804" s="7" t="s">
        <v>169</v>
      </c>
      <c r="C804" s="7" t="str">
        <f t="shared" si="24"/>
        <v>Santa HelenaMA</v>
      </c>
      <c r="D804" s="7">
        <v>2109809</v>
      </c>
      <c r="E804" s="8" t="s">
        <v>697</v>
      </c>
      <c r="F804" s="7">
        <v>42829</v>
      </c>
      <c r="G804" s="7">
        <v>39110</v>
      </c>
      <c r="H804" s="7">
        <v>16.940000000000001</v>
      </c>
      <c r="I804" s="7">
        <v>2.1</v>
      </c>
      <c r="J804" s="8">
        <f t="shared" si="25"/>
        <v>2734.2</v>
      </c>
      <c r="K804" s="7">
        <v>6734.08</v>
      </c>
      <c r="L804" s="9">
        <v>-2.23453250892676</v>
      </c>
      <c r="M804" s="9">
        <v>-45.3051611932379</v>
      </c>
      <c r="N804" s="7">
        <f>COUNTIFS('Lojas Assaí'!$F$174:$F$260,D804)</f>
        <v>0</v>
      </c>
    </row>
    <row r="805" spans="1:14" x14ac:dyDescent="0.25">
      <c r="A805" s="7" t="s">
        <v>1379</v>
      </c>
      <c r="B805" s="7" t="s">
        <v>37</v>
      </c>
      <c r="C805" s="7" t="str">
        <f t="shared" si="24"/>
        <v>MucuriBA</v>
      </c>
      <c r="D805" s="7">
        <v>2922003</v>
      </c>
      <c r="E805" s="8" t="s">
        <v>684</v>
      </c>
      <c r="F805" s="7">
        <v>42729</v>
      </c>
      <c r="G805" s="7">
        <v>36026</v>
      </c>
      <c r="H805" s="7">
        <v>20.23</v>
      </c>
      <c r="I805" s="7">
        <v>2.8</v>
      </c>
      <c r="J805" s="8">
        <f t="shared" si="25"/>
        <v>3645.6</v>
      </c>
      <c r="K805" s="7">
        <v>52041.33</v>
      </c>
      <c r="L805" s="9">
        <v>-18.0885397388763</v>
      </c>
      <c r="M805" s="9">
        <v>-39.547545889829799</v>
      </c>
      <c r="N805" s="7">
        <f>COUNTIFS('Lojas Assaí'!$F$174:$F$260,D805)</f>
        <v>0</v>
      </c>
    </row>
    <row r="806" spans="1:14" x14ac:dyDescent="0.25">
      <c r="A806" s="7" t="s">
        <v>1380</v>
      </c>
      <c r="B806" s="7" t="s">
        <v>325</v>
      </c>
      <c r="C806" s="7" t="str">
        <f t="shared" si="24"/>
        <v>Santo Antônio de PáduaRJ</v>
      </c>
      <c r="D806" s="7">
        <v>3304706</v>
      </c>
      <c r="E806" s="8" t="s">
        <v>324</v>
      </c>
      <c r="F806" s="7">
        <v>42705</v>
      </c>
      <c r="G806" s="7">
        <v>40589</v>
      </c>
      <c r="H806" s="7">
        <v>67.27</v>
      </c>
      <c r="I806" s="7">
        <v>1.6</v>
      </c>
      <c r="J806" s="8">
        <f t="shared" si="25"/>
        <v>2083.1999999999998</v>
      </c>
      <c r="K806" s="7">
        <v>27632.36</v>
      </c>
      <c r="L806" s="9">
        <v>-21.535977120944501</v>
      </c>
      <c r="M806" s="9">
        <v>-42.177911557488201</v>
      </c>
      <c r="N806" s="7">
        <f>COUNTIFS('Lojas Assaí'!$F$174:$F$260,D806)</f>
        <v>0</v>
      </c>
    </row>
    <row r="807" spans="1:14" x14ac:dyDescent="0.25">
      <c r="A807" s="7" t="s">
        <v>1381</v>
      </c>
      <c r="B807" s="7" t="s">
        <v>710</v>
      </c>
      <c r="C807" s="7" t="str">
        <f t="shared" si="24"/>
        <v>Rio NegrinhoSC</v>
      </c>
      <c r="D807" s="7">
        <v>4215000</v>
      </c>
      <c r="E807" s="8" t="s">
        <v>711</v>
      </c>
      <c r="F807" s="7">
        <v>42684</v>
      </c>
      <c r="G807" s="7">
        <v>39846</v>
      </c>
      <c r="H807" s="7">
        <v>43.92</v>
      </c>
      <c r="I807" s="7">
        <v>2.1</v>
      </c>
      <c r="J807" s="8">
        <f t="shared" si="25"/>
        <v>2734.2</v>
      </c>
      <c r="K807" s="7">
        <v>32682.5</v>
      </c>
      <c r="L807" s="9">
        <v>-27.863235479242999</v>
      </c>
      <c r="M807" s="9">
        <v>-49.777591804269498</v>
      </c>
      <c r="N807" s="7">
        <f>COUNTIFS('Lojas Assaí'!$F$174:$F$260,D807)</f>
        <v>0</v>
      </c>
    </row>
    <row r="808" spans="1:14" x14ac:dyDescent="0.25">
      <c r="A808" s="7" t="s">
        <v>1382</v>
      </c>
      <c r="B808" s="7" t="s">
        <v>206</v>
      </c>
      <c r="C808" s="7" t="str">
        <f t="shared" si="24"/>
        <v>MachadoMG</v>
      </c>
      <c r="D808" s="7">
        <v>3139003</v>
      </c>
      <c r="E808" s="8" t="s">
        <v>701</v>
      </c>
      <c r="F808" s="7">
        <v>42682</v>
      </c>
      <c r="G808" s="7">
        <v>38688</v>
      </c>
      <c r="H808" s="7">
        <v>66.03</v>
      </c>
      <c r="I808" s="7">
        <v>2</v>
      </c>
      <c r="J808" s="8">
        <f t="shared" si="25"/>
        <v>2604</v>
      </c>
      <c r="K808" s="7">
        <v>26459.32</v>
      </c>
      <c r="L808" s="9">
        <v>-17.077370352888199</v>
      </c>
      <c r="M808" s="9">
        <v>-40.720422132249404</v>
      </c>
      <c r="N808" s="7">
        <f>COUNTIFS('Lojas Assaí'!$F$174:$F$260,D808)</f>
        <v>0</v>
      </c>
    </row>
    <row r="809" spans="1:14" x14ac:dyDescent="0.25">
      <c r="A809" s="7" t="s">
        <v>1383</v>
      </c>
      <c r="B809" s="7" t="s">
        <v>99</v>
      </c>
      <c r="C809" s="7" t="str">
        <f t="shared" si="24"/>
        <v>ItaremaCE</v>
      </c>
      <c r="D809" s="7">
        <v>2306553</v>
      </c>
      <c r="E809" s="8" t="s">
        <v>683</v>
      </c>
      <c r="F809" s="7">
        <v>42595</v>
      </c>
      <c r="G809" s="7">
        <v>37471</v>
      </c>
      <c r="H809" s="7">
        <v>52</v>
      </c>
      <c r="I809" s="7">
        <v>2</v>
      </c>
      <c r="J809" s="8">
        <f t="shared" si="25"/>
        <v>2604</v>
      </c>
      <c r="K809" s="7">
        <v>16498.650000000001</v>
      </c>
      <c r="L809" s="9">
        <v>-2.9233479999999998</v>
      </c>
      <c r="M809" s="9">
        <v>-39.915677748928999</v>
      </c>
      <c r="N809" s="7">
        <f>COUNTIFS('Lojas Assaí'!$F$174:$F$260,D809)</f>
        <v>0</v>
      </c>
    </row>
    <row r="810" spans="1:14" x14ac:dyDescent="0.25">
      <c r="A810" s="7" t="s">
        <v>1384</v>
      </c>
      <c r="B810" s="7" t="s">
        <v>707</v>
      </c>
      <c r="C810" s="7" t="str">
        <f t="shared" si="24"/>
        <v>Eldorado do SulRS</v>
      </c>
      <c r="D810" s="7">
        <v>4306767</v>
      </c>
      <c r="E810" s="8" t="s">
        <v>708</v>
      </c>
      <c r="F810" s="7">
        <v>42490</v>
      </c>
      <c r="G810" s="7">
        <v>34343</v>
      </c>
      <c r="H810" s="7">
        <v>67.38</v>
      </c>
      <c r="I810" s="7">
        <v>3.7</v>
      </c>
      <c r="J810" s="8">
        <f t="shared" si="25"/>
        <v>4817.3999999999996</v>
      </c>
      <c r="K810" s="7">
        <v>42531.78</v>
      </c>
      <c r="L810" s="9">
        <v>-29.999292594586802</v>
      </c>
      <c r="M810" s="9">
        <v>-51.310418926013</v>
      </c>
      <c r="N810" s="7">
        <f>COUNTIFS('Lojas Assaí'!$F$174:$F$260,D810)</f>
        <v>0</v>
      </c>
    </row>
    <row r="811" spans="1:14" x14ac:dyDescent="0.25">
      <c r="A811" s="7" t="s">
        <v>1385</v>
      </c>
      <c r="B811" s="7" t="s">
        <v>224</v>
      </c>
      <c r="C811" s="7" t="str">
        <f t="shared" si="24"/>
        <v>Porto de MozPA</v>
      </c>
      <c r="D811" s="7">
        <v>1505908</v>
      </c>
      <c r="E811" s="8" t="s">
        <v>690</v>
      </c>
      <c r="F811" s="7">
        <v>42456</v>
      </c>
      <c r="G811" s="7">
        <v>33956</v>
      </c>
      <c r="H811" s="7">
        <v>1.95</v>
      </c>
      <c r="I811" s="7">
        <v>1.9</v>
      </c>
      <c r="J811" s="8">
        <f t="shared" si="25"/>
        <v>2473.8000000000002</v>
      </c>
      <c r="K811" s="7">
        <v>8336.14</v>
      </c>
      <c r="L811" s="9">
        <v>-1.74609008880885</v>
      </c>
      <c r="M811" s="9">
        <v>-52.242476919020099</v>
      </c>
      <c r="N811" s="7">
        <f>COUNTIFS('Lojas Assaí'!$F$174:$F$260,D811)</f>
        <v>0</v>
      </c>
    </row>
    <row r="812" spans="1:14" x14ac:dyDescent="0.25">
      <c r="A812" s="7" t="s">
        <v>1386</v>
      </c>
      <c r="B812" s="7" t="s">
        <v>195</v>
      </c>
      <c r="C812" s="7" t="str">
        <f t="shared" si="24"/>
        <v>ParanaíbaMS</v>
      </c>
      <c r="D812" s="7">
        <v>5006309</v>
      </c>
      <c r="E812" s="8" t="s">
        <v>691</v>
      </c>
      <c r="F812" s="7">
        <v>42401</v>
      </c>
      <c r="G812" s="7">
        <v>40192</v>
      </c>
      <c r="H812" s="7">
        <v>7.44</v>
      </c>
      <c r="I812" s="7">
        <v>1.9</v>
      </c>
      <c r="J812" s="8">
        <f t="shared" si="25"/>
        <v>2473.8000000000002</v>
      </c>
      <c r="K812" s="7">
        <v>33157.69</v>
      </c>
      <c r="L812" s="9">
        <v>-19.677371733200602</v>
      </c>
      <c r="M812" s="9">
        <v>-51.188707708369797</v>
      </c>
      <c r="N812" s="7">
        <f>COUNTIFS('Lojas Assaí'!$F$174:$F$260,D812)</f>
        <v>0</v>
      </c>
    </row>
    <row r="813" spans="1:14" x14ac:dyDescent="0.25">
      <c r="A813" s="7" t="s">
        <v>1387</v>
      </c>
      <c r="B813" s="7" t="s">
        <v>655</v>
      </c>
      <c r="C813" s="7" t="str">
        <f t="shared" si="24"/>
        <v>ItabaianinhaSE</v>
      </c>
      <c r="D813" s="7">
        <v>2803005</v>
      </c>
      <c r="E813" s="8" t="s">
        <v>692</v>
      </c>
      <c r="F813" s="7">
        <v>42399</v>
      </c>
      <c r="G813" s="7">
        <v>38910</v>
      </c>
      <c r="H813" s="7">
        <v>78.87</v>
      </c>
      <c r="I813" s="7">
        <v>1.7</v>
      </c>
      <c r="J813" s="8">
        <f t="shared" si="25"/>
        <v>2213.4</v>
      </c>
      <c r="K813" s="7">
        <v>11173.8</v>
      </c>
      <c r="L813" s="9">
        <v>-11.2767854368944</v>
      </c>
      <c r="M813" s="9">
        <v>-37.787411139908201</v>
      </c>
      <c r="N813" s="7">
        <f>COUNTIFS('Lojas Assaí'!$F$174:$F$260,D813)</f>
        <v>0</v>
      </c>
    </row>
    <row r="814" spans="1:14" x14ac:dyDescent="0.25">
      <c r="A814" s="7" t="s">
        <v>1388</v>
      </c>
      <c r="B814" s="7" t="s">
        <v>206</v>
      </c>
      <c r="C814" s="7" t="str">
        <f t="shared" si="24"/>
        <v>AlmenaraMG</v>
      </c>
      <c r="D814" s="7">
        <v>3101706</v>
      </c>
      <c r="E814" s="8" t="s">
        <v>701</v>
      </c>
      <c r="F814" s="7">
        <v>42380</v>
      </c>
      <c r="G814" s="7">
        <v>38775</v>
      </c>
      <c r="H814" s="7">
        <v>16.899999999999999</v>
      </c>
      <c r="I814" s="7">
        <v>1.7</v>
      </c>
      <c r="J814" s="8">
        <f t="shared" si="25"/>
        <v>2213.4</v>
      </c>
      <c r="K814" s="7">
        <v>15014.42</v>
      </c>
      <c r="L814" s="9">
        <v>-16.180616174357699</v>
      </c>
      <c r="M814" s="9">
        <v>-40.697651183251303</v>
      </c>
      <c r="N814" s="7">
        <f>COUNTIFS('Lojas Assaí'!$F$174:$F$260,D814)</f>
        <v>0</v>
      </c>
    </row>
    <row r="815" spans="1:14" x14ac:dyDescent="0.25">
      <c r="A815" s="7" t="s">
        <v>1389</v>
      </c>
      <c r="B815" s="7" t="s">
        <v>29</v>
      </c>
      <c r="C815" s="7" t="str">
        <f t="shared" si="24"/>
        <v>BorbaAM</v>
      </c>
      <c r="D815" s="7">
        <v>1300805</v>
      </c>
      <c r="E815" s="8" t="s">
        <v>694</v>
      </c>
      <c r="F815" s="7">
        <v>42328</v>
      </c>
      <c r="G815" s="7">
        <v>34961</v>
      </c>
      <c r="H815" s="7">
        <v>0.79</v>
      </c>
      <c r="I815" s="7">
        <v>1.8</v>
      </c>
      <c r="J815" s="8">
        <f t="shared" si="25"/>
        <v>2343.6</v>
      </c>
      <c r="K815" s="7">
        <v>8659.19</v>
      </c>
      <c r="L815" s="9">
        <v>-4.3906198914727304</v>
      </c>
      <c r="M815" s="9">
        <v>-59.594559019496899</v>
      </c>
      <c r="N815" s="7">
        <f>COUNTIFS('Lojas Assaí'!$F$174:$F$260,D815)</f>
        <v>0</v>
      </c>
    </row>
    <row r="816" spans="1:14" x14ac:dyDescent="0.25">
      <c r="A816" s="7" t="s">
        <v>1390</v>
      </c>
      <c r="B816" s="7" t="s">
        <v>280</v>
      </c>
      <c r="C816" s="7" t="str">
        <f t="shared" si="24"/>
        <v>Santa Maria da Boa VistaPE</v>
      </c>
      <c r="D816" s="7">
        <v>2612604</v>
      </c>
      <c r="E816" s="8" t="s">
        <v>689</v>
      </c>
      <c r="F816" s="7">
        <v>42266</v>
      </c>
      <c r="G816" s="7">
        <v>39435</v>
      </c>
      <c r="H816" s="7">
        <v>13.14</v>
      </c>
      <c r="I816" s="7">
        <v>2.2999999999999998</v>
      </c>
      <c r="J816" s="8">
        <f t="shared" si="25"/>
        <v>2994.6</v>
      </c>
      <c r="K816" s="7">
        <v>14056.36</v>
      </c>
      <c r="L816" s="9">
        <v>-7.8318134262309904</v>
      </c>
      <c r="M816" s="9">
        <v>-35.8852433390024</v>
      </c>
      <c r="N816" s="7">
        <f>COUNTIFS('Lojas Assaí'!$F$174:$F$260,D816)</f>
        <v>0</v>
      </c>
    </row>
    <row r="817" spans="1:14" x14ac:dyDescent="0.25">
      <c r="A817" s="7" t="s">
        <v>1391</v>
      </c>
      <c r="B817" s="7" t="s">
        <v>422</v>
      </c>
      <c r="C817" s="7" t="str">
        <f t="shared" si="24"/>
        <v>ItuveravaSP</v>
      </c>
      <c r="D817" s="7">
        <v>3524105</v>
      </c>
      <c r="E817" s="8" t="s">
        <v>435</v>
      </c>
      <c r="F817" s="7">
        <v>42259</v>
      </c>
      <c r="G817" s="7">
        <v>38695</v>
      </c>
      <c r="H817" s="7">
        <v>54.87</v>
      </c>
      <c r="I817" s="7">
        <v>2.2000000000000002</v>
      </c>
      <c r="J817" s="8">
        <f t="shared" si="25"/>
        <v>2864.4</v>
      </c>
      <c r="K817" s="7">
        <v>43026.1</v>
      </c>
      <c r="L817" s="9">
        <v>-21.254471499361902</v>
      </c>
      <c r="M817" s="9">
        <v>-48.320349751257503</v>
      </c>
      <c r="N817" s="7">
        <f>COUNTIFS('Lojas Assaí'!$F$174:$F$260,D817)</f>
        <v>0</v>
      </c>
    </row>
    <row r="818" spans="1:14" x14ac:dyDescent="0.25">
      <c r="A818" s="7" t="s">
        <v>1392</v>
      </c>
      <c r="B818" s="7" t="s">
        <v>258</v>
      </c>
      <c r="C818" s="7" t="str">
        <f t="shared" si="24"/>
        <v>PaiçanduPR</v>
      </c>
      <c r="D818" s="7">
        <v>4117503</v>
      </c>
      <c r="E818" s="8" t="s">
        <v>686</v>
      </c>
      <c r="F818" s="7">
        <v>42251</v>
      </c>
      <c r="G818" s="7">
        <v>35936</v>
      </c>
      <c r="H818" s="7">
        <v>209.69</v>
      </c>
      <c r="I818" s="7">
        <v>1.8</v>
      </c>
      <c r="J818" s="8">
        <f t="shared" si="25"/>
        <v>2343.6</v>
      </c>
      <c r="K818" s="7">
        <v>23661.64</v>
      </c>
      <c r="L818" s="9">
        <v>-25.4185679014664</v>
      </c>
      <c r="M818" s="9">
        <v>-50.003246820978902</v>
      </c>
      <c r="N818" s="7">
        <f>COUNTIFS('Lojas Assaí'!$F$174:$F$260,D818)</f>
        <v>0</v>
      </c>
    </row>
    <row r="819" spans="1:14" x14ac:dyDescent="0.25">
      <c r="A819" s="7" t="s">
        <v>1393</v>
      </c>
      <c r="B819" s="7" t="s">
        <v>169</v>
      </c>
      <c r="C819" s="7" t="str">
        <f t="shared" si="24"/>
        <v>TuntumMA</v>
      </c>
      <c r="D819" s="7">
        <v>2112308</v>
      </c>
      <c r="E819" s="8" t="s">
        <v>697</v>
      </c>
      <c r="F819" s="7">
        <v>42242</v>
      </c>
      <c r="G819" s="7">
        <v>39183</v>
      </c>
      <c r="H819" s="7">
        <v>11.56</v>
      </c>
      <c r="I819" s="7">
        <v>1.4</v>
      </c>
      <c r="J819" s="8">
        <f t="shared" si="25"/>
        <v>1822.8</v>
      </c>
      <c r="K819" s="7">
        <v>8245.7199999999993</v>
      </c>
      <c r="L819" s="9">
        <v>-5.24965554</v>
      </c>
      <c r="M819" s="9">
        <v>-44.649012151664699</v>
      </c>
      <c r="N819" s="7">
        <f>COUNTIFS('Lojas Assaí'!$F$174:$F$260,D819)</f>
        <v>0</v>
      </c>
    </row>
    <row r="820" spans="1:14" x14ac:dyDescent="0.25">
      <c r="A820" s="7" t="s">
        <v>1394</v>
      </c>
      <c r="B820" s="7" t="s">
        <v>325</v>
      </c>
      <c r="C820" s="7" t="str">
        <f t="shared" si="24"/>
        <v>São Francisco de ItabapoanaRJ</v>
      </c>
      <c r="D820" s="7">
        <v>3304755</v>
      </c>
      <c r="E820" s="8" t="s">
        <v>324</v>
      </c>
      <c r="F820" s="7">
        <v>42214</v>
      </c>
      <c r="G820" s="7">
        <v>41354</v>
      </c>
      <c r="H820" s="7">
        <v>36.840000000000003</v>
      </c>
      <c r="I820" s="7">
        <v>1.6</v>
      </c>
      <c r="J820" s="8">
        <f t="shared" si="25"/>
        <v>2083.1999999999998</v>
      </c>
      <c r="K820" s="7">
        <v>29515.279999999999</v>
      </c>
      <c r="L820" s="9">
        <v>-21.6436265466279</v>
      </c>
      <c r="M820" s="9">
        <v>-41.7555923123358</v>
      </c>
      <c r="N820" s="7">
        <f>COUNTIFS('Lojas Assaí'!$F$174:$F$260,D820)</f>
        <v>0</v>
      </c>
    </row>
    <row r="821" spans="1:14" x14ac:dyDescent="0.25">
      <c r="A821" s="7" t="s">
        <v>1395</v>
      </c>
      <c r="B821" s="7" t="s">
        <v>99</v>
      </c>
      <c r="C821" s="7" t="str">
        <f t="shared" si="24"/>
        <v>IpuCE</v>
      </c>
      <c r="D821" s="7">
        <v>2305803</v>
      </c>
      <c r="E821" s="8" t="s">
        <v>683</v>
      </c>
      <c r="F821" s="7">
        <v>42148</v>
      </c>
      <c r="G821" s="7">
        <v>40296</v>
      </c>
      <c r="H821" s="7">
        <v>64.03</v>
      </c>
      <c r="I821" s="7">
        <v>1.5</v>
      </c>
      <c r="J821" s="8">
        <f t="shared" si="25"/>
        <v>1953</v>
      </c>
      <c r="K821" s="7">
        <v>11170.26</v>
      </c>
      <c r="L821" s="9">
        <v>-4.3134316851772203</v>
      </c>
      <c r="M821" s="9">
        <v>-40.718726144730098</v>
      </c>
      <c r="N821" s="7">
        <f>COUNTIFS('Lojas Assaí'!$F$174:$F$260,D821)</f>
        <v>0</v>
      </c>
    </row>
    <row r="822" spans="1:14" x14ac:dyDescent="0.25">
      <c r="A822" s="7" t="s">
        <v>1396</v>
      </c>
      <c r="B822" s="7" t="s">
        <v>169</v>
      </c>
      <c r="C822" s="7" t="str">
        <f t="shared" si="24"/>
        <v>Amarante do MaranhãoMA</v>
      </c>
      <c r="D822" s="7">
        <v>2100600</v>
      </c>
      <c r="E822" s="8" t="s">
        <v>697</v>
      </c>
      <c r="F822" s="7">
        <v>42017</v>
      </c>
      <c r="G822" s="7">
        <v>37932</v>
      </c>
      <c r="H822" s="7">
        <v>5.0999999999999996</v>
      </c>
      <c r="I822" s="7">
        <v>1.7</v>
      </c>
      <c r="J822" s="8">
        <f t="shared" si="25"/>
        <v>2213.4</v>
      </c>
      <c r="K822" s="7">
        <v>8010.3</v>
      </c>
      <c r="L822" s="9">
        <v>-5.5576620001821402</v>
      </c>
      <c r="M822" s="9">
        <v>-46.750637545497199</v>
      </c>
      <c r="N822" s="7">
        <f>COUNTIFS('Lojas Assaí'!$F$174:$F$260,D822)</f>
        <v>0</v>
      </c>
    </row>
    <row r="823" spans="1:14" x14ac:dyDescent="0.25">
      <c r="A823" s="7" t="s">
        <v>1397</v>
      </c>
      <c r="B823" s="7" t="s">
        <v>37</v>
      </c>
      <c r="C823" s="7" t="str">
        <f t="shared" si="24"/>
        <v>Entre RiosBA</v>
      </c>
      <c r="D823" s="7">
        <v>2910503</v>
      </c>
      <c r="E823" s="8" t="s">
        <v>684</v>
      </c>
      <c r="F823" s="7">
        <v>42014</v>
      </c>
      <c r="G823" s="7">
        <v>39872</v>
      </c>
      <c r="H823" s="7">
        <v>32.81</v>
      </c>
      <c r="I823" s="7">
        <v>2.2999999999999998</v>
      </c>
      <c r="J823" s="8">
        <f t="shared" si="25"/>
        <v>2994.6</v>
      </c>
      <c r="K823" s="7">
        <v>13857.44</v>
      </c>
      <c r="L823" s="9">
        <v>-15.534580180260701</v>
      </c>
      <c r="M823" s="9">
        <v>-40.909120750111398</v>
      </c>
      <c r="N823" s="7">
        <f>COUNTIFS('Lojas Assaí'!$F$174:$F$260,D823)</f>
        <v>0</v>
      </c>
    </row>
    <row r="824" spans="1:14" x14ac:dyDescent="0.25">
      <c r="A824" s="7" t="s">
        <v>1398</v>
      </c>
      <c r="B824" s="7" t="s">
        <v>169</v>
      </c>
      <c r="C824" s="7" t="str">
        <f t="shared" si="24"/>
        <v>Bom JardimMA</v>
      </c>
      <c r="D824" s="7">
        <v>2102002</v>
      </c>
      <c r="E824" s="8" t="s">
        <v>697</v>
      </c>
      <c r="F824" s="7">
        <v>42010</v>
      </c>
      <c r="G824" s="7">
        <v>39049</v>
      </c>
      <c r="H824" s="7">
        <v>5.93</v>
      </c>
      <c r="I824" s="7">
        <v>1.7</v>
      </c>
      <c r="J824" s="8">
        <f t="shared" si="25"/>
        <v>2213.4</v>
      </c>
      <c r="K824" s="7">
        <v>8125.85</v>
      </c>
      <c r="L824" s="9">
        <v>-3.5441609778557202</v>
      </c>
      <c r="M824" s="9">
        <v>-45.601889389051102</v>
      </c>
      <c r="N824" s="7">
        <f>COUNTIFS('Lojas Assaí'!$F$174:$F$260,D824)</f>
        <v>0</v>
      </c>
    </row>
    <row r="825" spans="1:14" x14ac:dyDescent="0.25">
      <c r="A825" s="7" t="s">
        <v>1399</v>
      </c>
      <c r="B825" s="7" t="s">
        <v>206</v>
      </c>
      <c r="C825" s="7" t="str">
        <f t="shared" si="24"/>
        <v>OliveiraMG</v>
      </c>
      <c r="D825" s="7">
        <v>3145604</v>
      </c>
      <c r="E825" s="8" t="s">
        <v>701</v>
      </c>
      <c r="F825" s="7">
        <v>41987</v>
      </c>
      <c r="G825" s="7">
        <v>39466</v>
      </c>
      <c r="H825" s="7">
        <v>43.98</v>
      </c>
      <c r="I825" s="7">
        <v>1.6</v>
      </c>
      <c r="J825" s="8">
        <f t="shared" si="25"/>
        <v>2083.1999999999998</v>
      </c>
      <c r="K825" s="7">
        <v>21755.4</v>
      </c>
      <c r="L825" s="9">
        <v>-21.339493274263301</v>
      </c>
      <c r="M825" s="9">
        <v>-43.462543869180998</v>
      </c>
      <c r="N825" s="7">
        <f>COUNTIFS('Lojas Assaí'!$F$174:$F$260,D825)</f>
        <v>0</v>
      </c>
    </row>
    <row r="826" spans="1:14" x14ac:dyDescent="0.25">
      <c r="A826" s="7" t="s">
        <v>1400</v>
      </c>
      <c r="B826" s="7" t="s">
        <v>206</v>
      </c>
      <c r="C826" s="7" t="str">
        <f t="shared" si="24"/>
        <v>SalinasMG</v>
      </c>
      <c r="D826" s="7">
        <v>3157005</v>
      </c>
      <c r="E826" s="8" t="s">
        <v>701</v>
      </c>
      <c r="F826" s="7">
        <v>41864</v>
      </c>
      <c r="G826" s="7">
        <v>39178</v>
      </c>
      <c r="H826" s="7">
        <v>20.75</v>
      </c>
      <c r="I826" s="7">
        <v>1.5</v>
      </c>
      <c r="J826" s="8">
        <f t="shared" si="25"/>
        <v>1953</v>
      </c>
      <c r="K826" s="7">
        <v>14367.05</v>
      </c>
      <c r="L826" s="9">
        <v>-16.169855732115799</v>
      </c>
      <c r="M826" s="9">
        <v>-42.293506472275702</v>
      </c>
      <c r="N826" s="7">
        <f>COUNTIFS('Lojas Assaí'!$F$174:$F$260,D826)</f>
        <v>0</v>
      </c>
    </row>
    <row r="827" spans="1:14" x14ac:dyDescent="0.25">
      <c r="A827" s="7" t="s">
        <v>1401</v>
      </c>
      <c r="B827" s="7" t="s">
        <v>422</v>
      </c>
      <c r="C827" s="7" t="str">
        <f t="shared" si="24"/>
        <v>Novo HorizonteSP</v>
      </c>
      <c r="D827" s="7">
        <v>3533502</v>
      </c>
      <c r="E827" s="8" t="s">
        <v>435</v>
      </c>
      <c r="F827" s="7">
        <v>41765</v>
      </c>
      <c r="G827" s="7">
        <v>36593</v>
      </c>
      <c r="H827" s="7">
        <v>39.28</v>
      </c>
      <c r="I827" s="7">
        <v>2.2000000000000002</v>
      </c>
      <c r="J827" s="8">
        <f t="shared" si="25"/>
        <v>2864.4</v>
      </c>
      <c r="K827" s="7">
        <v>33667.81</v>
      </c>
      <c r="L827" s="9">
        <v>-22.438860447949001</v>
      </c>
      <c r="M827" s="9">
        <v>-49.927372830360497</v>
      </c>
      <c r="N827" s="7">
        <f>COUNTIFS('Lojas Assaí'!$F$174:$F$260,D827)</f>
        <v>0</v>
      </c>
    </row>
    <row r="828" spans="1:14" x14ac:dyDescent="0.25">
      <c r="A828" s="7" t="s">
        <v>1402</v>
      </c>
      <c r="B828" s="7" t="s">
        <v>169</v>
      </c>
      <c r="C828" s="7" t="str">
        <f t="shared" si="24"/>
        <v>São Mateus do MaranhãoMA</v>
      </c>
      <c r="D828" s="7">
        <v>2111508</v>
      </c>
      <c r="E828" s="8" t="s">
        <v>697</v>
      </c>
      <c r="F828" s="7">
        <v>41750</v>
      </c>
      <c r="G828" s="7">
        <v>39093</v>
      </c>
      <c r="H828" s="7">
        <v>49.91</v>
      </c>
      <c r="I828" s="7">
        <v>1.8</v>
      </c>
      <c r="J828" s="8">
        <f t="shared" si="25"/>
        <v>2343.6</v>
      </c>
      <c r="K828" s="7">
        <v>8475.56</v>
      </c>
      <c r="L828" s="9">
        <v>-4.0345505101326102</v>
      </c>
      <c r="M828" s="9">
        <v>-44.4685628110946</v>
      </c>
      <c r="N828" s="7">
        <f>COUNTIFS('Lojas Assaí'!$F$174:$F$260,D828)</f>
        <v>0</v>
      </c>
    </row>
    <row r="829" spans="1:14" x14ac:dyDescent="0.25">
      <c r="A829" s="7" t="s">
        <v>1403</v>
      </c>
      <c r="B829" s="7" t="s">
        <v>412</v>
      </c>
      <c r="C829" s="7" t="str">
        <f t="shared" si="24"/>
        <v>Machadinho D'OesteRO</v>
      </c>
      <c r="D829" s="7">
        <v>1100130</v>
      </c>
      <c r="E829" s="8" t="s">
        <v>700</v>
      </c>
      <c r="F829" s="7">
        <v>41724</v>
      </c>
      <c r="G829" s="7">
        <v>31135</v>
      </c>
      <c r="H829" s="7">
        <v>3.66</v>
      </c>
      <c r="I829" s="7">
        <v>1.8</v>
      </c>
      <c r="J829" s="8">
        <f t="shared" si="25"/>
        <v>2343.6</v>
      </c>
      <c r="K829" s="7">
        <v>17136.5</v>
      </c>
      <c r="L829" s="9">
        <v>-11.344130023433401</v>
      </c>
      <c r="M829" s="9">
        <v>-62.277274865697201</v>
      </c>
      <c r="N829" s="7">
        <f>COUNTIFS('Lojas Assaí'!$F$174:$F$260,D829)</f>
        <v>0</v>
      </c>
    </row>
    <row r="830" spans="1:14" x14ac:dyDescent="0.25">
      <c r="A830" s="7" t="s">
        <v>1404</v>
      </c>
      <c r="B830" s="7" t="s">
        <v>707</v>
      </c>
      <c r="C830" s="7" t="str">
        <f t="shared" si="24"/>
        <v>CharqueadasRS</v>
      </c>
      <c r="D830" s="7">
        <v>4305355</v>
      </c>
      <c r="E830" s="8" t="s">
        <v>708</v>
      </c>
      <c r="F830" s="7">
        <v>41705</v>
      </c>
      <c r="G830" s="7">
        <v>35320</v>
      </c>
      <c r="H830" s="7">
        <v>163.13</v>
      </c>
      <c r="I830" s="7">
        <v>2.6</v>
      </c>
      <c r="J830" s="8">
        <f t="shared" si="25"/>
        <v>3385.2</v>
      </c>
      <c r="K830" s="7">
        <v>31141.14</v>
      </c>
      <c r="L830" s="9">
        <v>-29.9568003630446</v>
      </c>
      <c r="M830" s="9">
        <v>-51.625006052184702</v>
      </c>
      <c r="N830" s="7">
        <f>COUNTIFS('Lojas Assaí'!$F$174:$F$260,D830)</f>
        <v>0</v>
      </c>
    </row>
    <row r="831" spans="1:14" x14ac:dyDescent="0.25">
      <c r="A831" s="7" t="s">
        <v>1405</v>
      </c>
      <c r="B831" s="7" t="s">
        <v>206</v>
      </c>
      <c r="C831" s="7" t="str">
        <f t="shared" si="24"/>
        <v>AndradasMG</v>
      </c>
      <c r="D831" s="7">
        <v>3102605</v>
      </c>
      <c r="E831" s="8" t="s">
        <v>701</v>
      </c>
      <c r="F831" s="7">
        <v>41704</v>
      </c>
      <c r="G831" s="7">
        <v>37270</v>
      </c>
      <c r="H831" s="7">
        <v>79.400000000000006</v>
      </c>
      <c r="I831" s="7">
        <v>1.8</v>
      </c>
      <c r="J831" s="8">
        <f t="shared" si="25"/>
        <v>2343.6</v>
      </c>
      <c r="K831" s="7">
        <v>24564.51</v>
      </c>
      <c r="L831" s="9">
        <v>-15.9651758417422</v>
      </c>
      <c r="M831" s="9">
        <v>-41.496410368358802</v>
      </c>
      <c r="N831" s="7">
        <f>COUNTIFS('Lojas Assaí'!$F$174:$F$260,D831)</f>
        <v>0</v>
      </c>
    </row>
    <row r="832" spans="1:14" x14ac:dyDescent="0.25">
      <c r="A832" s="7" t="s">
        <v>1406</v>
      </c>
      <c r="B832" s="7" t="s">
        <v>422</v>
      </c>
      <c r="C832" s="7" t="str">
        <f t="shared" si="24"/>
        <v>SocorroSP</v>
      </c>
      <c r="D832" s="7">
        <v>3552106</v>
      </c>
      <c r="E832" s="8" t="s">
        <v>435</v>
      </c>
      <c r="F832" s="7">
        <v>41690</v>
      </c>
      <c r="G832" s="7">
        <v>36686</v>
      </c>
      <c r="H832" s="7">
        <v>81.7</v>
      </c>
      <c r="I832" s="7">
        <v>1.9</v>
      </c>
      <c r="J832" s="8">
        <f t="shared" si="25"/>
        <v>2473.8000000000002</v>
      </c>
      <c r="K832" s="7">
        <v>23257.18</v>
      </c>
      <c r="L832" s="9">
        <v>-20.692943499375598</v>
      </c>
      <c r="M832" s="9">
        <v>-50.920526559032098</v>
      </c>
      <c r="N832" s="7">
        <f>COUNTIFS('Lojas Assaí'!$F$174:$F$260,D832)</f>
        <v>0</v>
      </c>
    </row>
    <row r="833" spans="1:14" x14ac:dyDescent="0.25">
      <c r="A833" s="7" t="s">
        <v>1407</v>
      </c>
      <c r="B833" s="7" t="s">
        <v>224</v>
      </c>
      <c r="C833" s="7" t="str">
        <f t="shared" si="24"/>
        <v>Goianésia do ParáPA</v>
      </c>
      <c r="D833" s="7">
        <v>1503093</v>
      </c>
      <c r="E833" s="8" t="s">
        <v>690</v>
      </c>
      <c r="F833" s="7">
        <v>41678</v>
      </c>
      <c r="G833" s="7">
        <v>30436</v>
      </c>
      <c r="H833" s="7">
        <v>4.33</v>
      </c>
      <c r="I833" s="7">
        <v>2</v>
      </c>
      <c r="J833" s="8">
        <f t="shared" si="25"/>
        <v>2604</v>
      </c>
      <c r="K833" s="7">
        <v>9054.66</v>
      </c>
      <c r="L833" s="9">
        <v>-3.8424680000000002</v>
      </c>
      <c r="M833" s="9">
        <v>-49.101044923742599</v>
      </c>
      <c r="N833" s="7">
        <f>COUNTIFS('Lojas Assaí'!$F$174:$F$260,D833)</f>
        <v>0</v>
      </c>
    </row>
    <row r="834" spans="1:14" x14ac:dyDescent="0.25">
      <c r="A834" s="7" t="s">
        <v>1408</v>
      </c>
      <c r="B834" s="7" t="s">
        <v>714</v>
      </c>
      <c r="C834" s="7" t="str">
        <f t="shared" ref="C834:C897" si="26">_xlfn.CONCAT(A834:B834)</f>
        <v>Santa Maria de JetibáES</v>
      </c>
      <c r="D834" s="7">
        <v>3204559</v>
      </c>
      <c r="E834" s="8" t="s">
        <v>715</v>
      </c>
      <c r="F834" s="7">
        <v>41588</v>
      </c>
      <c r="G834" s="7">
        <v>34176</v>
      </c>
      <c r="H834" s="7">
        <v>46.46</v>
      </c>
      <c r="I834" s="7">
        <v>2</v>
      </c>
      <c r="J834" s="8">
        <f t="shared" ref="J834:J897" si="27">ROUND(I834*1302,2)</f>
        <v>2604</v>
      </c>
      <c r="K834" s="7">
        <v>37073.21</v>
      </c>
      <c r="L834" s="9">
        <v>-20.028814058188399</v>
      </c>
      <c r="M834" s="9">
        <v>-40.741617800649699</v>
      </c>
      <c r="N834" s="7">
        <f>COUNTIFS('Lojas Assaí'!$F$174:$F$260,D834)</f>
        <v>0</v>
      </c>
    </row>
    <row r="835" spans="1:14" x14ac:dyDescent="0.25">
      <c r="A835" s="7" t="s">
        <v>1409</v>
      </c>
      <c r="B835" s="7" t="s">
        <v>12</v>
      </c>
      <c r="C835" s="7" t="str">
        <f t="shared" si="26"/>
        <v>Girau do PoncianoAL</v>
      </c>
      <c r="D835" s="7">
        <v>2702900</v>
      </c>
      <c r="E835" s="8" t="s">
        <v>688</v>
      </c>
      <c r="F835" s="7">
        <v>41549</v>
      </c>
      <c r="G835" s="7">
        <v>36600</v>
      </c>
      <c r="H835" s="7">
        <v>73.11</v>
      </c>
      <c r="I835" s="7">
        <v>1.5</v>
      </c>
      <c r="J835" s="8">
        <f t="shared" si="27"/>
        <v>1953</v>
      </c>
      <c r="K835" s="7">
        <v>11691.21</v>
      </c>
      <c r="L835" s="9">
        <v>-9.8873641521582005</v>
      </c>
      <c r="M835" s="9">
        <v>-36.830313902990099</v>
      </c>
      <c r="N835" s="7">
        <f>COUNTIFS('Lojas Assaí'!$F$174:$F$260,D835)</f>
        <v>0</v>
      </c>
    </row>
    <row r="836" spans="1:14" x14ac:dyDescent="0.25">
      <c r="A836" s="7" t="s">
        <v>1410</v>
      </c>
      <c r="B836" s="7" t="s">
        <v>422</v>
      </c>
      <c r="C836" s="7" t="str">
        <f t="shared" si="26"/>
        <v>Américo BrasilienseSP</v>
      </c>
      <c r="D836" s="7">
        <v>3501707</v>
      </c>
      <c r="E836" s="8" t="s">
        <v>435</v>
      </c>
      <c r="F836" s="7">
        <v>41545</v>
      </c>
      <c r="G836" s="7">
        <v>34478</v>
      </c>
      <c r="H836" s="7">
        <v>280.91000000000003</v>
      </c>
      <c r="I836" s="7">
        <v>2.2000000000000002</v>
      </c>
      <c r="J836" s="8">
        <f t="shared" si="27"/>
        <v>2864.4</v>
      </c>
      <c r="K836" s="7">
        <v>26705.95</v>
      </c>
      <c r="L836" s="9">
        <v>-21.730036500000001</v>
      </c>
      <c r="M836" s="9">
        <v>-48.106604561843902</v>
      </c>
      <c r="N836" s="7">
        <f>COUNTIFS('Lojas Assaí'!$F$174:$F$260,D836)</f>
        <v>0</v>
      </c>
    </row>
    <row r="837" spans="1:14" x14ac:dyDescent="0.25">
      <c r="A837" s="7" t="s">
        <v>1411</v>
      </c>
      <c r="B837" s="7" t="s">
        <v>224</v>
      </c>
      <c r="C837" s="7" t="str">
        <f t="shared" si="26"/>
        <v>MuanáPA</v>
      </c>
      <c r="D837" s="7">
        <v>1504901</v>
      </c>
      <c r="E837" s="8" t="s">
        <v>690</v>
      </c>
      <c r="F837" s="7">
        <v>41454</v>
      </c>
      <c r="G837" s="7">
        <v>34204</v>
      </c>
      <c r="H837" s="7">
        <v>9.08</v>
      </c>
      <c r="I837" s="7">
        <v>2.2999999999999998</v>
      </c>
      <c r="J837" s="8">
        <f t="shared" si="27"/>
        <v>2994.6</v>
      </c>
      <c r="K837" s="7">
        <v>7874.96</v>
      </c>
      <c r="L837" s="9">
        <v>-1.5300262083549001</v>
      </c>
      <c r="M837" s="9">
        <v>-49.216832442473702</v>
      </c>
      <c r="N837" s="7">
        <f>COUNTIFS('Lojas Assaí'!$F$174:$F$260,D837)</f>
        <v>0</v>
      </c>
    </row>
    <row r="838" spans="1:14" x14ac:dyDescent="0.25">
      <c r="A838" s="7" t="s">
        <v>1412</v>
      </c>
      <c r="B838" s="7" t="s">
        <v>169</v>
      </c>
      <c r="C838" s="7" t="str">
        <f t="shared" si="26"/>
        <v>ColinasMA</v>
      </c>
      <c r="D838" s="7">
        <v>2103505</v>
      </c>
      <c r="E838" s="8" t="s">
        <v>697</v>
      </c>
      <c r="F838" s="7">
        <v>41443</v>
      </c>
      <c r="G838" s="7">
        <v>39132</v>
      </c>
      <c r="H838" s="7">
        <v>19.760000000000002</v>
      </c>
      <c r="I838" s="7">
        <v>1.7</v>
      </c>
      <c r="J838" s="8">
        <f t="shared" si="27"/>
        <v>2213.4</v>
      </c>
      <c r="K838" s="7">
        <v>11102</v>
      </c>
      <c r="L838" s="9">
        <v>-6.0273655201973204</v>
      </c>
      <c r="M838" s="9">
        <v>-44.249780230535201</v>
      </c>
      <c r="N838" s="7">
        <f>COUNTIFS('Lojas Assaí'!$F$174:$F$260,D838)</f>
        <v>0</v>
      </c>
    </row>
    <row r="839" spans="1:14" x14ac:dyDescent="0.25">
      <c r="A839" s="7" t="s">
        <v>1413</v>
      </c>
      <c r="B839" s="7" t="s">
        <v>258</v>
      </c>
      <c r="C839" s="7" t="str">
        <f t="shared" si="26"/>
        <v>Dois VizinhosPR</v>
      </c>
      <c r="D839" s="7">
        <v>4107207</v>
      </c>
      <c r="E839" s="8" t="s">
        <v>686</v>
      </c>
      <c r="F839" s="7">
        <v>41424</v>
      </c>
      <c r="G839" s="7">
        <v>36179</v>
      </c>
      <c r="H839" s="7">
        <v>86.42</v>
      </c>
      <c r="I839" s="7">
        <v>2.2000000000000002</v>
      </c>
      <c r="J839" s="8">
        <f t="shared" si="27"/>
        <v>2864.4</v>
      </c>
      <c r="K839" s="7">
        <v>43778.73</v>
      </c>
      <c r="L839" s="9">
        <v>-23.3819072161657</v>
      </c>
      <c r="M839" s="9">
        <v>-53.296448655229298</v>
      </c>
      <c r="N839" s="7">
        <f>COUNTIFS('Lojas Assaí'!$F$174:$F$260,D839)</f>
        <v>0</v>
      </c>
    </row>
    <row r="840" spans="1:14" x14ac:dyDescent="0.25">
      <c r="A840" s="7" t="s">
        <v>1414</v>
      </c>
      <c r="B840" s="7" t="s">
        <v>37</v>
      </c>
      <c r="C840" s="7" t="str">
        <f t="shared" si="26"/>
        <v>RemansoBA</v>
      </c>
      <c r="D840" s="7">
        <v>2926004</v>
      </c>
      <c r="E840" s="8" t="s">
        <v>684</v>
      </c>
      <c r="F840" s="7">
        <v>41324</v>
      </c>
      <c r="G840" s="7">
        <v>38957</v>
      </c>
      <c r="H840" s="7">
        <v>8.32</v>
      </c>
      <c r="I840" s="7">
        <v>1.7</v>
      </c>
      <c r="J840" s="8">
        <f t="shared" si="27"/>
        <v>2213.4</v>
      </c>
      <c r="K840" s="7">
        <v>10326.17</v>
      </c>
      <c r="L840" s="9">
        <v>-9.6239067892107393</v>
      </c>
      <c r="M840" s="9">
        <v>-42.079667541660598</v>
      </c>
      <c r="N840" s="7">
        <f>COUNTIFS('Lojas Assaí'!$F$174:$F$260,D840)</f>
        <v>0</v>
      </c>
    </row>
    <row r="841" spans="1:14" x14ac:dyDescent="0.25">
      <c r="A841" s="7" t="s">
        <v>1415</v>
      </c>
      <c r="B841" s="7" t="s">
        <v>422</v>
      </c>
      <c r="C841" s="7" t="str">
        <f t="shared" si="26"/>
        <v>São ManuelSP</v>
      </c>
      <c r="D841" s="7">
        <v>3550100</v>
      </c>
      <c r="E841" s="8" t="s">
        <v>435</v>
      </c>
      <c r="F841" s="7">
        <v>41287</v>
      </c>
      <c r="G841" s="7">
        <v>38342</v>
      </c>
      <c r="H841" s="7">
        <v>58.92</v>
      </c>
      <c r="I841" s="7">
        <v>2.4</v>
      </c>
      <c r="J841" s="8">
        <f t="shared" si="27"/>
        <v>3124.8</v>
      </c>
      <c r="K841" s="7">
        <v>31287.58</v>
      </c>
      <c r="L841" s="9">
        <v>-23.567386500000001</v>
      </c>
      <c r="M841" s="9">
        <v>-46.5703831821127</v>
      </c>
      <c r="N841" s="7">
        <f>COUNTIFS('Lojas Assaí'!$F$174:$F$260,D841)</f>
        <v>0</v>
      </c>
    </row>
    <row r="842" spans="1:14" x14ac:dyDescent="0.25">
      <c r="A842" s="7" t="s">
        <v>1416</v>
      </c>
      <c r="B842" s="7" t="s">
        <v>422</v>
      </c>
      <c r="C842" s="7" t="str">
        <f t="shared" si="26"/>
        <v>GuaíraSP</v>
      </c>
      <c r="D842" s="7">
        <v>3517406</v>
      </c>
      <c r="E842" s="8" t="s">
        <v>435</v>
      </c>
      <c r="F842" s="7">
        <v>41283</v>
      </c>
      <c r="G842" s="7">
        <v>37404</v>
      </c>
      <c r="H842" s="7">
        <v>29.72</v>
      </c>
      <c r="I842" s="7">
        <v>2.5</v>
      </c>
      <c r="J842" s="8">
        <f t="shared" si="27"/>
        <v>3255</v>
      </c>
      <c r="K842" s="7">
        <v>62456.35</v>
      </c>
      <c r="L842" s="9">
        <v>-24.182526500000002</v>
      </c>
      <c r="M842" s="9">
        <v>-48.527681321849499</v>
      </c>
      <c r="N842" s="7">
        <f>COUNTIFS('Lojas Assaí'!$F$174:$F$260,D842)</f>
        <v>0</v>
      </c>
    </row>
    <row r="843" spans="1:14" x14ac:dyDescent="0.25">
      <c r="A843" s="7" t="s">
        <v>1417</v>
      </c>
      <c r="B843" s="7" t="s">
        <v>37</v>
      </c>
      <c r="C843" s="7" t="str">
        <f t="shared" si="26"/>
        <v>Sento SéBA</v>
      </c>
      <c r="D843" s="7">
        <v>2930204</v>
      </c>
      <c r="E843" s="8" t="s">
        <v>684</v>
      </c>
      <c r="F843" s="7">
        <v>41279</v>
      </c>
      <c r="G843" s="7">
        <v>37425</v>
      </c>
      <c r="H843" s="7">
        <v>2.95</v>
      </c>
      <c r="I843" s="7">
        <v>2</v>
      </c>
      <c r="J843" s="8">
        <f t="shared" si="27"/>
        <v>2604</v>
      </c>
      <c r="K843" s="7">
        <v>24080.45</v>
      </c>
      <c r="L843" s="9">
        <v>-13.5644659880715</v>
      </c>
      <c r="M843" s="9">
        <v>-43.580730742145597</v>
      </c>
      <c r="N843" s="7">
        <f>COUNTIFS('Lojas Assaí'!$F$174:$F$260,D843)</f>
        <v>0</v>
      </c>
    </row>
    <row r="844" spans="1:14" x14ac:dyDescent="0.25">
      <c r="A844" s="7" t="s">
        <v>1418</v>
      </c>
      <c r="B844" s="7" t="s">
        <v>710</v>
      </c>
      <c r="C844" s="7" t="str">
        <f t="shared" si="26"/>
        <v>São Miguel do OesteSC</v>
      </c>
      <c r="D844" s="7">
        <v>4217204</v>
      </c>
      <c r="E844" s="8" t="s">
        <v>711</v>
      </c>
      <c r="F844" s="7">
        <v>41246</v>
      </c>
      <c r="G844" s="7">
        <v>36306</v>
      </c>
      <c r="H844" s="7">
        <v>155.12</v>
      </c>
      <c r="I844" s="7">
        <v>2.4</v>
      </c>
      <c r="J844" s="8">
        <f t="shared" si="27"/>
        <v>3124.8</v>
      </c>
      <c r="K844" s="7">
        <v>44307.29</v>
      </c>
      <c r="L844" s="9">
        <v>-27.5671700933902</v>
      </c>
      <c r="M844" s="9">
        <v>-48.7876695873071</v>
      </c>
      <c r="N844" s="7">
        <f>COUNTIFS('Lojas Assaí'!$F$174:$F$260,D844)</f>
        <v>0</v>
      </c>
    </row>
    <row r="845" spans="1:14" x14ac:dyDescent="0.25">
      <c r="A845" s="7" t="s">
        <v>1419</v>
      </c>
      <c r="B845" s="7" t="s">
        <v>422</v>
      </c>
      <c r="C845" s="7" t="str">
        <f t="shared" si="26"/>
        <v>PromissãoSP</v>
      </c>
      <c r="D845" s="7">
        <v>3541604</v>
      </c>
      <c r="E845" s="8" t="s">
        <v>435</v>
      </c>
      <c r="F845" s="7">
        <v>41211</v>
      </c>
      <c r="G845" s="7">
        <v>35674</v>
      </c>
      <c r="H845" s="7">
        <v>45.78</v>
      </c>
      <c r="I845" s="7">
        <v>2.2000000000000002</v>
      </c>
      <c r="J845" s="8">
        <f t="shared" si="27"/>
        <v>2864.4</v>
      </c>
      <c r="K845" s="7">
        <v>50155.74</v>
      </c>
      <c r="L845" s="9">
        <v>-22.2494047983717</v>
      </c>
      <c r="M845" s="9">
        <v>-50.697947389350198</v>
      </c>
      <c r="N845" s="7">
        <f>COUNTIFS('Lojas Assaí'!$F$174:$F$260,D845)</f>
        <v>0</v>
      </c>
    </row>
    <row r="846" spans="1:14" x14ac:dyDescent="0.25">
      <c r="A846" s="7" t="s">
        <v>1420</v>
      </c>
      <c r="B846" s="7" t="s">
        <v>37</v>
      </c>
      <c r="C846" s="7" t="str">
        <f t="shared" si="26"/>
        <v>Rio RealBA</v>
      </c>
      <c r="D846" s="7">
        <v>2927002</v>
      </c>
      <c r="E846" s="8" t="s">
        <v>684</v>
      </c>
      <c r="F846" s="7">
        <v>41209</v>
      </c>
      <c r="G846" s="7">
        <v>37164</v>
      </c>
      <c r="H846" s="7">
        <v>51.84</v>
      </c>
      <c r="I846" s="7">
        <v>1.6</v>
      </c>
      <c r="J846" s="8">
        <f t="shared" si="27"/>
        <v>2083.1999999999998</v>
      </c>
      <c r="K846" s="7">
        <v>24013.41</v>
      </c>
      <c r="L846" s="9">
        <v>-11.484935425430301</v>
      </c>
      <c r="M846" s="9">
        <v>-37.933577775143597</v>
      </c>
      <c r="N846" s="7">
        <f>COUNTIFS('Lojas Assaí'!$F$174:$F$260,D846)</f>
        <v>0</v>
      </c>
    </row>
    <row r="847" spans="1:14" x14ac:dyDescent="0.25">
      <c r="A847" s="7" t="s">
        <v>1421</v>
      </c>
      <c r="B847" s="7" t="s">
        <v>206</v>
      </c>
      <c r="C847" s="7" t="str">
        <f t="shared" si="26"/>
        <v>BrumadinhoMG</v>
      </c>
      <c r="D847" s="7">
        <v>3109006</v>
      </c>
      <c r="E847" s="8" t="s">
        <v>701</v>
      </c>
      <c r="F847" s="7">
        <v>41208</v>
      </c>
      <c r="G847" s="7">
        <v>33973</v>
      </c>
      <c r="H847" s="7">
        <v>53.13</v>
      </c>
      <c r="I847" s="7">
        <v>2.2999999999999998</v>
      </c>
      <c r="J847" s="8">
        <f t="shared" si="27"/>
        <v>2994.6</v>
      </c>
      <c r="K847" s="7">
        <v>57064.24</v>
      </c>
      <c r="L847" s="9">
        <v>-20.144174410349901</v>
      </c>
      <c r="M847" s="9">
        <v>-44.200187609063597</v>
      </c>
      <c r="N847" s="7">
        <f>COUNTIFS('Lojas Assaí'!$F$174:$F$260,D847)</f>
        <v>0</v>
      </c>
    </row>
    <row r="848" spans="1:14" x14ac:dyDescent="0.25">
      <c r="A848" s="7" t="s">
        <v>1422</v>
      </c>
      <c r="B848" s="7" t="s">
        <v>178</v>
      </c>
      <c r="C848" s="7" t="str">
        <f t="shared" si="26"/>
        <v>JuínaMT</v>
      </c>
      <c r="D848" s="7">
        <v>5105150</v>
      </c>
      <c r="E848" s="8" t="s">
        <v>696</v>
      </c>
      <c r="F848" s="7">
        <v>41190</v>
      </c>
      <c r="G848" s="7">
        <v>39255</v>
      </c>
      <c r="H848" s="7">
        <v>1.5</v>
      </c>
      <c r="I848" s="7">
        <v>2</v>
      </c>
      <c r="J848" s="8">
        <f t="shared" si="27"/>
        <v>2604</v>
      </c>
      <c r="K848" s="7">
        <v>28732.52</v>
      </c>
      <c r="L848" s="9">
        <v>-11.422018032268101</v>
      </c>
      <c r="M848" s="9">
        <v>-58.762217151769498</v>
      </c>
      <c r="N848" s="7">
        <f>COUNTIFS('Lojas Assaí'!$F$174:$F$260,D848)</f>
        <v>0</v>
      </c>
    </row>
    <row r="849" spans="1:14" x14ac:dyDescent="0.25">
      <c r="A849" s="7" t="s">
        <v>1423</v>
      </c>
      <c r="B849" s="7" t="s">
        <v>224</v>
      </c>
      <c r="C849" s="7" t="str">
        <f t="shared" si="26"/>
        <v>SalinópolisPA</v>
      </c>
      <c r="D849" s="7">
        <v>1506203</v>
      </c>
      <c r="E849" s="8" t="s">
        <v>690</v>
      </c>
      <c r="F849" s="7">
        <v>41164</v>
      </c>
      <c r="G849" s="7">
        <v>37421</v>
      </c>
      <c r="H849" s="7">
        <v>157.4</v>
      </c>
      <c r="I849" s="7">
        <v>1.7</v>
      </c>
      <c r="J849" s="8">
        <f t="shared" si="27"/>
        <v>2213.4</v>
      </c>
      <c r="K849" s="7">
        <v>13902.68</v>
      </c>
      <c r="L849" s="9">
        <v>-0.62363800000000003</v>
      </c>
      <c r="M849" s="9">
        <v>-47.353120263153599</v>
      </c>
      <c r="N849" s="7">
        <f>COUNTIFS('Lojas Assaí'!$F$174:$F$260,D849)</f>
        <v>0</v>
      </c>
    </row>
    <row r="850" spans="1:14" x14ac:dyDescent="0.25">
      <c r="A850" s="7" t="s">
        <v>1424</v>
      </c>
      <c r="B850" s="7" t="s">
        <v>145</v>
      </c>
      <c r="C850" s="7" t="str">
        <f t="shared" si="26"/>
        <v>UruaçuGO</v>
      </c>
      <c r="D850" s="7">
        <v>5221601</v>
      </c>
      <c r="E850" s="8" t="s">
        <v>687</v>
      </c>
      <c r="F850" s="7">
        <v>41150</v>
      </c>
      <c r="G850" s="7">
        <v>36929</v>
      </c>
      <c r="H850" s="7">
        <v>17.239999999999998</v>
      </c>
      <c r="I850" s="7">
        <v>2.1</v>
      </c>
      <c r="J850" s="8">
        <f t="shared" si="27"/>
        <v>2734.2</v>
      </c>
      <c r="K850" s="7">
        <v>26111.47</v>
      </c>
      <c r="L850" s="9">
        <v>-14.5202197628247</v>
      </c>
      <c r="M850" s="9">
        <v>-49.147485622218099</v>
      </c>
      <c r="N850" s="7">
        <f>COUNTIFS('Lojas Assaí'!$F$174:$F$260,D850)</f>
        <v>0</v>
      </c>
    </row>
    <row r="851" spans="1:14" x14ac:dyDescent="0.25">
      <c r="A851" s="7" t="s">
        <v>1425</v>
      </c>
      <c r="B851" s="7" t="s">
        <v>178</v>
      </c>
      <c r="C851" s="7" t="str">
        <f t="shared" si="26"/>
        <v>ColnizaMT</v>
      </c>
      <c r="D851" s="7">
        <v>5103254</v>
      </c>
      <c r="E851" s="8" t="s">
        <v>696</v>
      </c>
      <c r="F851" s="7">
        <v>41117</v>
      </c>
      <c r="G851" s="7">
        <v>26381</v>
      </c>
      <c r="H851" s="7">
        <v>0.94</v>
      </c>
      <c r="I851" s="7">
        <v>1.9</v>
      </c>
      <c r="J851" s="8">
        <f t="shared" si="27"/>
        <v>2473.8000000000002</v>
      </c>
      <c r="K851" s="7">
        <v>17712.12</v>
      </c>
      <c r="L851" s="9">
        <v>-9.45790384671208</v>
      </c>
      <c r="M851" s="9">
        <v>-59.218948674079101</v>
      </c>
      <c r="N851" s="7">
        <f>COUNTIFS('Lojas Assaí'!$F$174:$F$260,D851)</f>
        <v>0</v>
      </c>
    </row>
    <row r="852" spans="1:14" x14ac:dyDescent="0.25">
      <c r="A852" s="7" t="s">
        <v>1426</v>
      </c>
      <c r="B852" s="7" t="s">
        <v>224</v>
      </c>
      <c r="C852" s="7" t="str">
        <f t="shared" si="26"/>
        <v>CuruçáPA</v>
      </c>
      <c r="D852" s="7">
        <v>1502905</v>
      </c>
      <c r="E852" s="8" t="s">
        <v>690</v>
      </c>
      <c r="F852" s="7">
        <v>41093</v>
      </c>
      <c r="G852" s="7">
        <v>34294</v>
      </c>
      <c r="H852" s="7">
        <v>50.98</v>
      </c>
      <c r="I852" s="7">
        <v>2</v>
      </c>
      <c r="J852" s="8">
        <f t="shared" si="27"/>
        <v>2604</v>
      </c>
      <c r="K852" s="7">
        <v>8140.03</v>
      </c>
      <c r="L852" s="9">
        <v>-0.73249551000000002</v>
      </c>
      <c r="M852" s="9">
        <v>-47.851265085935196</v>
      </c>
      <c r="N852" s="7">
        <f>COUNTIFS('Lojas Assaí'!$F$174:$F$260,D852)</f>
        <v>0</v>
      </c>
    </row>
    <row r="853" spans="1:14" x14ac:dyDescent="0.25">
      <c r="A853" s="7" t="s">
        <v>1427</v>
      </c>
      <c r="B853" s="7" t="s">
        <v>99</v>
      </c>
      <c r="C853" s="7" t="str">
        <f t="shared" si="26"/>
        <v>Várzea AlegreCE</v>
      </c>
      <c r="D853" s="7">
        <v>2314003</v>
      </c>
      <c r="E853" s="8" t="s">
        <v>683</v>
      </c>
      <c r="F853" s="7">
        <v>41078</v>
      </c>
      <c r="G853" s="7">
        <v>38434</v>
      </c>
      <c r="H853" s="7">
        <v>45.99</v>
      </c>
      <c r="I853" s="7">
        <v>1.4</v>
      </c>
      <c r="J853" s="8">
        <f t="shared" si="27"/>
        <v>1822.8</v>
      </c>
      <c r="K853" s="7">
        <v>10609.61</v>
      </c>
      <c r="L853" s="9">
        <v>-6.79184585564321</v>
      </c>
      <c r="M853" s="9">
        <v>-39.298932997113702</v>
      </c>
      <c r="N853" s="7">
        <f>COUNTIFS('Lojas Assaí'!$F$174:$F$260,D853)</f>
        <v>0</v>
      </c>
    </row>
    <row r="854" spans="1:14" x14ac:dyDescent="0.25">
      <c r="A854" s="7" t="s">
        <v>1428</v>
      </c>
      <c r="B854" s="7" t="s">
        <v>412</v>
      </c>
      <c r="C854" s="7" t="str">
        <f t="shared" si="26"/>
        <v>BuritisRO</v>
      </c>
      <c r="D854" s="7">
        <v>1100452</v>
      </c>
      <c r="E854" s="8" t="s">
        <v>700</v>
      </c>
      <c r="F854" s="7">
        <v>41043</v>
      </c>
      <c r="G854" s="7">
        <v>32383</v>
      </c>
      <c r="H854" s="7">
        <v>9.92</v>
      </c>
      <c r="I854" s="7">
        <v>1.9</v>
      </c>
      <c r="J854" s="8">
        <f t="shared" si="27"/>
        <v>2473.8000000000002</v>
      </c>
      <c r="K854" s="7">
        <v>19368.23</v>
      </c>
      <c r="L854" s="9">
        <v>-13.130563841455301</v>
      </c>
      <c r="M854" s="9">
        <v>-60.555067463078899</v>
      </c>
      <c r="N854" s="7">
        <f>COUNTIFS('Lojas Assaí'!$F$174:$F$260,D854)</f>
        <v>0</v>
      </c>
    </row>
    <row r="855" spans="1:14" x14ac:dyDescent="0.25">
      <c r="A855" s="7" t="s">
        <v>1429</v>
      </c>
      <c r="B855" s="7" t="s">
        <v>29</v>
      </c>
      <c r="C855" s="7" t="str">
        <f t="shared" si="26"/>
        <v>AutazesAM</v>
      </c>
      <c r="D855" s="7">
        <v>1300300</v>
      </c>
      <c r="E855" s="8" t="s">
        <v>694</v>
      </c>
      <c r="F855" s="7">
        <v>41005</v>
      </c>
      <c r="G855" s="7">
        <v>32135</v>
      </c>
      <c r="H855" s="7">
        <v>4.2300000000000004</v>
      </c>
      <c r="I855" s="7">
        <v>1.7</v>
      </c>
      <c r="J855" s="8">
        <f t="shared" si="27"/>
        <v>2213.4</v>
      </c>
      <c r="K855" s="7">
        <v>11092.32</v>
      </c>
      <c r="L855" s="9">
        <v>-3.5786636417712701</v>
      </c>
      <c r="M855" s="9">
        <v>-59.133567091816801</v>
      </c>
      <c r="N855" s="7">
        <f>COUNTIFS('Lojas Assaí'!$F$174:$F$260,D855)</f>
        <v>0</v>
      </c>
    </row>
    <row r="856" spans="1:14" x14ac:dyDescent="0.25">
      <c r="A856" s="7" t="s">
        <v>1430</v>
      </c>
      <c r="B856" s="7" t="s">
        <v>99</v>
      </c>
      <c r="C856" s="7" t="str">
        <f t="shared" si="26"/>
        <v>Guaraciaba do NorteCE</v>
      </c>
      <c r="D856" s="7">
        <v>2305001</v>
      </c>
      <c r="E856" s="8" t="s">
        <v>683</v>
      </c>
      <c r="F856" s="7">
        <v>40921</v>
      </c>
      <c r="G856" s="7">
        <v>37775</v>
      </c>
      <c r="H856" s="7">
        <v>61.78</v>
      </c>
      <c r="I856" s="7">
        <v>1.7</v>
      </c>
      <c r="J856" s="8">
        <f t="shared" si="27"/>
        <v>2213.4</v>
      </c>
      <c r="K856" s="7">
        <v>15609.13</v>
      </c>
      <c r="L856" s="9">
        <v>-4.1624510671403998</v>
      </c>
      <c r="M856" s="9">
        <v>-40.752633177911299</v>
      </c>
      <c r="N856" s="7">
        <f>COUNTIFS('Lojas Assaí'!$F$174:$F$260,D856)</f>
        <v>0</v>
      </c>
    </row>
    <row r="857" spans="1:14" x14ac:dyDescent="0.25">
      <c r="A857" s="7" t="s">
        <v>1431</v>
      </c>
      <c r="B857" s="7" t="s">
        <v>710</v>
      </c>
      <c r="C857" s="7" t="str">
        <f t="shared" si="26"/>
        <v>AraquariSC</v>
      </c>
      <c r="D857" s="7">
        <v>4201307</v>
      </c>
      <c r="E857" s="8" t="s">
        <v>711</v>
      </c>
      <c r="F857" s="7">
        <v>40890</v>
      </c>
      <c r="G857" s="7">
        <v>24810</v>
      </c>
      <c r="H857" s="7">
        <v>64.61</v>
      </c>
      <c r="I857" s="7">
        <v>2.5</v>
      </c>
      <c r="J857" s="8">
        <f t="shared" si="27"/>
        <v>3255</v>
      </c>
      <c r="K857" s="7">
        <v>139432.89000000001</v>
      </c>
      <c r="L857" s="9">
        <v>-26.375951554074099</v>
      </c>
      <c r="M857" s="9">
        <v>-48.692707411929398</v>
      </c>
      <c r="N857" s="7">
        <f>COUNTIFS('Lojas Assaí'!$F$174:$F$260,D857)</f>
        <v>0</v>
      </c>
    </row>
    <row r="858" spans="1:14" x14ac:dyDescent="0.25">
      <c r="A858" s="7" t="s">
        <v>1432</v>
      </c>
      <c r="B858" s="7" t="s">
        <v>280</v>
      </c>
      <c r="C858" s="7" t="str">
        <f t="shared" si="26"/>
        <v>LajedoPE</v>
      </c>
      <c r="D858" s="7">
        <v>2608800</v>
      </c>
      <c r="E858" s="8" t="s">
        <v>689</v>
      </c>
      <c r="F858" s="7">
        <v>40883</v>
      </c>
      <c r="G858" s="7">
        <v>36628</v>
      </c>
      <c r="H858" s="7">
        <v>193.7</v>
      </c>
      <c r="I858" s="7">
        <v>1.3</v>
      </c>
      <c r="J858" s="8">
        <f t="shared" si="27"/>
        <v>1692.6</v>
      </c>
      <c r="K858" s="7">
        <v>12172.78</v>
      </c>
      <c r="L858" s="9">
        <v>-8.6628568658394194</v>
      </c>
      <c r="M858" s="9">
        <v>-36.321496617530798</v>
      </c>
      <c r="N858" s="7">
        <f>COUNTIFS('Lojas Assaí'!$F$174:$F$260,D858)</f>
        <v>0</v>
      </c>
    </row>
    <row r="859" spans="1:14" x14ac:dyDescent="0.25">
      <c r="A859" s="7" t="s">
        <v>1433</v>
      </c>
      <c r="B859" s="7" t="s">
        <v>422</v>
      </c>
      <c r="C859" s="7" t="str">
        <f t="shared" si="26"/>
        <v>GuaribaSP</v>
      </c>
      <c r="D859" s="7">
        <v>3518602</v>
      </c>
      <c r="E859" s="8" t="s">
        <v>435</v>
      </c>
      <c r="F859" s="7">
        <v>40857</v>
      </c>
      <c r="G859" s="7">
        <v>35486</v>
      </c>
      <c r="H859" s="7">
        <v>131.29</v>
      </c>
      <c r="I859" s="7">
        <v>2.2999999999999998</v>
      </c>
      <c r="J859" s="8">
        <f t="shared" si="27"/>
        <v>2994.6</v>
      </c>
      <c r="K859" s="7">
        <v>24905.759999999998</v>
      </c>
      <c r="L859" s="9">
        <v>-23.468506000000001</v>
      </c>
      <c r="M859" s="9">
        <v>-46.531084085661099</v>
      </c>
      <c r="N859" s="7">
        <f>COUNTIFS('Lojas Assaí'!$F$174:$F$260,D859)</f>
        <v>0</v>
      </c>
    </row>
    <row r="860" spans="1:14" x14ac:dyDescent="0.25">
      <c r="A860" s="7" t="s">
        <v>1434</v>
      </c>
      <c r="B860" s="7" t="s">
        <v>29</v>
      </c>
      <c r="C860" s="7" t="str">
        <f t="shared" si="26"/>
        <v>São Paulo de OlivençaAM</v>
      </c>
      <c r="D860" s="7">
        <v>1303908</v>
      </c>
      <c r="E860" s="8" t="s">
        <v>694</v>
      </c>
      <c r="F860" s="7">
        <v>40837</v>
      </c>
      <c r="G860" s="7">
        <v>31422</v>
      </c>
      <c r="H860" s="7">
        <v>1.59</v>
      </c>
      <c r="I860" s="7">
        <v>2</v>
      </c>
      <c r="J860" s="8">
        <f t="shared" si="27"/>
        <v>2604</v>
      </c>
      <c r="K860" s="7">
        <v>7539.8</v>
      </c>
      <c r="L860" s="9">
        <v>-3.4665096234913202</v>
      </c>
      <c r="M860" s="9">
        <v>-68.944853488135806</v>
      </c>
      <c r="N860" s="7">
        <f>COUNTIFS('Lojas Assaí'!$F$174:$F$260,D860)</f>
        <v>0</v>
      </c>
    </row>
    <row r="861" spans="1:14" x14ac:dyDescent="0.25">
      <c r="A861" s="7" t="s">
        <v>1435</v>
      </c>
      <c r="B861" s="7" t="s">
        <v>37</v>
      </c>
      <c r="C861" s="7" t="str">
        <f t="shared" si="26"/>
        <v>JeremoaboBA</v>
      </c>
      <c r="D861" s="7">
        <v>2918100</v>
      </c>
      <c r="E861" s="8" t="s">
        <v>684</v>
      </c>
      <c r="F861" s="7">
        <v>40832</v>
      </c>
      <c r="G861" s="7">
        <v>37680</v>
      </c>
      <c r="H861" s="7">
        <v>8.09</v>
      </c>
      <c r="I861" s="7">
        <v>1.9</v>
      </c>
      <c r="J861" s="8">
        <f t="shared" si="27"/>
        <v>2473.8000000000002</v>
      </c>
      <c r="K861" s="7">
        <v>10369.08</v>
      </c>
      <c r="L861" s="9">
        <v>-10.0622424076243</v>
      </c>
      <c r="M861" s="9">
        <v>-38.351819146742599</v>
      </c>
      <c r="N861" s="7">
        <f>COUNTIFS('Lojas Assaí'!$F$174:$F$260,D861)</f>
        <v>0</v>
      </c>
    </row>
    <row r="862" spans="1:14" x14ac:dyDescent="0.25">
      <c r="A862" s="7" t="s">
        <v>1436</v>
      </c>
      <c r="B862" s="7" t="s">
        <v>655</v>
      </c>
      <c r="C862" s="7" t="str">
        <f t="shared" si="26"/>
        <v>Simão DiasSE</v>
      </c>
      <c r="D862" s="7">
        <v>2807105</v>
      </c>
      <c r="E862" s="8" t="s">
        <v>692</v>
      </c>
      <c r="F862" s="7">
        <v>40724</v>
      </c>
      <c r="G862" s="7">
        <v>38702</v>
      </c>
      <c r="H862" s="7">
        <v>68.540000000000006</v>
      </c>
      <c r="I862" s="7">
        <v>1.5</v>
      </c>
      <c r="J862" s="8">
        <f t="shared" si="27"/>
        <v>1953</v>
      </c>
      <c r="K862" s="7">
        <v>17738.22</v>
      </c>
      <c r="L862" s="9">
        <v>-10.7380617976536</v>
      </c>
      <c r="M862" s="9">
        <v>-37.8094305822503</v>
      </c>
      <c r="N862" s="7">
        <f>COUNTIFS('Lojas Assaí'!$F$174:$F$260,D862)</f>
        <v>0</v>
      </c>
    </row>
    <row r="863" spans="1:14" x14ac:dyDescent="0.25">
      <c r="A863" s="7" t="s">
        <v>1437</v>
      </c>
      <c r="B863" s="7" t="s">
        <v>37</v>
      </c>
      <c r="C863" s="7" t="str">
        <f t="shared" si="26"/>
        <v>InhambupeBA</v>
      </c>
      <c r="D863" s="7">
        <v>2913705</v>
      </c>
      <c r="E863" s="8" t="s">
        <v>684</v>
      </c>
      <c r="F863" s="7">
        <v>40720</v>
      </c>
      <c r="G863" s="7">
        <v>36306</v>
      </c>
      <c r="H863" s="7">
        <v>29.7</v>
      </c>
      <c r="I863" s="7">
        <v>1.8</v>
      </c>
      <c r="J863" s="8">
        <f t="shared" si="27"/>
        <v>2343.6</v>
      </c>
      <c r="K863" s="7">
        <v>14122.79</v>
      </c>
      <c r="L863" s="9">
        <v>-11.7891274640932</v>
      </c>
      <c r="M863" s="9">
        <v>-38.354019270603203</v>
      </c>
      <c r="N863" s="7">
        <f>COUNTIFS('Lojas Assaí'!$F$174:$F$260,D863)</f>
        <v>0</v>
      </c>
    </row>
    <row r="864" spans="1:14" x14ac:dyDescent="0.25">
      <c r="A864" s="7" t="s">
        <v>1438</v>
      </c>
      <c r="B864" s="7" t="s">
        <v>313</v>
      </c>
      <c r="C864" s="7" t="str">
        <f t="shared" si="26"/>
        <v>AltosPI</v>
      </c>
      <c r="D864" s="7">
        <v>2200400</v>
      </c>
      <c r="E864" s="8" t="s">
        <v>693</v>
      </c>
      <c r="F864" s="7">
        <v>40681</v>
      </c>
      <c r="G864" s="7">
        <v>38822</v>
      </c>
      <c r="H864" s="7">
        <v>40.54</v>
      </c>
      <c r="I864" s="7">
        <v>1.7</v>
      </c>
      <c r="J864" s="8">
        <f t="shared" si="27"/>
        <v>2213.4</v>
      </c>
      <c r="K864" s="7">
        <v>11770.84</v>
      </c>
      <c r="L864" s="9">
        <v>-5.0365464343405497</v>
      </c>
      <c r="M864" s="9">
        <v>-42.460948035556797</v>
      </c>
      <c r="N864" s="7">
        <f>COUNTIFS('Lojas Assaí'!$F$174:$F$260,D864)</f>
        <v>0</v>
      </c>
    </row>
    <row r="865" spans="1:14" x14ac:dyDescent="0.25">
      <c r="A865" s="7" t="s">
        <v>1439</v>
      </c>
      <c r="B865" s="7" t="s">
        <v>37</v>
      </c>
      <c r="C865" s="7" t="str">
        <f t="shared" si="26"/>
        <v>São Francisco do CondeBA</v>
      </c>
      <c r="D865" s="7">
        <v>2929206</v>
      </c>
      <c r="E865" s="8" t="s">
        <v>684</v>
      </c>
      <c r="F865" s="7">
        <v>40664</v>
      </c>
      <c r="G865" s="7">
        <v>33183</v>
      </c>
      <c r="H865" s="7">
        <v>126.24</v>
      </c>
      <c r="I865" s="7">
        <v>4.9000000000000004</v>
      </c>
      <c r="J865" s="8">
        <f t="shared" si="27"/>
        <v>6379.8</v>
      </c>
      <c r="K865" s="7">
        <v>296357.52</v>
      </c>
      <c r="L865" s="9">
        <v>-12.6299828044039</v>
      </c>
      <c r="M865" s="9">
        <v>-38.6757980532931</v>
      </c>
      <c r="N865" s="7">
        <f>COUNTIFS('Lojas Assaí'!$F$174:$F$260,D865)</f>
        <v>0</v>
      </c>
    </row>
    <row r="866" spans="1:14" x14ac:dyDescent="0.25">
      <c r="A866" s="7" t="s">
        <v>1440</v>
      </c>
      <c r="B866" s="7" t="s">
        <v>224</v>
      </c>
      <c r="C866" s="7" t="str">
        <f t="shared" si="26"/>
        <v>TucumãPA</v>
      </c>
      <c r="D866" s="7">
        <v>1508084</v>
      </c>
      <c r="E866" s="8" t="s">
        <v>690</v>
      </c>
      <c r="F866" s="7">
        <v>40661</v>
      </c>
      <c r="G866" s="7">
        <v>33690</v>
      </c>
      <c r="H866" s="7">
        <v>13.41</v>
      </c>
      <c r="I866" s="7">
        <v>1.9</v>
      </c>
      <c r="J866" s="8">
        <f t="shared" si="27"/>
        <v>2473.8000000000002</v>
      </c>
      <c r="K866" s="7">
        <v>21472.560000000001</v>
      </c>
      <c r="L866" s="9">
        <v>-6.74997200738229</v>
      </c>
      <c r="M866" s="9">
        <v>-51.139539246635799</v>
      </c>
      <c r="N866" s="7">
        <f>COUNTIFS('Lojas Assaí'!$F$174:$F$260,D866)</f>
        <v>0</v>
      </c>
    </row>
    <row r="867" spans="1:14" x14ac:dyDescent="0.25">
      <c r="A867" s="7" t="s">
        <v>1441</v>
      </c>
      <c r="B867" s="7" t="s">
        <v>206</v>
      </c>
      <c r="C867" s="7" t="str">
        <f t="shared" si="26"/>
        <v>ArcosMG</v>
      </c>
      <c r="D867" s="7">
        <v>3104205</v>
      </c>
      <c r="E867" s="8" t="s">
        <v>701</v>
      </c>
      <c r="F867" s="7">
        <v>40658</v>
      </c>
      <c r="G867" s="7">
        <v>36597</v>
      </c>
      <c r="H867" s="7">
        <v>71.78</v>
      </c>
      <c r="I867" s="7">
        <v>2</v>
      </c>
      <c r="J867" s="8">
        <f t="shared" si="27"/>
        <v>2604</v>
      </c>
      <c r="K867" s="7">
        <v>37766.76</v>
      </c>
      <c r="L867" s="9">
        <v>-20.2825631199368</v>
      </c>
      <c r="M867" s="9">
        <v>-45.5436318712363</v>
      </c>
      <c r="N867" s="7">
        <f>COUNTIFS('Lojas Assaí'!$F$174:$F$260,D867)</f>
        <v>0</v>
      </c>
    </row>
    <row r="868" spans="1:14" x14ac:dyDescent="0.25">
      <c r="A868" s="7" t="s">
        <v>1442</v>
      </c>
      <c r="B868" s="7" t="s">
        <v>206</v>
      </c>
      <c r="C868" s="7" t="str">
        <f t="shared" si="26"/>
        <v>NanuqueMG</v>
      </c>
      <c r="D868" s="7">
        <v>3144300</v>
      </c>
      <c r="E868" s="8" t="s">
        <v>701</v>
      </c>
      <c r="F868" s="7">
        <v>40583</v>
      </c>
      <c r="G868" s="7">
        <v>40834</v>
      </c>
      <c r="H868" s="7">
        <v>26.9</v>
      </c>
      <c r="I868" s="7">
        <v>1.8</v>
      </c>
      <c r="J868" s="8">
        <f t="shared" si="27"/>
        <v>2343.6</v>
      </c>
      <c r="K868" s="7">
        <v>20934.099999999999</v>
      </c>
      <c r="L868" s="9">
        <v>-17.838993351938701</v>
      </c>
      <c r="M868" s="9">
        <v>-40.351738833610398</v>
      </c>
      <c r="N868" s="7">
        <f>COUNTIFS('Lojas Assaí'!$F$174:$F$260,D868)</f>
        <v>0</v>
      </c>
    </row>
    <row r="869" spans="1:14" x14ac:dyDescent="0.25">
      <c r="A869" s="7" t="s">
        <v>1443</v>
      </c>
      <c r="B869" s="7" t="s">
        <v>422</v>
      </c>
      <c r="C869" s="7" t="str">
        <f t="shared" si="26"/>
        <v>PitangueirasSP</v>
      </c>
      <c r="D869" s="7">
        <v>3539509</v>
      </c>
      <c r="E869" s="8" t="s">
        <v>435</v>
      </c>
      <c r="F869" s="7">
        <v>40430</v>
      </c>
      <c r="G869" s="7">
        <v>35307</v>
      </c>
      <c r="H869" s="7">
        <v>81.99</v>
      </c>
      <c r="I869" s="7">
        <v>2.6</v>
      </c>
      <c r="J869" s="8">
        <f t="shared" si="27"/>
        <v>3385.2</v>
      </c>
      <c r="K869" s="7">
        <v>31905.74</v>
      </c>
      <c r="L869" s="9">
        <v>-22.633457258333799</v>
      </c>
      <c r="M869" s="9">
        <v>-50.208934535832</v>
      </c>
      <c r="N869" s="7">
        <f>COUNTIFS('Lojas Assaí'!$F$174:$F$260,D869)</f>
        <v>0</v>
      </c>
    </row>
    <row r="870" spans="1:14" x14ac:dyDescent="0.25">
      <c r="A870" s="7" t="s">
        <v>1444</v>
      </c>
      <c r="B870" s="7" t="s">
        <v>37</v>
      </c>
      <c r="C870" s="7" t="str">
        <f t="shared" si="26"/>
        <v>PojucaBA</v>
      </c>
      <c r="D870" s="7">
        <v>2925204</v>
      </c>
      <c r="E870" s="8" t="s">
        <v>684</v>
      </c>
      <c r="F870" s="7">
        <v>40401</v>
      </c>
      <c r="G870" s="7">
        <v>33066</v>
      </c>
      <c r="H870" s="7">
        <v>113.97</v>
      </c>
      <c r="I870" s="7">
        <v>2.5</v>
      </c>
      <c r="J870" s="8">
        <f t="shared" si="27"/>
        <v>3255</v>
      </c>
      <c r="K870" s="7">
        <v>29357.1</v>
      </c>
      <c r="L870" s="9">
        <v>-12.4292631348677</v>
      </c>
      <c r="M870" s="9">
        <v>-38.327166877104801</v>
      </c>
      <c r="N870" s="7">
        <f>COUNTIFS('Lojas Assaí'!$F$174:$F$260,D870)</f>
        <v>0</v>
      </c>
    </row>
    <row r="871" spans="1:14" x14ac:dyDescent="0.25">
      <c r="A871" s="7" t="s">
        <v>1445</v>
      </c>
      <c r="B871" s="7" t="s">
        <v>206</v>
      </c>
      <c r="C871" s="7" t="str">
        <f t="shared" si="26"/>
        <v>Boa EsperançaMG</v>
      </c>
      <c r="D871" s="7">
        <v>3107109</v>
      </c>
      <c r="E871" s="8" t="s">
        <v>701</v>
      </c>
      <c r="F871" s="7">
        <v>40308</v>
      </c>
      <c r="G871" s="7">
        <v>38516</v>
      </c>
      <c r="H871" s="7">
        <v>44.75</v>
      </c>
      <c r="I871" s="7">
        <v>1.8</v>
      </c>
      <c r="J871" s="8">
        <f t="shared" si="27"/>
        <v>2343.6</v>
      </c>
      <c r="K871" s="7">
        <v>23022.21</v>
      </c>
      <c r="L871" s="9">
        <v>-21.0905310792112</v>
      </c>
      <c r="M871" s="9">
        <v>-45.564408930791302</v>
      </c>
      <c r="N871" s="7">
        <f>COUNTIFS('Lojas Assaí'!$F$174:$F$260,D871)</f>
        <v>0</v>
      </c>
    </row>
    <row r="872" spans="1:14" x14ac:dyDescent="0.25">
      <c r="A872" s="7" t="s">
        <v>1446</v>
      </c>
      <c r="B872" s="7" t="s">
        <v>403</v>
      </c>
      <c r="C872" s="7" t="str">
        <f t="shared" si="26"/>
        <v>Santa CruzRN</v>
      </c>
      <c r="D872" s="7">
        <v>2411205</v>
      </c>
      <c r="E872" s="8" t="s">
        <v>695</v>
      </c>
      <c r="F872" s="7">
        <v>40295</v>
      </c>
      <c r="G872" s="7">
        <v>35797</v>
      </c>
      <c r="H872" s="7">
        <v>57.33</v>
      </c>
      <c r="I872" s="7">
        <v>1.6</v>
      </c>
      <c r="J872" s="8">
        <f t="shared" si="27"/>
        <v>2083.1999999999998</v>
      </c>
      <c r="K872" s="7">
        <v>14595.76</v>
      </c>
      <c r="L872" s="9">
        <v>-5.7879936117113902</v>
      </c>
      <c r="M872" s="9">
        <v>-38.062874329134097</v>
      </c>
      <c r="N872" s="7">
        <f>COUNTIFS('Lojas Assaí'!$F$174:$F$260,D872)</f>
        <v>0</v>
      </c>
    </row>
    <row r="873" spans="1:14" x14ac:dyDescent="0.25">
      <c r="A873" s="7" t="s">
        <v>1447</v>
      </c>
      <c r="B873" s="7" t="s">
        <v>195</v>
      </c>
      <c r="C873" s="7" t="str">
        <f t="shared" si="26"/>
        <v>AmambaiMS</v>
      </c>
      <c r="D873" s="7">
        <v>5000609</v>
      </c>
      <c r="E873" s="8" t="s">
        <v>691</v>
      </c>
      <c r="F873" s="7">
        <v>40247</v>
      </c>
      <c r="G873" s="7">
        <v>34730</v>
      </c>
      <c r="H873" s="7">
        <v>8.26</v>
      </c>
      <c r="I873" s="7">
        <v>2.1</v>
      </c>
      <c r="J873" s="8">
        <f t="shared" si="27"/>
        <v>2734.2</v>
      </c>
      <c r="K873" s="7">
        <v>32016.94</v>
      </c>
      <c r="L873" s="9">
        <v>-23.100582238376401</v>
      </c>
      <c r="M873" s="9">
        <v>-55.243827692623697</v>
      </c>
      <c r="N873" s="7">
        <f>COUNTIFS('Lojas Assaí'!$F$174:$F$260,D873)</f>
        <v>0</v>
      </c>
    </row>
    <row r="874" spans="1:14" x14ac:dyDescent="0.25">
      <c r="A874" s="7" t="s">
        <v>1448</v>
      </c>
      <c r="B874" s="7" t="s">
        <v>206</v>
      </c>
      <c r="C874" s="7" t="str">
        <f t="shared" si="26"/>
        <v>Ouro BrancoMG</v>
      </c>
      <c r="D874" s="7">
        <v>3145901</v>
      </c>
      <c r="E874" s="8" t="s">
        <v>701</v>
      </c>
      <c r="F874" s="7">
        <v>40220</v>
      </c>
      <c r="G874" s="7">
        <v>35268</v>
      </c>
      <c r="H874" s="7">
        <v>136.31</v>
      </c>
      <c r="I874" s="7">
        <v>3.5</v>
      </c>
      <c r="J874" s="8">
        <f t="shared" si="27"/>
        <v>4557</v>
      </c>
      <c r="K874" s="7">
        <v>114801.85</v>
      </c>
      <c r="L874" s="9">
        <v>-22.283524423873299</v>
      </c>
      <c r="M874" s="9">
        <v>-46.380080828762303</v>
      </c>
      <c r="N874" s="7">
        <f>COUNTIFS('Lojas Assaí'!$F$174:$F$260,D874)</f>
        <v>0</v>
      </c>
    </row>
    <row r="875" spans="1:14" x14ac:dyDescent="0.25">
      <c r="A875" s="7" t="s">
        <v>1449</v>
      </c>
      <c r="B875" s="7" t="s">
        <v>206</v>
      </c>
      <c r="C875" s="7" t="str">
        <f t="shared" si="26"/>
        <v>IturamaMG</v>
      </c>
      <c r="D875" s="7">
        <v>3134400</v>
      </c>
      <c r="E875" s="8" t="s">
        <v>701</v>
      </c>
      <c r="F875" s="7">
        <v>40101</v>
      </c>
      <c r="G875" s="7">
        <v>34456</v>
      </c>
      <c r="H875" s="7">
        <v>24.53</v>
      </c>
      <c r="I875" s="7">
        <v>2.4</v>
      </c>
      <c r="J875" s="8">
        <f t="shared" si="27"/>
        <v>3124.8</v>
      </c>
      <c r="K875" s="7">
        <v>57923.01</v>
      </c>
      <c r="L875" s="9">
        <v>-19.7319475242371</v>
      </c>
      <c r="M875" s="9">
        <v>-50.201973575373103</v>
      </c>
      <c r="N875" s="7">
        <f>COUNTIFS('Lojas Assaí'!$F$174:$F$260,D875)</f>
        <v>0</v>
      </c>
    </row>
    <row r="876" spans="1:14" x14ac:dyDescent="0.25">
      <c r="A876" s="7" t="s">
        <v>1450</v>
      </c>
      <c r="B876" s="7" t="s">
        <v>206</v>
      </c>
      <c r="C876" s="7" t="str">
        <f t="shared" si="26"/>
        <v>Várzea da PalmaMG</v>
      </c>
      <c r="D876" s="7">
        <v>3170800</v>
      </c>
      <c r="E876" s="8" t="s">
        <v>701</v>
      </c>
      <c r="F876" s="7">
        <v>40101</v>
      </c>
      <c r="G876" s="7">
        <v>35809</v>
      </c>
      <c r="H876" s="7">
        <v>16.13</v>
      </c>
      <c r="I876" s="7">
        <v>1.7</v>
      </c>
      <c r="J876" s="8">
        <f t="shared" si="27"/>
        <v>2213.4</v>
      </c>
      <c r="K876" s="7">
        <v>22457.68</v>
      </c>
      <c r="L876" s="9">
        <v>-15.7088710522808</v>
      </c>
      <c r="M876" s="9">
        <v>-44.027948143227</v>
      </c>
      <c r="N876" s="7">
        <f>COUNTIFS('Lojas Assaí'!$F$174:$F$260,D876)</f>
        <v>0</v>
      </c>
    </row>
    <row r="877" spans="1:14" x14ac:dyDescent="0.25">
      <c r="A877" s="7" t="s">
        <v>1398</v>
      </c>
      <c r="B877" s="7" t="s">
        <v>280</v>
      </c>
      <c r="C877" s="7" t="str">
        <f t="shared" si="26"/>
        <v>Bom JardimPE</v>
      </c>
      <c r="D877" s="7">
        <v>2602209</v>
      </c>
      <c r="E877" s="8" t="s">
        <v>689</v>
      </c>
      <c r="F877" s="7">
        <v>40038</v>
      </c>
      <c r="G877" s="7">
        <v>37826</v>
      </c>
      <c r="H877" s="7">
        <v>169.49</v>
      </c>
      <c r="I877" s="7">
        <v>1.5</v>
      </c>
      <c r="J877" s="8">
        <f t="shared" si="27"/>
        <v>1953</v>
      </c>
      <c r="K877" s="7">
        <v>8851.9</v>
      </c>
      <c r="L877" s="9">
        <v>-7.7995121807400203</v>
      </c>
      <c r="M877" s="9">
        <v>-35.587139502287798</v>
      </c>
      <c r="N877" s="7">
        <f>COUNTIFS('Lojas Assaí'!$F$174:$F$260,D877)</f>
        <v>0</v>
      </c>
    </row>
    <row r="878" spans="1:14" x14ac:dyDescent="0.25">
      <c r="A878" s="7" t="s">
        <v>1451</v>
      </c>
      <c r="B878" s="7" t="s">
        <v>710</v>
      </c>
      <c r="C878" s="7" t="str">
        <f t="shared" si="26"/>
        <v>CuritibanosSC</v>
      </c>
      <c r="D878" s="7">
        <v>4204806</v>
      </c>
      <c r="E878" s="8" t="s">
        <v>711</v>
      </c>
      <c r="F878" s="7">
        <v>40037</v>
      </c>
      <c r="G878" s="7">
        <v>37748</v>
      </c>
      <c r="H878" s="7">
        <v>39.79</v>
      </c>
      <c r="I878" s="7">
        <v>2.2000000000000002</v>
      </c>
      <c r="J878" s="8">
        <f t="shared" si="27"/>
        <v>2864.4</v>
      </c>
      <c r="K878" s="7">
        <v>40221.18</v>
      </c>
      <c r="L878" s="9">
        <v>-26.266488533660301</v>
      </c>
      <c r="M878" s="9">
        <v>-53.6313951228273</v>
      </c>
      <c r="N878" s="7">
        <f>COUNTIFS('Lojas Assaí'!$F$174:$F$260,D878)</f>
        <v>0</v>
      </c>
    </row>
    <row r="879" spans="1:14" x14ac:dyDescent="0.25">
      <c r="A879" s="7" t="s">
        <v>1452</v>
      </c>
      <c r="B879" s="7" t="s">
        <v>313</v>
      </c>
      <c r="C879" s="7" t="str">
        <f t="shared" si="26"/>
        <v>EsperantinaPI</v>
      </c>
      <c r="D879" s="7">
        <v>2203701</v>
      </c>
      <c r="E879" s="8" t="s">
        <v>693</v>
      </c>
      <c r="F879" s="7">
        <v>39953</v>
      </c>
      <c r="G879" s="7">
        <v>37767</v>
      </c>
      <c r="H879" s="7">
        <v>41.45</v>
      </c>
      <c r="I879" s="7">
        <v>1.9</v>
      </c>
      <c r="J879" s="8">
        <f t="shared" si="27"/>
        <v>2473.8000000000002</v>
      </c>
      <c r="K879" s="7">
        <v>10881.53</v>
      </c>
      <c r="L879" s="9">
        <v>-3.8956045306383098</v>
      </c>
      <c r="M879" s="9">
        <v>-42.235364525103797</v>
      </c>
      <c r="N879" s="7">
        <f>COUNTIFS('Lojas Assaí'!$F$174:$F$260,D879)</f>
        <v>0</v>
      </c>
    </row>
    <row r="880" spans="1:14" x14ac:dyDescent="0.25">
      <c r="A880" s="7" t="s">
        <v>1453</v>
      </c>
      <c r="B880" s="7" t="s">
        <v>224</v>
      </c>
      <c r="C880" s="7" t="str">
        <f t="shared" si="26"/>
        <v>AfuáPA</v>
      </c>
      <c r="D880" s="7">
        <v>1500305</v>
      </c>
      <c r="E880" s="8" t="s">
        <v>690</v>
      </c>
      <c r="F880" s="7">
        <v>39910</v>
      </c>
      <c r="G880" s="7">
        <v>35042</v>
      </c>
      <c r="H880" s="7">
        <v>4.1900000000000004</v>
      </c>
      <c r="I880" s="7">
        <v>2.2000000000000002</v>
      </c>
      <c r="J880" s="8">
        <f t="shared" si="27"/>
        <v>2864.4</v>
      </c>
      <c r="K880" s="7">
        <v>11075.99</v>
      </c>
      <c r="L880" s="9">
        <v>-0.15917169377980001</v>
      </c>
      <c r="M880" s="9">
        <v>-50.391427589233203</v>
      </c>
      <c r="N880" s="7">
        <f>COUNTIFS('Lojas Assaí'!$F$174:$F$260,D880)</f>
        <v>0</v>
      </c>
    </row>
    <row r="881" spans="1:14" x14ac:dyDescent="0.25">
      <c r="A881" s="7" t="s">
        <v>1454</v>
      </c>
      <c r="B881" s="7" t="s">
        <v>710</v>
      </c>
      <c r="C881" s="7" t="str">
        <f t="shared" si="26"/>
        <v>TijucasSC</v>
      </c>
      <c r="D881" s="7">
        <v>4218004</v>
      </c>
      <c r="E881" s="8" t="s">
        <v>711</v>
      </c>
      <c r="F881" s="7">
        <v>39889</v>
      </c>
      <c r="G881" s="7">
        <v>30960</v>
      </c>
      <c r="H881" s="7">
        <v>110.74</v>
      </c>
      <c r="I881" s="7">
        <v>2.5</v>
      </c>
      <c r="J881" s="8">
        <f t="shared" si="27"/>
        <v>3255</v>
      </c>
      <c r="K881" s="7">
        <v>48369.17</v>
      </c>
      <c r="L881" s="9">
        <v>-28.8325174934795</v>
      </c>
      <c r="M881" s="9">
        <v>-49.844117762794298</v>
      </c>
      <c r="N881" s="7">
        <f>COUNTIFS('Lojas Assaí'!$F$174:$F$260,D881)</f>
        <v>0</v>
      </c>
    </row>
    <row r="882" spans="1:14" x14ac:dyDescent="0.25">
      <c r="A882" s="7" t="s">
        <v>1455</v>
      </c>
      <c r="B882" s="7" t="s">
        <v>206</v>
      </c>
      <c r="C882" s="7" t="str">
        <f t="shared" si="26"/>
        <v>JaíbaMG</v>
      </c>
      <c r="D882" s="7">
        <v>3135050</v>
      </c>
      <c r="E882" s="8" t="s">
        <v>701</v>
      </c>
      <c r="F882" s="7">
        <v>39850</v>
      </c>
      <c r="G882" s="7">
        <v>33587</v>
      </c>
      <c r="H882" s="7">
        <v>12.79</v>
      </c>
      <c r="I882" s="7">
        <v>1.7</v>
      </c>
      <c r="J882" s="8">
        <f t="shared" si="27"/>
        <v>2213.4</v>
      </c>
      <c r="K882" s="7">
        <v>16129.82</v>
      </c>
      <c r="L882" s="9">
        <v>-15.342934053612501</v>
      </c>
      <c r="M882" s="9">
        <v>-43.670328875963897</v>
      </c>
      <c r="N882" s="7">
        <f>COUNTIFS('Lojas Assaí'!$F$174:$F$260,D882)</f>
        <v>0</v>
      </c>
    </row>
    <row r="883" spans="1:14" x14ac:dyDescent="0.25">
      <c r="A883" s="7" t="s">
        <v>1456</v>
      </c>
      <c r="B883" s="7" t="s">
        <v>710</v>
      </c>
      <c r="C883" s="7" t="str">
        <f t="shared" si="26"/>
        <v>São João BatistaSC</v>
      </c>
      <c r="D883" s="7">
        <v>4216305</v>
      </c>
      <c r="E883" s="8" t="s">
        <v>711</v>
      </c>
      <c r="F883" s="7">
        <v>39719</v>
      </c>
      <c r="G883" s="7">
        <v>26260</v>
      </c>
      <c r="H883" s="7">
        <v>118.8</v>
      </c>
      <c r="I883" s="7">
        <v>1.7</v>
      </c>
      <c r="J883" s="8">
        <f t="shared" si="27"/>
        <v>2213.4</v>
      </c>
      <c r="K883" s="7">
        <v>22870.82</v>
      </c>
      <c r="L883" s="9">
        <v>-27.295880556737899</v>
      </c>
      <c r="M883" s="9">
        <v>-48.857004280246201</v>
      </c>
      <c r="N883" s="7">
        <f>COUNTIFS('Lojas Assaí'!$F$174:$F$260,D883)</f>
        <v>0</v>
      </c>
    </row>
    <row r="884" spans="1:14" x14ac:dyDescent="0.25">
      <c r="A884" s="7" t="s">
        <v>1457</v>
      </c>
      <c r="B884" s="7" t="s">
        <v>37</v>
      </c>
      <c r="C884" s="7" t="str">
        <f t="shared" si="26"/>
        <v>Santa Maria da VitóriaBA</v>
      </c>
      <c r="D884" s="7">
        <v>2928109</v>
      </c>
      <c r="E884" s="8" t="s">
        <v>684</v>
      </c>
      <c r="F884" s="7">
        <v>39707</v>
      </c>
      <c r="G884" s="7">
        <v>40309</v>
      </c>
      <c r="H884" s="7">
        <v>20.49</v>
      </c>
      <c r="I884" s="7">
        <v>2</v>
      </c>
      <c r="J884" s="8">
        <f t="shared" si="27"/>
        <v>2604</v>
      </c>
      <c r="K884" s="7">
        <v>12643.84</v>
      </c>
      <c r="L884" s="9">
        <v>-15.4327879846348</v>
      </c>
      <c r="M884" s="9">
        <v>-39.3324934250425</v>
      </c>
      <c r="N884" s="7">
        <f>COUNTIFS('Lojas Assaí'!$F$174:$F$260,D884)</f>
        <v>0</v>
      </c>
    </row>
    <row r="885" spans="1:14" x14ac:dyDescent="0.25">
      <c r="A885" s="7" t="s">
        <v>1458</v>
      </c>
      <c r="B885" s="7" t="s">
        <v>422</v>
      </c>
      <c r="C885" s="7" t="str">
        <f t="shared" si="26"/>
        <v>Presidente VenceslauSP</v>
      </c>
      <c r="D885" s="7">
        <v>3541505</v>
      </c>
      <c r="E885" s="8" t="s">
        <v>435</v>
      </c>
      <c r="F885" s="7">
        <v>39648</v>
      </c>
      <c r="G885" s="7">
        <v>37910</v>
      </c>
      <c r="H885" s="7">
        <v>50.1</v>
      </c>
      <c r="I885" s="7">
        <v>1.9</v>
      </c>
      <c r="J885" s="8">
        <f t="shared" si="27"/>
        <v>2473.8000000000002</v>
      </c>
      <c r="K885" s="7">
        <v>19800.54</v>
      </c>
      <c r="L885" s="9">
        <v>-23.3015749993139</v>
      </c>
      <c r="M885" s="9">
        <v>-48.052685336085503</v>
      </c>
      <c r="N885" s="7">
        <f>COUNTIFS('Lojas Assaí'!$F$174:$F$260,D885)</f>
        <v>0</v>
      </c>
    </row>
    <row r="886" spans="1:14" x14ac:dyDescent="0.25">
      <c r="A886" s="7" t="s">
        <v>1459</v>
      </c>
      <c r="B886" s="7" t="s">
        <v>313</v>
      </c>
      <c r="C886" s="7" t="str">
        <f t="shared" si="26"/>
        <v>José de FreitasPI</v>
      </c>
      <c r="D886" s="7">
        <v>2205508</v>
      </c>
      <c r="E886" s="8" t="s">
        <v>693</v>
      </c>
      <c r="F886" s="7">
        <v>39457</v>
      </c>
      <c r="G886" s="7">
        <v>37085</v>
      </c>
      <c r="H886" s="7">
        <v>24.11</v>
      </c>
      <c r="I886" s="7">
        <v>1.8</v>
      </c>
      <c r="J886" s="8">
        <f t="shared" si="27"/>
        <v>2343.6</v>
      </c>
      <c r="K886" s="7">
        <v>9650.85</v>
      </c>
      <c r="L886" s="9">
        <v>-4.7630506394826604</v>
      </c>
      <c r="M886" s="9">
        <v>-42.578374531545698</v>
      </c>
      <c r="N886" s="7">
        <f>COUNTIFS('Lojas Assaí'!$F$174:$F$260,D886)</f>
        <v>0</v>
      </c>
    </row>
    <row r="887" spans="1:14" x14ac:dyDescent="0.25">
      <c r="A887" s="7" t="s">
        <v>1460</v>
      </c>
      <c r="B887" s="7" t="s">
        <v>707</v>
      </c>
      <c r="C887" s="7" t="str">
        <f t="shared" si="26"/>
        <v>TorresRS</v>
      </c>
      <c r="D887" s="7">
        <v>4321501</v>
      </c>
      <c r="E887" s="8" t="s">
        <v>708</v>
      </c>
      <c r="F887" s="7">
        <v>39381</v>
      </c>
      <c r="G887" s="7">
        <v>34656</v>
      </c>
      <c r="H887" s="7">
        <v>215.84</v>
      </c>
      <c r="I887" s="7">
        <v>2.1</v>
      </c>
      <c r="J887" s="8">
        <f t="shared" si="27"/>
        <v>2734.2</v>
      </c>
      <c r="K887" s="7">
        <v>31811.279999999999</v>
      </c>
      <c r="L887" s="9">
        <v>-29.335930614335599</v>
      </c>
      <c r="M887" s="9">
        <v>-49.730404494503397</v>
      </c>
      <c r="N887" s="7">
        <f>COUNTIFS('Lojas Assaí'!$F$174:$F$260,D887)</f>
        <v>0</v>
      </c>
    </row>
    <row r="888" spans="1:14" x14ac:dyDescent="0.25">
      <c r="A888" s="7" t="s">
        <v>1461</v>
      </c>
      <c r="B888" s="7" t="s">
        <v>99</v>
      </c>
      <c r="C888" s="7" t="str">
        <f t="shared" si="26"/>
        <v>MassapêCE</v>
      </c>
      <c r="D888" s="7">
        <v>2308005</v>
      </c>
      <c r="E888" s="8" t="s">
        <v>683</v>
      </c>
      <c r="F888" s="7">
        <v>39341</v>
      </c>
      <c r="G888" s="7">
        <v>35191</v>
      </c>
      <c r="H888" s="7">
        <v>62.11</v>
      </c>
      <c r="I888" s="7">
        <v>1.7</v>
      </c>
      <c r="J888" s="8">
        <f t="shared" si="27"/>
        <v>2213.4</v>
      </c>
      <c r="K888" s="7">
        <v>8202.32</v>
      </c>
      <c r="L888" s="9">
        <v>-3.52387058428249</v>
      </c>
      <c r="M888" s="9">
        <v>-40.342134864801302</v>
      </c>
      <c r="N888" s="7">
        <f>COUNTIFS('Lojas Assaí'!$F$174:$F$260,D888)</f>
        <v>0</v>
      </c>
    </row>
    <row r="889" spans="1:14" x14ac:dyDescent="0.25">
      <c r="A889" s="7" t="s">
        <v>1462</v>
      </c>
      <c r="B889" s="7" t="s">
        <v>258</v>
      </c>
      <c r="C889" s="7" t="str">
        <f t="shared" si="26"/>
        <v>JacarezinhoPR</v>
      </c>
      <c r="D889" s="7">
        <v>4111803</v>
      </c>
      <c r="E889" s="8" t="s">
        <v>686</v>
      </c>
      <c r="F889" s="7">
        <v>39268</v>
      </c>
      <c r="G889" s="7">
        <v>39121</v>
      </c>
      <c r="H889" s="7">
        <v>64.930000000000007</v>
      </c>
      <c r="I889" s="7">
        <v>2.2999999999999998</v>
      </c>
      <c r="J889" s="8">
        <f t="shared" si="27"/>
        <v>2994.6</v>
      </c>
      <c r="K889" s="7">
        <v>36380.6</v>
      </c>
      <c r="L889" s="9">
        <v>-24.2530565</v>
      </c>
      <c r="M889" s="9">
        <v>-49.712186301960799</v>
      </c>
      <c r="N889" s="7">
        <f>COUNTIFS('Lojas Assaí'!$F$174:$F$260,D889)</f>
        <v>0</v>
      </c>
    </row>
    <row r="890" spans="1:14" x14ac:dyDescent="0.25">
      <c r="A890" s="7" t="s">
        <v>1463</v>
      </c>
      <c r="B890" s="7" t="s">
        <v>714</v>
      </c>
      <c r="C890" s="7" t="str">
        <f t="shared" si="26"/>
        <v>MarataízesES</v>
      </c>
      <c r="D890" s="7">
        <v>3203320</v>
      </c>
      <c r="E890" s="8" t="s">
        <v>715</v>
      </c>
      <c r="F890" s="7">
        <v>39259</v>
      </c>
      <c r="G890" s="7">
        <v>34140</v>
      </c>
      <c r="H890" s="7">
        <v>256.55</v>
      </c>
      <c r="I890" s="7">
        <v>2</v>
      </c>
      <c r="J890" s="8">
        <f t="shared" si="27"/>
        <v>2604</v>
      </c>
      <c r="K890" s="7">
        <v>93156.7</v>
      </c>
      <c r="L890" s="9">
        <v>-21.042996275291301</v>
      </c>
      <c r="M890" s="9">
        <v>-40.830187285674398</v>
      </c>
      <c r="N890" s="7">
        <f>COUNTIFS('Lojas Assaí'!$F$174:$F$260,D890)</f>
        <v>0</v>
      </c>
    </row>
    <row r="891" spans="1:14" x14ac:dyDescent="0.25">
      <c r="A891" s="7" t="s">
        <v>1464</v>
      </c>
      <c r="B891" s="7" t="s">
        <v>224</v>
      </c>
      <c r="C891" s="7" t="str">
        <f t="shared" si="26"/>
        <v>Igarapé-AçuPA</v>
      </c>
      <c r="D891" s="7">
        <v>1503200</v>
      </c>
      <c r="E891" s="8" t="s">
        <v>690</v>
      </c>
      <c r="F891" s="7">
        <v>39234</v>
      </c>
      <c r="G891" s="7">
        <v>35887</v>
      </c>
      <c r="H891" s="7">
        <v>45.66</v>
      </c>
      <c r="I891" s="7">
        <v>1.8</v>
      </c>
      <c r="J891" s="8">
        <f t="shared" si="27"/>
        <v>2343.6</v>
      </c>
      <c r="K891" s="7">
        <v>9718.81</v>
      </c>
      <c r="L891" s="9">
        <v>-1.124322</v>
      </c>
      <c r="M891" s="9">
        <v>-47.622375492027103</v>
      </c>
      <c r="N891" s="7">
        <f>COUNTIFS('Lojas Assaí'!$F$174:$F$260,D891)</f>
        <v>0</v>
      </c>
    </row>
    <row r="892" spans="1:14" x14ac:dyDescent="0.25">
      <c r="A892" s="7" t="s">
        <v>1465</v>
      </c>
      <c r="B892" s="7" t="s">
        <v>707</v>
      </c>
      <c r="C892" s="7" t="str">
        <f t="shared" si="26"/>
        <v>Rosário do SulRS</v>
      </c>
      <c r="D892" s="7">
        <v>4316402</v>
      </c>
      <c r="E892" s="8" t="s">
        <v>708</v>
      </c>
      <c r="F892" s="7">
        <v>39210</v>
      </c>
      <c r="G892" s="7">
        <v>39707</v>
      </c>
      <c r="H892" s="7">
        <v>9.09</v>
      </c>
      <c r="I892" s="7">
        <v>2.1</v>
      </c>
      <c r="J892" s="8">
        <f t="shared" si="27"/>
        <v>2734.2</v>
      </c>
      <c r="K892" s="7">
        <v>24824.65</v>
      </c>
      <c r="L892" s="9">
        <v>-30.244033237809901</v>
      </c>
      <c r="M892" s="9">
        <v>-54.945760855251898</v>
      </c>
      <c r="N892" s="7">
        <f>COUNTIFS('Lojas Assaí'!$F$174:$F$260,D892)</f>
        <v>0</v>
      </c>
    </row>
    <row r="893" spans="1:14" x14ac:dyDescent="0.25">
      <c r="A893" s="7" t="s">
        <v>1466</v>
      </c>
      <c r="B893" s="7" t="s">
        <v>169</v>
      </c>
      <c r="C893" s="7" t="str">
        <f t="shared" si="26"/>
        <v>PedreirasMA</v>
      </c>
      <c r="D893" s="7">
        <v>2108207</v>
      </c>
      <c r="E893" s="8" t="s">
        <v>697</v>
      </c>
      <c r="F893" s="7">
        <v>39153</v>
      </c>
      <c r="G893" s="7">
        <v>39448</v>
      </c>
      <c r="H893" s="7">
        <v>136.77000000000001</v>
      </c>
      <c r="I893" s="7">
        <v>1.8</v>
      </c>
      <c r="J893" s="8">
        <f t="shared" si="27"/>
        <v>2343.6</v>
      </c>
      <c r="K893" s="7">
        <v>15364.97</v>
      </c>
      <c r="L893" s="9">
        <v>-4.5693506880990498</v>
      </c>
      <c r="M893" s="9">
        <v>-44.603734876327103</v>
      </c>
      <c r="N893" s="7">
        <f>COUNTIFS('Lojas Assaí'!$F$174:$F$260,D893)</f>
        <v>0</v>
      </c>
    </row>
    <row r="894" spans="1:14" x14ac:dyDescent="0.25">
      <c r="A894" s="7" t="s">
        <v>1467</v>
      </c>
      <c r="B894" s="7" t="s">
        <v>224</v>
      </c>
      <c r="C894" s="7" t="str">
        <f t="shared" si="26"/>
        <v>Canaã dos CarajásPA</v>
      </c>
      <c r="D894" s="7">
        <v>1502152</v>
      </c>
      <c r="E894" s="8" t="s">
        <v>690</v>
      </c>
      <c r="F894" s="7">
        <v>39103</v>
      </c>
      <c r="G894" s="7">
        <v>26716</v>
      </c>
      <c r="H894" s="7">
        <v>8.49</v>
      </c>
      <c r="I894" s="7">
        <v>3.1</v>
      </c>
      <c r="J894" s="8">
        <f t="shared" si="27"/>
        <v>4036.2</v>
      </c>
      <c r="K894" s="7">
        <v>591101.11</v>
      </c>
      <c r="L894" s="9">
        <v>-6.5321966156293998</v>
      </c>
      <c r="M894" s="9">
        <v>-49.8489584319153</v>
      </c>
      <c r="N894" s="7">
        <f>COUNTIFS('Lojas Assaí'!$F$174:$F$260,D894)</f>
        <v>0</v>
      </c>
    </row>
    <row r="895" spans="1:14" x14ac:dyDescent="0.25">
      <c r="A895" s="7" t="s">
        <v>1468</v>
      </c>
      <c r="B895" s="7" t="s">
        <v>714</v>
      </c>
      <c r="C895" s="7" t="str">
        <f t="shared" si="26"/>
        <v>São Gabriel da PalhaES</v>
      </c>
      <c r="D895" s="7">
        <v>3204708</v>
      </c>
      <c r="E895" s="8" t="s">
        <v>715</v>
      </c>
      <c r="F895" s="7">
        <v>39085</v>
      </c>
      <c r="G895" s="7">
        <v>31859</v>
      </c>
      <c r="H895" s="7">
        <v>73.260000000000005</v>
      </c>
      <c r="I895" s="7">
        <v>1.6</v>
      </c>
      <c r="J895" s="8">
        <f t="shared" si="27"/>
        <v>2083.1999999999998</v>
      </c>
      <c r="K895" s="7">
        <v>17575.59</v>
      </c>
      <c r="L895" s="9">
        <v>-19.021964753249001</v>
      </c>
      <c r="M895" s="9">
        <v>-40.52959950756</v>
      </c>
      <c r="N895" s="7">
        <f>COUNTIFS('Lojas Assaí'!$F$174:$F$260,D895)</f>
        <v>0</v>
      </c>
    </row>
    <row r="896" spans="1:14" x14ac:dyDescent="0.25">
      <c r="A896" s="7" t="s">
        <v>1469</v>
      </c>
      <c r="B896" s="7" t="s">
        <v>169</v>
      </c>
      <c r="C896" s="7" t="str">
        <f t="shared" si="26"/>
        <v>PenalvaMA</v>
      </c>
      <c r="D896" s="7">
        <v>2108306</v>
      </c>
      <c r="E896" s="8" t="s">
        <v>697</v>
      </c>
      <c r="F896" s="7">
        <v>38987</v>
      </c>
      <c r="G896" s="7">
        <v>34267</v>
      </c>
      <c r="H896" s="7">
        <v>46.42</v>
      </c>
      <c r="I896" s="7">
        <v>1.9</v>
      </c>
      <c r="J896" s="8">
        <f t="shared" si="27"/>
        <v>2473.8000000000002</v>
      </c>
      <c r="K896" s="7">
        <v>6101.22</v>
      </c>
      <c r="L896" s="9">
        <v>-3.2932333177692201</v>
      </c>
      <c r="M896" s="9">
        <v>-45.176461688768804</v>
      </c>
      <c r="N896" s="7">
        <f>COUNTIFS('Lojas Assaí'!$F$174:$F$260,D896)</f>
        <v>0</v>
      </c>
    </row>
    <row r="897" spans="1:14" x14ac:dyDescent="0.25">
      <c r="A897" s="7" t="s">
        <v>1470</v>
      </c>
      <c r="B897" s="7" t="s">
        <v>145</v>
      </c>
      <c r="C897" s="7" t="str">
        <f t="shared" si="26"/>
        <v>Santa Helena de GoiásGO</v>
      </c>
      <c r="D897" s="7">
        <v>5219308</v>
      </c>
      <c r="E897" s="8" t="s">
        <v>687</v>
      </c>
      <c r="F897" s="7">
        <v>38962</v>
      </c>
      <c r="G897" s="7">
        <v>36469</v>
      </c>
      <c r="H897" s="7">
        <v>31.95</v>
      </c>
      <c r="I897" s="7">
        <v>2.1</v>
      </c>
      <c r="J897" s="8">
        <f t="shared" si="27"/>
        <v>2734.2</v>
      </c>
      <c r="K897" s="7">
        <v>34762.019999999997</v>
      </c>
      <c r="L897" s="9">
        <v>-17.8123551401385</v>
      </c>
      <c r="M897" s="9">
        <v>-50.598443262421398</v>
      </c>
      <c r="N897" s="7">
        <f>COUNTIFS('Lojas Assaí'!$F$174:$F$260,D897)</f>
        <v>0</v>
      </c>
    </row>
    <row r="898" spans="1:14" x14ac:dyDescent="0.25">
      <c r="A898" s="7" t="s">
        <v>1471</v>
      </c>
      <c r="B898" s="7" t="s">
        <v>195</v>
      </c>
      <c r="C898" s="7" t="str">
        <f t="shared" ref="C898:C961" si="28">_xlfn.CONCAT(A898:B898)</f>
        <v>Rio BrilhanteMS</v>
      </c>
      <c r="D898" s="7">
        <v>5007208</v>
      </c>
      <c r="E898" s="8" t="s">
        <v>691</v>
      </c>
      <c r="F898" s="7">
        <v>38844</v>
      </c>
      <c r="G898" s="7">
        <v>30663</v>
      </c>
      <c r="H898" s="7">
        <v>7.69</v>
      </c>
      <c r="I898" s="7">
        <v>2.5</v>
      </c>
      <c r="J898" s="8">
        <f t="shared" ref="J898:J961" si="29">ROUND(I898*1302,2)</f>
        <v>3255</v>
      </c>
      <c r="K898" s="7">
        <v>81737.490000000005</v>
      </c>
      <c r="L898" s="9">
        <v>-21.801195257573202</v>
      </c>
      <c r="M898" s="9">
        <v>-54.5422422224689</v>
      </c>
      <c r="N898" s="7">
        <f>COUNTIFS('Lojas Assaí'!$F$174:$F$260,D898)</f>
        <v>0</v>
      </c>
    </row>
    <row r="899" spans="1:14" x14ac:dyDescent="0.25">
      <c r="A899" s="7" t="s">
        <v>1472</v>
      </c>
      <c r="B899" s="7" t="s">
        <v>29</v>
      </c>
      <c r="C899" s="7" t="str">
        <f t="shared" si="28"/>
        <v>CareiroAM</v>
      </c>
      <c r="D899" s="7">
        <v>1301100</v>
      </c>
      <c r="E899" s="8" t="s">
        <v>694</v>
      </c>
      <c r="F899" s="7">
        <v>38820</v>
      </c>
      <c r="G899" s="7">
        <v>32734</v>
      </c>
      <c r="H899" s="7">
        <v>5.37</v>
      </c>
      <c r="I899" s="7">
        <v>2.1</v>
      </c>
      <c r="J899" s="8">
        <f t="shared" si="29"/>
        <v>2734.2</v>
      </c>
      <c r="K899" s="7">
        <v>9480.3799999999992</v>
      </c>
      <c r="L899" s="9">
        <v>-3.8224472700459899</v>
      </c>
      <c r="M899" s="9">
        <v>-60.3638098437089</v>
      </c>
      <c r="N899" s="7">
        <f>COUNTIFS('Lojas Assaí'!$F$174:$F$260,D899)</f>
        <v>0</v>
      </c>
    </row>
    <row r="900" spans="1:14" x14ac:dyDescent="0.25">
      <c r="A900" s="7" t="s">
        <v>1473</v>
      </c>
      <c r="B900" s="7" t="s">
        <v>313</v>
      </c>
      <c r="C900" s="7" t="str">
        <f t="shared" si="28"/>
        <v>Pedro IIPI</v>
      </c>
      <c r="D900" s="7">
        <v>2207900</v>
      </c>
      <c r="E900" s="8" t="s">
        <v>693</v>
      </c>
      <c r="F900" s="7">
        <v>38812</v>
      </c>
      <c r="G900" s="7">
        <v>37496</v>
      </c>
      <c r="H900" s="7">
        <v>24.7</v>
      </c>
      <c r="I900" s="7">
        <v>1.8</v>
      </c>
      <c r="J900" s="8">
        <f t="shared" si="29"/>
        <v>2343.6</v>
      </c>
      <c r="K900" s="7">
        <v>9205.86</v>
      </c>
      <c r="L900" s="9">
        <v>-8.0668825943877902</v>
      </c>
      <c r="M900" s="9">
        <v>-42.286073670013799</v>
      </c>
      <c r="N900" s="7">
        <f>COUNTIFS('Lojas Assaí'!$F$174:$F$260,D900)</f>
        <v>0</v>
      </c>
    </row>
    <row r="901" spans="1:14" x14ac:dyDescent="0.25">
      <c r="A901" s="7" t="s">
        <v>1474</v>
      </c>
      <c r="B901" s="7" t="s">
        <v>422</v>
      </c>
      <c r="C901" s="7" t="str">
        <f t="shared" si="28"/>
        <v>IperóSP</v>
      </c>
      <c r="D901" s="7">
        <v>3521002</v>
      </c>
      <c r="E901" s="8" t="s">
        <v>435</v>
      </c>
      <c r="F901" s="7">
        <v>38771</v>
      </c>
      <c r="G901" s="7">
        <v>28300</v>
      </c>
      <c r="H901" s="7">
        <v>166.2</v>
      </c>
      <c r="I901" s="7">
        <v>2.4</v>
      </c>
      <c r="J901" s="8">
        <f t="shared" si="29"/>
        <v>3124.8</v>
      </c>
      <c r="K901" s="7">
        <v>20977.05</v>
      </c>
      <c r="L901" s="9">
        <v>-20.661645528878999</v>
      </c>
      <c r="M901" s="9">
        <v>-49.388142381684403</v>
      </c>
      <c r="N901" s="7">
        <f>COUNTIFS('Lojas Assaí'!$F$174:$F$260,D901)</f>
        <v>0</v>
      </c>
    </row>
    <row r="902" spans="1:14" x14ac:dyDescent="0.25">
      <c r="A902" s="7" t="s">
        <v>1475</v>
      </c>
      <c r="B902" s="7" t="s">
        <v>325</v>
      </c>
      <c r="C902" s="7" t="str">
        <f t="shared" si="28"/>
        <v>São FidélisRJ</v>
      </c>
      <c r="D902" s="7">
        <v>3304805</v>
      </c>
      <c r="E902" s="8" t="s">
        <v>324</v>
      </c>
      <c r="F902" s="7">
        <v>38749</v>
      </c>
      <c r="G902" s="7">
        <v>37543</v>
      </c>
      <c r="H902" s="7">
        <v>36.39</v>
      </c>
      <c r="I902" s="7">
        <v>1.6</v>
      </c>
      <c r="J902" s="8">
        <f t="shared" si="29"/>
        <v>2083.1999999999998</v>
      </c>
      <c r="K902" s="7">
        <v>20738.5</v>
      </c>
      <c r="L902" s="9">
        <v>-21.4801381322882</v>
      </c>
      <c r="M902" s="9">
        <v>-41.1177197285798</v>
      </c>
      <c r="N902" s="7">
        <f>COUNTIFS('Lojas Assaí'!$F$174:$F$260,D902)</f>
        <v>0</v>
      </c>
    </row>
    <row r="903" spans="1:14" x14ac:dyDescent="0.25">
      <c r="A903" s="7" t="s">
        <v>880</v>
      </c>
      <c r="B903" s="7" t="s">
        <v>169</v>
      </c>
      <c r="C903" s="7" t="str">
        <f t="shared" si="28"/>
        <v>Santa RitaMA</v>
      </c>
      <c r="D903" s="7">
        <v>2110203</v>
      </c>
      <c r="E903" s="8" t="s">
        <v>697</v>
      </c>
      <c r="F903" s="7">
        <v>38732</v>
      </c>
      <c r="G903" s="7">
        <v>32366</v>
      </c>
      <c r="H903" s="7">
        <v>45.82</v>
      </c>
      <c r="I903" s="7">
        <v>2</v>
      </c>
      <c r="J903" s="8">
        <f t="shared" si="29"/>
        <v>2604</v>
      </c>
      <c r="K903" s="7">
        <v>7603.05</v>
      </c>
      <c r="L903" s="9">
        <v>-3.13411676567102</v>
      </c>
      <c r="M903" s="9">
        <v>-44.319948081875701</v>
      </c>
      <c r="N903" s="7">
        <f>COUNTIFS('Lojas Assaí'!$F$174:$F$260,D903)</f>
        <v>0</v>
      </c>
    </row>
    <row r="904" spans="1:14" x14ac:dyDescent="0.25">
      <c r="A904" s="7" t="s">
        <v>1476</v>
      </c>
      <c r="B904" s="7" t="s">
        <v>29</v>
      </c>
      <c r="C904" s="7" t="str">
        <f t="shared" si="28"/>
        <v>Nova Olinda do NorteAM</v>
      </c>
      <c r="D904" s="7">
        <v>1303106</v>
      </c>
      <c r="E904" s="8" t="s">
        <v>694</v>
      </c>
      <c r="F904" s="7">
        <v>38665</v>
      </c>
      <c r="G904" s="7">
        <v>30696</v>
      </c>
      <c r="H904" s="7">
        <v>5.47</v>
      </c>
      <c r="I904" s="7">
        <v>1.5</v>
      </c>
      <c r="J904" s="8">
        <f t="shared" si="29"/>
        <v>1953</v>
      </c>
      <c r="K904" s="7">
        <v>7730.57</v>
      </c>
      <c r="L904" s="9">
        <v>-3.8875928319113799</v>
      </c>
      <c r="M904" s="9">
        <v>-59.093074026043297</v>
      </c>
      <c r="N904" s="7">
        <f>COUNTIFS('Lojas Assaí'!$F$174:$F$260,D904)</f>
        <v>0</v>
      </c>
    </row>
    <row r="905" spans="1:14" x14ac:dyDescent="0.25">
      <c r="A905" s="7" t="s">
        <v>1477</v>
      </c>
      <c r="B905" s="7" t="s">
        <v>99</v>
      </c>
      <c r="C905" s="7" t="str">
        <f t="shared" si="28"/>
        <v>ItaitingaCE</v>
      </c>
      <c r="D905" s="7">
        <v>2306256</v>
      </c>
      <c r="E905" s="8" t="s">
        <v>683</v>
      </c>
      <c r="F905" s="7">
        <v>38661</v>
      </c>
      <c r="G905" s="7">
        <v>35817</v>
      </c>
      <c r="H905" s="7">
        <v>236.51</v>
      </c>
      <c r="I905" s="7">
        <v>1.9</v>
      </c>
      <c r="J905" s="8">
        <f t="shared" si="29"/>
        <v>2473.8000000000002</v>
      </c>
      <c r="K905" s="7">
        <v>23330.76</v>
      </c>
      <c r="L905" s="9">
        <v>-3.9704590163054498</v>
      </c>
      <c r="M905" s="9">
        <v>-38.526405149490799</v>
      </c>
      <c r="N905" s="7">
        <f>COUNTIFS('Lojas Assaí'!$F$174:$F$260,D905)</f>
        <v>0</v>
      </c>
    </row>
    <row r="906" spans="1:14" x14ac:dyDescent="0.25">
      <c r="A906" s="7" t="s">
        <v>1478</v>
      </c>
      <c r="B906" s="7" t="s">
        <v>280</v>
      </c>
      <c r="C906" s="7" t="str">
        <f t="shared" si="28"/>
        <v>BodocóPE</v>
      </c>
      <c r="D906" s="7">
        <v>2602001</v>
      </c>
      <c r="E906" s="8" t="s">
        <v>689</v>
      </c>
      <c r="F906" s="7">
        <v>38605</v>
      </c>
      <c r="G906" s="7">
        <v>35158</v>
      </c>
      <c r="H906" s="7">
        <v>21.75</v>
      </c>
      <c r="I906" s="7">
        <v>1.7</v>
      </c>
      <c r="J906" s="8">
        <f t="shared" si="29"/>
        <v>2213.4</v>
      </c>
      <c r="K906" s="7">
        <v>7642.58</v>
      </c>
      <c r="L906" s="9">
        <v>-7.7793426269913697</v>
      </c>
      <c r="M906" s="9">
        <v>-39.936163185039398</v>
      </c>
      <c r="N906" s="7">
        <f>COUNTIFS('Lojas Assaí'!$F$174:$F$260,D906)</f>
        <v>0</v>
      </c>
    </row>
    <row r="907" spans="1:14" x14ac:dyDescent="0.25">
      <c r="A907" s="7" t="s">
        <v>1479</v>
      </c>
      <c r="B907" s="7" t="s">
        <v>206</v>
      </c>
      <c r="C907" s="7" t="str">
        <f t="shared" si="28"/>
        <v>MatozinhosMG</v>
      </c>
      <c r="D907" s="7">
        <v>3141108</v>
      </c>
      <c r="E907" s="8" t="s">
        <v>701</v>
      </c>
      <c r="F907" s="7">
        <v>38469</v>
      </c>
      <c r="G907" s="7">
        <v>33955</v>
      </c>
      <c r="H907" s="7">
        <v>134.59</v>
      </c>
      <c r="I907" s="7">
        <v>1.9</v>
      </c>
      <c r="J907" s="8">
        <f t="shared" si="29"/>
        <v>2473.8000000000002</v>
      </c>
      <c r="K907" s="7">
        <v>30372.03</v>
      </c>
      <c r="L907" s="9">
        <v>-19.561910281038902</v>
      </c>
      <c r="M907" s="9">
        <v>-44.083974567865397</v>
      </c>
      <c r="N907" s="7">
        <f>COUNTIFS('Lojas Assaí'!$F$174:$F$260,D907)</f>
        <v>0</v>
      </c>
    </row>
    <row r="908" spans="1:14" x14ac:dyDescent="0.25">
      <c r="A908" s="7" t="s">
        <v>1480</v>
      </c>
      <c r="B908" s="7" t="s">
        <v>280</v>
      </c>
      <c r="C908" s="7" t="str">
        <f t="shared" si="28"/>
        <v>AliançaPE</v>
      </c>
      <c r="D908" s="7">
        <v>2600708</v>
      </c>
      <c r="E908" s="8" t="s">
        <v>689</v>
      </c>
      <c r="F908" s="7">
        <v>38408</v>
      </c>
      <c r="G908" s="7">
        <v>37415</v>
      </c>
      <c r="H908" s="7">
        <v>137.16</v>
      </c>
      <c r="I908" s="7">
        <v>1.4</v>
      </c>
      <c r="J908" s="8">
        <f t="shared" si="29"/>
        <v>1822.8</v>
      </c>
      <c r="K908" s="7">
        <v>8569.6200000000008</v>
      </c>
      <c r="L908" s="9">
        <v>-7.6047298084634098</v>
      </c>
      <c r="M908" s="9">
        <v>-35.228501497064997</v>
      </c>
      <c r="N908" s="7">
        <f>COUNTIFS('Lojas Assaí'!$F$174:$F$260,D908)</f>
        <v>0</v>
      </c>
    </row>
    <row r="909" spans="1:14" x14ac:dyDescent="0.25">
      <c r="A909" s="7" t="s">
        <v>1481</v>
      </c>
      <c r="B909" s="7" t="s">
        <v>206</v>
      </c>
      <c r="C909" s="7" t="str">
        <f t="shared" si="28"/>
        <v>CapelinhaMG</v>
      </c>
      <c r="D909" s="7">
        <v>3112307</v>
      </c>
      <c r="E909" s="8" t="s">
        <v>701</v>
      </c>
      <c r="F909" s="7">
        <v>38321</v>
      </c>
      <c r="G909" s="7">
        <v>34803</v>
      </c>
      <c r="H909" s="7">
        <v>36.049999999999997</v>
      </c>
      <c r="I909" s="7">
        <v>1.6</v>
      </c>
      <c r="J909" s="8">
        <f t="shared" si="29"/>
        <v>2083.1999999999998</v>
      </c>
      <c r="K909" s="7">
        <v>19336.2</v>
      </c>
      <c r="L909" s="9">
        <v>-20.620499127860501</v>
      </c>
      <c r="M909" s="9">
        <v>-47.057436800683597</v>
      </c>
      <c r="N909" s="7">
        <f>COUNTIFS('Lojas Assaí'!$F$174:$F$260,D909)</f>
        <v>0</v>
      </c>
    </row>
    <row r="910" spans="1:14" x14ac:dyDescent="0.25">
      <c r="A910" s="7" t="s">
        <v>1482</v>
      </c>
      <c r="B910" s="7" t="s">
        <v>37</v>
      </c>
      <c r="C910" s="7" t="str">
        <f t="shared" si="28"/>
        <v>São Gonçalo dos CamposBA</v>
      </c>
      <c r="D910" s="7">
        <v>2929305</v>
      </c>
      <c r="E910" s="8" t="s">
        <v>684</v>
      </c>
      <c r="F910" s="7">
        <v>38315</v>
      </c>
      <c r="G910" s="7">
        <v>33283</v>
      </c>
      <c r="H910" s="7">
        <v>110.67</v>
      </c>
      <c r="I910" s="7">
        <v>2</v>
      </c>
      <c r="J910" s="8">
        <f t="shared" si="29"/>
        <v>2604</v>
      </c>
      <c r="K910" s="7">
        <v>26095.17</v>
      </c>
      <c r="L910" s="9">
        <v>-12.430309804238799</v>
      </c>
      <c r="M910" s="9">
        <v>-38.949772430601001</v>
      </c>
      <c r="N910" s="7">
        <f>COUNTIFS('Lojas Assaí'!$F$174:$F$260,D910)</f>
        <v>0</v>
      </c>
    </row>
    <row r="911" spans="1:14" x14ac:dyDescent="0.25">
      <c r="A911" s="7" t="s">
        <v>1483</v>
      </c>
      <c r="B911" s="7" t="s">
        <v>707</v>
      </c>
      <c r="C911" s="7" t="str">
        <f t="shared" si="28"/>
        <v>Rio PardoRS</v>
      </c>
      <c r="D911" s="7">
        <v>4315701</v>
      </c>
      <c r="E911" s="8" t="s">
        <v>708</v>
      </c>
      <c r="F911" s="7">
        <v>38257</v>
      </c>
      <c r="G911" s="7">
        <v>37591</v>
      </c>
      <c r="H911" s="7">
        <v>18.329999999999998</v>
      </c>
      <c r="I911" s="7">
        <v>1.9</v>
      </c>
      <c r="J911" s="8">
        <f t="shared" si="29"/>
        <v>2473.8000000000002</v>
      </c>
      <c r="K911" s="7">
        <v>24106.44</v>
      </c>
      <c r="L911" s="9">
        <v>-29.985625878653298</v>
      </c>
      <c r="M911" s="9">
        <v>-52.379018251236303</v>
      </c>
      <c r="N911" s="7">
        <f>COUNTIFS('Lojas Assaí'!$F$174:$F$260,D911)</f>
        <v>0</v>
      </c>
    </row>
    <row r="912" spans="1:14" x14ac:dyDescent="0.25">
      <c r="A912" s="7" t="s">
        <v>1484</v>
      </c>
      <c r="B912" s="7" t="s">
        <v>707</v>
      </c>
      <c r="C912" s="7" t="str">
        <f t="shared" si="28"/>
        <v>Dom PedritoRS</v>
      </c>
      <c r="D912" s="7">
        <v>4306601</v>
      </c>
      <c r="E912" s="8" t="s">
        <v>708</v>
      </c>
      <c r="F912" s="7">
        <v>38222</v>
      </c>
      <c r="G912" s="7">
        <v>38898</v>
      </c>
      <c r="H912" s="7">
        <v>7.49</v>
      </c>
      <c r="I912" s="7">
        <v>2.2000000000000002</v>
      </c>
      <c r="J912" s="8">
        <f t="shared" si="29"/>
        <v>2864.4</v>
      </c>
      <c r="K912" s="7">
        <v>36521.949999999997</v>
      </c>
      <c r="L912" s="9">
        <v>-29.370187079104401</v>
      </c>
      <c r="M912" s="9">
        <v>-49.849549961729601</v>
      </c>
      <c r="N912" s="7">
        <f>COUNTIFS('Lojas Assaí'!$F$174:$F$260,D912)</f>
        <v>0</v>
      </c>
    </row>
    <row r="913" spans="1:14" x14ac:dyDescent="0.25">
      <c r="A913" s="7" t="s">
        <v>1485</v>
      </c>
      <c r="B913" s="7" t="s">
        <v>280</v>
      </c>
      <c r="C913" s="7" t="str">
        <f t="shared" si="28"/>
        <v>BonitoPE</v>
      </c>
      <c r="D913" s="7">
        <v>2602308</v>
      </c>
      <c r="E913" s="8" t="s">
        <v>689</v>
      </c>
      <c r="F913" s="7">
        <v>38101</v>
      </c>
      <c r="G913" s="7">
        <v>37566</v>
      </c>
      <c r="H913" s="7">
        <v>94.96</v>
      </c>
      <c r="I913" s="7">
        <v>1.6</v>
      </c>
      <c r="J913" s="8">
        <f t="shared" si="29"/>
        <v>2083.1999999999998</v>
      </c>
      <c r="K913" s="7">
        <v>11894.03</v>
      </c>
      <c r="L913" s="9">
        <v>-8.4722605000000009</v>
      </c>
      <c r="M913" s="9">
        <v>-35.728527925927501</v>
      </c>
      <c r="N913" s="7">
        <f>COUNTIFS('Lojas Assaí'!$F$174:$F$260,D913)</f>
        <v>0</v>
      </c>
    </row>
    <row r="914" spans="1:14" x14ac:dyDescent="0.25">
      <c r="A914" s="7" t="s">
        <v>1486</v>
      </c>
      <c r="B914" s="7" t="s">
        <v>29</v>
      </c>
      <c r="C914" s="7" t="str">
        <f t="shared" si="28"/>
        <v>Presidente FigueiredoAM</v>
      </c>
      <c r="D914" s="7">
        <v>1303536</v>
      </c>
      <c r="E914" s="8" t="s">
        <v>694</v>
      </c>
      <c r="F914" s="7">
        <v>38095</v>
      </c>
      <c r="G914" s="7">
        <v>27175</v>
      </c>
      <c r="H914" s="7">
        <v>1.07</v>
      </c>
      <c r="I914" s="7">
        <v>3.1</v>
      </c>
      <c r="J914" s="8">
        <f t="shared" si="29"/>
        <v>4036.2</v>
      </c>
      <c r="K914" s="7">
        <v>22304.99</v>
      </c>
      <c r="L914" s="9">
        <v>-2.0584290852330001</v>
      </c>
      <c r="M914" s="9">
        <v>-60.025646834467501</v>
      </c>
      <c r="N914" s="7">
        <f>COUNTIFS('Lojas Assaí'!$F$174:$F$260,D914)</f>
        <v>0</v>
      </c>
    </row>
    <row r="915" spans="1:14" x14ac:dyDescent="0.25">
      <c r="A915" s="7" t="s">
        <v>1487</v>
      </c>
      <c r="B915" s="7" t="s">
        <v>707</v>
      </c>
      <c r="C915" s="7" t="str">
        <f t="shared" si="28"/>
        <v>PortãoRS</v>
      </c>
      <c r="D915" s="7">
        <v>4314803</v>
      </c>
      <c r="E915" s="8" t="s">
        <v>708</v>
      </c>
      <c r="F915" s="7">
        <v>38081</v>
      </c>
      <c r="G915" s="7">
        <v>30920</v>
      </c>
      <c r="H915" s="7">
        <v>193.38</v>
      </c>
      <c r="I915" s="7">
        <v>2.6</v>
      </c>
      <c r="J915" s="8">
        <f t="shared" si="29"/>
        <v>3385.2</v>
      </c>
      <c r="K915" s="7">
        <v>34863.79</v>
      </c>
      <c r="L915" s="9">
        <v>-29.6962586011397</v>
      </c>
      <c r="M915" s="9">
        <v>-51.230149644245699</v>
      </c>
      <c r="N915" s="7">
        <f>COUNTIFS('Lojas Assaí'!$F$174:$F$260,D915)</f>
        <v>0</v>
      </c>
    </row>
    <row r="916" spans="1:14" x14ac:dyDescent="0.25">
      <c r="A916" s="7" t="s">
        <v>1488</v>
      </c>
      <c r="B916" s="7" t="s">
        <v>99</v>
      </c>
      <c r="C916" s="7" t="str">
        <f t="shared" si="28"/>
        <v>IpueirasCE</v>
      </c>
      <c r="D916" s="7">
        <v>2305902</v>
      </c>
      <c r="E916" s="8" t="s">
        <v>683</v>
      </c>
      <c r="F916" s="7">
        <v>38064</v>
      </c>
      <c r="G916" s="7">
        <v>37862</v>
      </c>
      <c r="H916" s="7">
        <v>25.63</v>
      </c>
      <c r="I916" s="7">
        <v>1.7</v>
      </c>
      <c r="J916" s="8">
        <f t="shared" si="29"/>
        <v>2213.4</v>
      </c>
      <c r="K916" s="7">
        <v>8142.13</v>
      </c>
      <c r="L916" s="9">
        <v>-4.5437854949999998</v>
      </c>
      <c r="M916" s="9">
        <v>-40.715696510593801</v>
      </c>
      <c r="N916" s="7">
        <f>COUNTIFS('Lojas Assaí'!$F$174:$F$260,D916)</f>
        <v>0</v>
      </c>
    </row>
    <row r="917" spans="1:14" x14ac:dyDescent="0.25">
      <c r="A917" s="7" t="s">
        <v>1489</v>
      </c>
      <c r="B917" s="7" t="s">
        <v>99</v>
      </c>
      <c r="C917" s="7" t="str">
        <f t="shared" si="28"/>
        <v>PentecosteCE</v>
      </c>
      <c r="D917" s="7">
        <v>2310704</v>
      </c>
      <c r="E917" s="8" t="s">
        <v>683</v>
      </c>
      <c r="F917" s="7">
        <v>38045</v>
      </c>
      <c r="G917" s="7">
        <v>35400</v>
      </c>
      <c r="H917" s="7">
        <v>25.68</v>
      </c>
      <c r="I917" s="7">
        <v>1.5</v>
      </c>
      <c r="J917" s="8">
        <f t="shared" si="29"/>
        <v>1953</v>
      </c>
      <c r="K917" s="7">
        <v>12798.17</v>
      </c>
      <c r="L917" s="9">
        <v>-3.79626673615443</v>
      </c>
      <c r="M917" s="9">
        <v>-39.267008731468998</v>
      </c>
      <c r="N917" s="7">
        <f>COUNTIFS('Lojas Assaí'!$F$174:$F$260,D917)</f>
        <v>0</v>
      </c>
    </row>
    <row r="918" spans="1:14" x14ac:dyDescent="0.25">
      <c r="A918" s="7" t="s">
        <v>1490</v>
      </c>
      <c r="B918" s="7" t="s">
        <v>258</v>
      </c>
      <c r="C918" s="7" t="str">
        <f t="shared" si="28"/>
        <v>GuaratubaPR</v>
      </c>
      <c r="D918" s="7">
        <v>4109609</v>
      </c>
      <c r="E918" s="8" t="s">
        <v>686</v>
      </c>
      <c r="F918" s="7">
        <v>37974</v>
      </c>
      <c r="G918" s="7">
        <v>32095</v>
      </c>
      <c r="H918" s="7">
        <v>24.19</v>
      </c>
      <c r="I918" s="7">
        <v>2.2000000000000002</v>
      </c>
      <c r="J918" s="8">
        <f t="shared" si="29"/>
        <v>2864.4</v>
      </c>
      <c r="K918" s="7">
        <v>23546.7</v>
      </c>
      <c r="L918" s="9">
        <v>-23.849821485</v>
      </c>
      <c r="M918" s="9">
        <v>-50.190666273554903</v>
      </c>
      <c r="N918" s="7">
        <f>COUNTIFS('Lojas Assaí'!$F$174:$F$260,D918)</f>
        <v>0</v>
      </c>
    </row>
    <row r="919" spans="1:14" x14ac:dyDescent="0.25">
      <c r="A919" s="7" t="s">
        <v>1491</v>
      </c>
      <c r="B919" s="7" t="s">
        <v>714</v>
      </c>
      <c r="C919" s="7" t="str">
        <f t="shared" si="28"/>
        <v>CasteloES</v>
      </c>
      <c r="D919" s="7">
        <v>3201407</v>
      </c>
      <c r="E919" s="8" t="s">
        <v>715</v>
      </c>
      <c r="F919" s="7">
        <v>37956</v>
      </c>
      <c r="G919" s="7">
        <v>34747</v>
      </c>
      <c r="H919" s="7">
        <v>52.32</v>
      </c>
      <c r="I919" s="7">
        <v>1.8</v>
      </c>
      <c r="J919" s="8">
        <f t="shared" si="29"/>
        <v>2343.6</v>
      </c>
      <c r="K919" s="7">
        <v>29086.42</v>
      </c>
      <c r="L919" s="9">
        <v>-20.602065086052001</v>
      </c>
      <c r="M919" s="9">
        <v>-41.202212703976301</v>
      </c>
      <c r="N919" s="7">
        <f>COUNTIFS('Lojas Assaí'!$F$174:$F$260,D919)</f>
        <v>0</v>
      </c>
    </row>
    <row r="920" spans="1:14" x14ac:dyDescent="0.25">
      <c r="A920" s="7" t="s">
        <v>1492</v>
      </c>
      <c r="B920" s="7" t="s">
        <v>145</v>
      </c>
      <c r="C920" s="7" t="str">
        <f t="shared" si="28"/>
        <v>PosseGO</v>
      </c>
      <c r="D920" s="7">
        <v>5218300</v>
      </c>
      <c r="E920" s="8" t="s">
        <v>687</v>
      </c>
      <c r="F920" s="7">
        <v>37924</v>
      </c>
      <c r="G920" s="7">
        <v>31419</v>
      </c>
      <c r="H920" s="7">
        <v>15.52</v>
      </c>
      <c r="I920" s="7">
        <v>1.9</v>
      </c>
      <c r="J920" s="8">
        <f t="shared" si="29"/>
        <v>2473.8000000000002</v>
      </c>
      <c r="K920" s="7">
        <v>15535.51</v>
      </c>
      <c r="L920" s="9">
        <v>-14.0877335642249</v>
      </c>
      <c r="M920" s="9">
        <v>-46.3620104423077</v>
      </c>
      <c r="N920" s="7">
        <f>COUNTIFS('Lojas Assaí'!$F$174:$F$260,D920)</f>
        <v>0</v>
      </c>
    </row>
    <row r="921" spans="1:14" x14ac:dyDescent="0.25">
      <c r="A921" s="7" t="s">
        <v>1493</v>
      </c>
      <c r="B921" s="7" t="s">
        <v>37</v>
      </c>
      <c r="C921" s="7" t="str">
        <f t="shared" si="28"/>
        <v>EsplanadaBA</v>
      </c>
      <c r="D921" s="7">
        <v>2910602</v>
      </c>
      <c r="E921" s="8" t="s">
        <v>684</v>
      </c>
      <c r="F921" s="7">
        <v>37902</v>
      </c>
      <c r="G921" s="7">
        <v>32802</v>
      </c>
      <c r="H921" s="7">
        <v>25.27</v>
      </c>
      <c r="I921" s="7">
        <v>1.8</v>
      </c>
      <c r="J921" s="8">
        <f t="shared" si="29"/>
        <v>2343.6</v>
      </c>
      <c r="K921" s="7">
        <v>15626.75</v>
      </c>
      <c r="L921" s="9">
        <v>-11.799409496061999</v>
      </c>
      <c r="M921" s="9">
        <v>-37.944981474098597</v>
      </c>
      <c r="N921" s="7">
        <f>COUNTIFS('Lojas Assaí'!$F$174:$F$260,D921)</f>
        <v>0</v>
      </c>
    </row>
    <row r="922" spans="1:14" x14ac:dyDescent="0.25">
      <c r="A922" s="7" t="s">
        <v>1494</v>
      </c>
      <c r="B922" s="7" t="s">
        <v>206</v>
      </c>
      <c r="C922" s="7" t="str">
        <f t="shared" si="28"/>
        <v>PorteirinhaMG</v>
      </c>
      <c r="D922" s="7">
        <v>3152204</v>
      </c>
      <c r="E922" s="8" t="s">
        <v>701</v>
      </c>
      <c r="F922" s="7">
        <v>37823</v>
      </c>
      <c r="G922" s="7">
        <v>37627</v>
      </c>
      <c r="H922" s="7">
        <v>21.51</v>
      </c>
      <c r="I922" s="7">
        <v>1.6</v>
      </c>
      <c r="J922" s="8">
        <f t="shared" si="29"/>
        <v>2083.1999999999998</v>
      </c>
      <c r="K922" s="7">
        <v>11647.6</v>
      </c>
      <c r="L922" s="9">
        <v>-20.6682669693677</v>
      </c>
      <c r="M922" s="9">
        <v>-43.091410908435698</v>
      </c>
      <c r="N922" s="7">
        <f>COUNTIFS('Lojas Assaí'!$F$174:$F$260,D922)</f>
        <v>0</v>
      </c>
    </row>
    <row r="923" spans="1:14" x14ac:dyDescent="0.25">
      <c r="A923" s="7" t="s">
        <v>1495</v>
      </c>
      <c r="B923" s="7" t="s">
        <v>707</v>
      </c>
      <c r="C923" s="7" t="str">
        <f t="shared" si="28"/>
        <v>IgrejinhaRS</v>
      </c>
      <c r="D923" s="7">
        <v>4310108</v>
      </c>
      <c r="E923" s="8" t="s">
        <v>708</v>
      </c>
      <c r="F923" s="7">
        <v>37754</v>
      </c>
      <c r="G923" s="7">
        <v>31660</v>
      </c>
      <c r="H923" s="7">
        <v>233.03</v>
      </c>
      <c r="I923" s="7">
        <v>2</v>
      </c>
      <c r="J923" s="8">
        <f t="shared" si="29"/>
        <v>2604</v>
      </c>
      <c r="K923" s="7">
        <v>45828.32</v>
      </c>
      <c r="L923" s="9">
        <v>-29.5722204557553</v>
      </c>
      <c r="M923" s="9">
        <v>-50.798710733321698</v>
      </c>
      <c r="N923" s="7">
        <f>COUNTIFS('Lojas Assaí'!$F$174:$F$260,D923)</f>
        <v>0</v>
      </c>
    </row>
    <row r="924" spans="1:14" x14ac:dyDescent="0.25">
      <c r="A924" s="7" t="s">
        <v>1496</v>
      </c>
      <c r="B924" s="7" t="s">
        <v>655</v>
      </c>
      <c r="C924" s="7" t="str">
        <f t="shared" si="28"/>
        <v>Nossa Senhora da GlóriaSE</v>
      </c>
      <c r="D924" s="7">
        <v>2804508</v>
      </c>
      <c r="E924" s="8" t="s">
        <v>692</v>
      </c>
      <c r="F924" s="7">
        <v>37715</v>
      </c>
      <c r="G924" s="7">
        <v>32497</v>
      </c>
      <c r="H924" s="7">
        <v>42.96</v>
      </c>
      <c r="I924" s="7">
        <v>1.9</v>
      </c>
      <c r="J924" s="8">
        <f t="shared" si="29"/>
        <v>2473.8000000000002</v>
      </c>
      <c r="K924" s="7">
        <v>18738.23</v>
      </c>
      <c r="L924" s="9">
        <v>-10.215686849106</v>
      </c>
      <c r="M924" s="9">
        <v>-37.419921459267698</v>
      </c>
      <c r="N924" s="7">
        <f>COUNTIFS('Lojas Assaí'!$F$174:$F$260,D924)</f>
        <v>0</v>
      </c>
    </row>
    <row r="925" spans="1:14" x14ac:dyDescent="0.25">
      <c r="A925" s="7" t="s">
        <v>1497</v>
      </c>
      <c r="B925" s="7" t="s">
        <v>422</v>
      </c>
      <c r="C925" s="7" t="str">
        <f t="shared" si="28"/>
        <v>José BonifácioSP</v>
      </c>
      <c r="D925" s="7">
        <v>3525706</v>
      </c>
      <c r="E925" s="8" t="s">
        <v>435</v>
      </c>
      <c r="F925" s="7">
        <v>37707</v>
      </c>
      <c r="G925" s="7">
        <v>32763</v>
      </c>
      <c r="H925" s="7">
        <v>38.1</v>
      </c>
      <c r="I925" s="7">
        <v>1.9</v>
      </c>
      <c r="J925" s="8">
        <f t="shared" si="29"/>
        <v>2473.8000000000002</v>
      </c>
      <c r="K925" s="7">
        <v>35877.160000000003</v>
      </c>
      <c r="L925" s="9">
        <v>-23.0825599993188</v>
      </c>
      <c r="M925" s="9">
        <v>-47.7981735119048</v>
      </c>
      <c r="N925" s="7">
        <f>COUNTIFS('Lojas Assaí'!$F$174:$F$260,D925)</f>
        <v>0</v>
      </c>
    </row>
    <row r="926" spans="1:14" x14ac:dyDescent="0.25">
      <c r="A926" s="7" t="s">
        <v>1498</v>
      </c>
      <c r="B926" s="7" t="s">
        <v>37</v>
      </c>
      <c r="C926" s="7" t="str">
        <f t="shared" si="28"/>
        <v>SantaluzBA</v>
      </c>
      <c r="D926" s="7">
        <v>2928000</v>
      </c>
      <c r="E926" s="8" t="s">
        <v>684</v>
      </c>
      <c r="F926" s="7">
        <v>37704</v>
      </c>
      <c r="G926" s="7">
        <v>33838</v>
      </c>
      <c r="H926" s="7">
        <v>21.65</v>
      </c>
      <c r="I926" s="7">
        <v>1.9</v>
      </c>
      <c r="J926" s="8">
        <f t="shared" si="29"/>
        <v>2473.8000000000002</v>
      </c>
      <c r="K926" s="7">
        <v>11003.97</v>
      </c>
      <c r="L926" s="9">
        <v>-12.0284068880334</v>
      </c>
      <c r="M926" s="9">
        <v>-38.867161807705301</v>
      </c>
      <c r="N926" s="7">
        <f>COUNTIFS('Lojas Assaí'!$F$174:$F$260,D926)</f>
        <v>0</v>
      </c>
    </row>
    <row r="927" spans="1:14" x14ac:dyDescent="0.25">
      <c r="A927" s="7" t="s">
        <v>1499</v>
      </c>
      <c r="B927" s="7" t="s">
        <v>206</v>
      </c>
      <c r="C927" s="7" t="str">
        <f t="shared" si="28"/>
        <v>ExtremaMG</v>
      </c>
      <c r="D927" s="7">
        <v>3125101</v>
      </c>
      <c r="E927" s="8" t="s">
        <v>701</v>
      </c>
      <c r="F927" s="7">
        <v>37649</v>
      </c>
      <c r="G927" s="7">
        <v>28599</v>
      </c>
      <c r="H927" s="7">
        <v>116.93</v>
      </c>
      <c r="I927" s="7">
        <v>2.2999999999999998</v>
      </c>
      <c r="J927" s="8">
        <f t="shared" si="29"/>
        <v>2994.6</v>
      </c>
      <c r="K927" s="7">
        <v>311128.82</v>
      </c>
      <c r="L927" s="9">
        <v>-21.405761529022602</v>
      </c>
      <c r="M927" s="9">
        <v>-45.832312102444398</v>
      </c>
      <c r="N927" s="7">
        <f>COUNTIFS('Lojas Assaí'!$F$174:$F$260,D927)</f>
        <v>0</v>
      </c>
    </row>
    <row r="928" spans="1:14" x14ac:dyDescent="0.25">
      <c r="A928" s="7" t="s">
        <v>1500</v>
      </c>
      <c r="B928" s="7" t="s">
        <v>280</v>
      </c>
      <c r="C928" s="7" t="str">
        <f t="shared" si="28"/>
        <v>CustódiaPE</v>
      </c>
      <c r="D928" s="7">
        <v>2605103</v>
      </c>
      <c r="E928" s="8" t="s">
        <v>689</v>
      </c>
      <c r="F928" s="7">
        <v>37633</v>
      </c>
      <c r="G928" s="7">
        <v>33855</v>
      </c>
      <c r="H928" s="7">
        <v>24.11</v>
      </c>
      <c r="I928" s="7">
        <v>1.7</v>
      </c>
      <c r="J928" s="8">
        <f t="shared" si="29"/>
        <v>2213.4</v>
      </c>
      <c r="K928" s="7">
        <v>13874.4</v>
      </c>
      <c r="L928" s="9">
        <v>-8.0890020000000007</v>
      </c>
      <c r="M928" s="9">
        <v>-37.641096590666798</v>
      </c>
      <c r="N928" s="7">
        <f>COUNTIFS('Lojas Assaí'!$F$174:$F$260,D928)</f>
        <v>0</v>
      </c>
    </row>
    <row r="929" spans="1:14" x14ac:dyDescent="0.25">
      <c r="A929" s="7" t="s">
        <v>1501</v>
      </c>
      <c r="B929" s="7" t="s">
        <v>37</v>
      </c>
      <c r="C929" s="7" t="str">
        <f t="shared" si="28"/>
        <v>AmargosaBA</v>
      </c>
      <c r="D929" s="7">
        <v>2901007</v>
      </c>
      <c r="E929" s="8" t="s">
        <v>684</v>
      </c>
      <c r="F929" s="7">
        <v>37631</v>
      </c>
      <c r="G929" s="7">
        <v>34351</v>
      </c>
      <c r="H929" s="7">
        <v>74.16</v>
      </c>
      <c r="I929" s="7">
        <v>1.3</v>
      </c>
      <c r="J929" s="8">
        <f t="shared" si="29"/>
        <v>1692.6</v>
      </c>
      <c r="K929" s="7">
        <v>11139.47</v>
      </c>
      <c r="L929" s="9">
        <v>-14.7060477475217</v>
      </c>
      <c r="M929" s="9">
        <v>-39.6359031752447</v>
      </c>
      <c r="N929" s="7">
        <f>COUNTIFS('Lojas Assaí'!$F$174:$F$260,D929)</f>
        <v>0</v>
      </c>
    </row>
    <row r="930" spans="1:14" x14ac:dyDescent="0.25">
      <c r="A930" s="7" t="s">
        <v>1502</v>
      </c>
      <c r="B930" s="7" t="s">
        <v>422</v>
      </c>
      <c r="C930" s="7" t="str">
        <f t="shared" si="28"/>
        <v>AgudosSP</v>
      </c>
      <c r="D930" s="7">
        <v>3500709</v>
      </c>
      <c r="E930" s="8" t="s">
        <v>435</v>
      </c>
      <c r="F930" s="7">
        <v>37582</v>
      </c>
      <c r="G930" s="7">
        <v>34524</v>
      </c>
      <c r="H930" s="7">
        <v>35.729999999999997</v>
      </c>
      <c r="I930" s="7">
        <v>2.4</v>
      </c>
      <c r="J930" s="8">
        <f t="shared" si="29"/>
        <v>3124.8</v>
      </c>
      <c r="K930" s="7">
        <v>61799.1</v>
      </c>
      <c r="L930" s="9">
        <v>-22.474036999999999</v>
      </c>
      <c r="M930" s="9">
        <v>-48.990156287942398</v>
      </c>
      <c r="N930" s="7">
        <f>COUNTIFS('Lojas Assaí'!$F$174:$F$260,D930)</f>
        <v>0</v>
      </c>
    </row>
    <row r="931" spans="1:14" x14ac:dyDescent="0.25">
      <c r="A931" s="7" t="s">
        <v>1503</v>
      </c>
      <c r="B931" s="7" t="s">
        <v>403</v>
      </c>
      <c r="C931" s="7" t="str">
        <f t="shared" si="28"/>
        <v>Nova CruzRN</v>
      </c>
      <c r="D931" s="7">
        <v>2408300</v>
      </c>
      <c r="E931" s="8" t="s">
        <v>695</v>
      </c>
      <c r="F931" s="7">
        <v>37554</v>
      </c>
      <c r="G931" s="7">
        <v>35490</v>
      </c>
      <c r="H931" s="7">
        <v>127.82</v>
      </c>
      <c r="I931" s="7">
        <v>1.7</v>
      </c>
      <c r="J931" s="8">
        <f t="shared" si="29"/>
        <v>2213.4</v>
      </c>
      <c r="K931" s="7">
        <v>14093.49</v>
      </c>
      <c r="L931" s="9">
        <v>-6.0907141459034602</v>
      </c>
      <c r="M931" s="9">
        <v>-35.211309564484999</v>
      </c>
      <c r="N931" s="7">
        <f>COUNTIFS('Lojas Assaí'!$F$174:$F$260,D931)</f>
        <v>0</v>
      </c>
    </row>
    <row r="932" spans="1:14" x14ac:dyDescent="0.25">
      <c r="A932" s="7" t="s">
        <v>1504</v>
      </c>
      <c r="B932" s="7" t="s">
        <v>280</v>
      </c>
      <c r="C932" s="7" t="str">
        <f t="shared" si="28"/>
        <v>Afogados da IngazeiraPE</v>
      </c>
      <c r="D932" s="7">
        <v>2600104</v>
      </c>
      <c r="E932" s="8" t="s">
        <v>689</v>
      </c>
      <c r="F932" s="7">
        <v>37546</v>
      </c>
      <c r="G932" s="7">
        <v>35088</v>
      </c>
      <c r="H932" s="7">
        <v>92.9</v>
      </c>
      <c r="I932" s="7">
        <v>1.7</v>
      </c>
      <c r="J932" s="8">
        <f t="shared" si="29"/>
        <v>2213.4</v>
      </c>
      <c r="K932" s="7">
        <v>12528.31</v>
      </c>
      <c r="L932" s="9">
        <v>-7.7483275858315102</v>
      </c>
      <c r="M932" s="9">
        <v>-37.637686018102201</v>
      </c>
      <c r="N932" s="7">
        <f>COUNTIFS('Lojas Assaí'!$F$174:$F$260,D932)</f>
        <v>0</v>
      </c>
    </row>
    <row r="933" spans="1:14" x14ac:dyDescent="0.25">
      <c r="A933" s="7" t="s">
        <v>1505</v>
      </c>
      <c r="B933" s="7" t="s">
        <v>280</v>
      </c>
      <c r="C933" s="7" t="str">
        <f t="shared" si="28"/>
        <v>São CaitanoPE</v>
      </c>
      <c r="D933" s="7">
        <v>2613107</v>
      </c>
      <c r="E933" s="8" t="s">
        <v>689</v>
      </c>
      <c r="F933" s="7">
        <v>37488</v>
      </c>
      <c r="G933" s="7">
        <v>35274</v>
      </c>
      <c r="H933" s="7">
        <v>92.23</v>
      </c>
      <c r="I933" s="7">
        <v>1.5</v>
      </c>
      <c r="J933" s="8">
        <f t="shared" si="29"/>
        <v>1953</v>
      </c>
      <c r="K933" s="7">
        <v>10876.52</v>
      </c>
      <c r="L933" s="9">
        <v>-8.8775593754273494</v>
      </c>
      <c r="M933" s="9">
        <v>-36.368253076532902</v>
      </c>
      <c r="N933" s="7">
        <f>COUNTIFS('Lojas Assaí'!$F$174:$F$260,D933)</f>
        <v>0</v>
      </c>
    </row>
    <row r="934" spans="1:14" x14ac:dyDescent="0.25">
      <c r="A934" s="7" t="s">
        <v>1506</v>
      </c>
      <c r="B934" s="7" t="s">
        <v>280</v>
      </c>
      <c r="C934" s="7" t="str">
        <f t="shared" si="28"/>
        <v>Água PretaPE</v>
      </c>
      <c r="D934" s="7">
        <v>2600401</v>
      </c>
      <c r="E934" s="8" t="s">
        <v>689</v>
      </c>
      <c r="F934" s="7">
        <v>37386</v>
      </c>
      <c r="G934" s="7">
        <v>33095</v>
      </c>
      <c r="H934" s="7">
        <v>62.05</v>
      </c>
      <c r="I934" s="7">
        <v>1.6</v>
      </c>
      <c r="J934" s="8">
        <f t="shared" si="29"/>
        <v>2083.1999999999998</v>
      </c>
      <c r="K934" s="7">
        <v>6728.89</v>
      </c>
      <c r="L934" s="9">
        <v>-8.7091225523117402</v>
      </c>
      <c r="M934" s="9">
        <v>-35.518557351191902</v>
      </c>
      <c r="N934" s="7">
        <f>COUNTIFS('Lojas Assaí'!$F$174:$F$260,D934)</f>
        <v>0</v>
      </c>
    </row>
    <row r="935" spans="1:14" x14ac:dyDescent="0.25">
      <c r="A935" s="7" t="s">
        <v>1507</v>
      </c>
      <c r="B935" s="7" t="s">
        <v>707</v>
      </c>
      <c r="C935" s="7" t="str">
        <f t="shared" si="28"/>
        <v>ItaquiRS</v>
      </c>
      <c r="D935" s="7">
        <v>4310603</v>
      </c>
      <c r="E935" s="8" t="s">
        <v>708</v>
      </c>
      <c r="F935" s="7">
        <v>37363</v>
      </c>
      <c r="G935" s="7">
        <v>38159</v>
      </c>
      <c r="H935" s="7">
        <v>11.21</v>
      </c>
      <c r="I935" s="7">
        <v>2.5</v>
      </c>
      <c r="J935" s="8">
        <f t="shared" si="29"/>
        <v>3255</v>
      </c>
      <c r="K935" s="7">
        <v>41910.129999999997</v>
      </c>
      <c r="L935" s="9">
        <v>-29.128636899060901</v>
      </c>
      <c r="M935" s="9">
        <v>-56.557133497030399</v>
      </c>
      <c r="N935" s="7">
        <f>COUNTIFS('Lojas Assaí'!$F$174:$F$260,D935)</f>
        <v>0</v>
      </c>
    </row>
    <row r="936" spans="1:14" x14ac:dyDescent="0.25">
      <c r="A936" s="7" t="s">
        <v>1508</v>
      </c>
      <c r="B936" s="7" t="s">
        <v>325</v>
      </c>
      <c r="C936" s="7" t="str">
        <f t="shared" si="28"/>
        <v>Bom Jesus do ItabapoanaRJ</v>
      </c>
      <c r="D936" s="7">
        <v>3300605</v>
      </c>
      <c r="E936" s="8" t="s">
        <v>324</v>
      </c>
      <c r="F936" s="7">
        <v>37306</v>
      </c>
      <c r="G936" s="7">
        <v>35411</v>
      </c>
      <c r="H936" s="7">
        <v>59.13</v>
      </c>
      <c r="I936" s="7">
        <v>1.6</v>
      </c>
      <c r="J936" s="8">
        <f t="shared" si="29"/>
        <v>2083.1999999999998</v>
      </c>
      <c r="K936" s="7">
        <v>23373.4</v>
      </c>
      <c r="L936" s="9">
        <v>-21.1344974418774</v>
      </c>
      <c r="M936" s="9">
        <v>-41.6776797949817</v>
      </c>
      <c r="N936" s="7">
        <f>COUNTIFS('Lojas Assaí'!$F$174:$F$260,D936)</f>
        <v>0</v>
      </c>
    </row>
    <row r="937" spans="1:14" x14ac:dyDescent="0.25">
      <c r="A937" s="7" t="s">
        <v>1509</v>
      </c>
      <c r="B937" s="7" t="s">
        <v>325</v>
      </c>
      <c r="C937" s="7" t="str">
        <f t="shared" si="28"/>
        <v>VassourasRJ</v>
      </c>
      <c r="D937" s="7">
        <v>3306206</v>
      </c>
      <c r="E937" s="8" t="s">
        <v>324</v>
      </c>
      <c r="F937" s="7">
        <v>37262</v>
      </c>
      <c r="G937" s="7">
        <v>34410</v>
      </c>
      <c r="H937" s="7">
        <v>63.94</v>
      </c>
      <c r="I937" s="7">
        <v>2.2000000000000002</v>
      </c>
      <c r="J937" s="8">
        <f t="shared" si="29"/>
        <v>2864.4</v>
      </c>
      <c r="K937" s="7">
        <v>34581.660000000003</v>
      </c>
      <c r="L937" s="9">
        <v>-22.4090075730264</v>
      </c>
      <c r="M937" s="9">
        <v>-43.663874024513198</v>
      </c>
      <c r="N937" s="7">
        <f>COUNTIFS('Lojas Assaí'!$F$174:$F$260,D937)</f>
        <v>0</v>
      </c>
    </row>
    <row r="938" spans="1:14" x14ac:dyDescent="0.25">
      <c r="A938" s="7" t="s">
        <v>1510</v>
      </c>
      <c r="B938" s="7" t="s">
        <v>280</v>
      </c>
      <c r="C938" s="7" t="str">
        <f t="shared" si="28"/>
        <v>PetrolândiaPE</v>
      </c>
      <c r="D938" s="7">
        <v>2611002</v>
      </c>
      <c r="E938" s="8" t="s">
        <v>689</v>
      </c>
      <c r="F938" s="7">
        <v>37246</v>
      </c>
      <c r="G938" s="7">
        <v>32492</v>
      </c>
      <c r="H938" s="7">
        <v>30.75</v>
      </c>
      <c r="I938" s="7">
        <v>2.2000000000000002</v>
      </c>
      <c r="J938" s="8">
        <f t="shared" si="29"/>
        <v>2864.4</v>
      </c>
      <c r="K938" s="7">
        <v>48089.8</v>
      </c>
      <c r="L938" s="9">
        <v>-9.3973755150000002</v>
      </c>
      <c r="M938" s="9">
        <v>-40.499999334652301</v>
      </c>
      <c r="N938" s="7">
        <f>COUNTIFS('Lojas Assaí'!$F$174:$F$260,D938)</f>
        <v>0</v>
      </c>
    </row>
    <row r="939" spans="1:14" x14ac:dyDescent="0.25">
      <c r="A939" s="7" t="s">
        <v>1511</v>
      </c>
      <c r="B939" s="7" t="s">
        <v>313</v>
      </c>
      <c r="C939" s="7" t="str">
        <f t="shared" si="28"/>
        <v>OeirasPI</v>
      </c>
      <c r="D939" s="7">
        <v>2207009</v>
      </c>
      <c r="E939" s="8" t="s">
        <v>693</v>
      </c>
      <c r="F939" s="7">
        <v>37138</v>
      </c>
      <c r="G939" s="7">
        <v>35640</v>
      </c>
      <c r="H939" s="7">
        <v>13.19</v>
      </c>
      <c r="I939" s="7">
        <v>1.6</v>
      </c>
      <c r="J939" s="8">
        <f t="shared" si="29"/>
        <v>2083.1999999999998</v>
      </c>
      <c r="K939" s="7">
        <v>14544.8</v>
      </c>
      <c r="L939" s="9">
        <v>-5.8471585734454399</v>
      </c>
      <c r="M939" s="9">
        <v>-42.578551608969597</v>
      </c>
      <c r="N939" s="7">
        <f>COUNTIFS('Lojas Assaí'!$F$174:$F$260,D939)</f>
        <v>0</v>
      </c>
    </row>
    <row r="940" spans="1:14" x14ac:dyDescent="0.25">
      <c r="A940" s="7" t="s">
        <v>1512</v>
      </c>
      <c r="B940" s="7" t="s">
        <v>412</v>
      </c>
      <c r="C940" s="7" t="str">
        <f t="shared" si="28"/>
        <v>Pimenta BuenoRO</v>
      </c>
      <c r="D940" s="7">
        <v>1100189</v>
      </c>
      <c r="E940" s="8" t="s">
        <v>700</v>
      </c>
      <c r="F940" s="7">
        <v>37098</v>
      </c>
      <c r="G940" s="7">
        <v>33822</v>
      </c>
      <c r="H940" s="7">
        <v>5.42</v>
      </c>
      <c r="I940" s="7">
        <v>1.8</v>
      </c>
      <c r="J940" s="8">
        <f t="shared" si="29"/>
        <v>2343.6</v>
      </c>
      <c r="K940" s="7">
        <v>36909.050000000003</v>
      </c>
      <c r="L940" s="9">
        <v>-9.3781933990571194</v>
      </c>
      <c r="M940" s="9">
        <v>-62.587174531920901</v>
      </c>
      <c r="N940" s="7">
        <f>COUNTIFS('Lojas Assaí'!$F$174:$F$260,D940)</f>
        <v>0</v>
      </c>
    </row>
    <row r="941" spans="1:14" x14ac:dyDescent="0.25">
      <c r="A941" s="7" t="s">
        <v>1513</v>
      </c>
      <c r="B941" s="7" t="s">
        <v>422</v>
      </c>
      <c r="C941" s="7" t="str">
        <f t="shared" si="28"/>
        <v>AguaíSP</v>
      </c>
      <c r="D941" s="7">
        <v>3500303</v>
      </c>
      <c r="E941" s="8" t="s">
        <v>435</v>
      </c>
      <c r="F941" s="7">
        <v>36981</v>
      </c>
      <c r="G941" s="7">
        <v>32148</v>
      </c>
      <c r="H941" s="7">
        <v>67.72</v>
      </c>
      <c r="I941" s="7">
        <v>2.2000000000000002</v>
      </c>
      <c r="J941" s="8">
        <f t="shared" si="29"/>
        <v>2864.4</v>
      </c>
      <c r="K941" s="7">
        <v>31446.28</v>
      </c>
      <c r="L941" s="9">
        <v>-22.059684000000001</v>
      </c>
      <c r="M941" s="9">
        <v>-46.979693109269697</v>
      </c>
      <c r="N941" s="7">
        <f>COUNTIFS('Lojas Assaí'!$F$174:$F$260,D941)</f>
        <v>0</v>
      </c>
    </row>
    <row r="942" spans="1:14" x14ac:dyDescent="0.25">
      <c r="A942" s="7" t="s">
        <v>1514</v>
      </c>
      <c r="B942" s="7" t="s">
        <v>178</v>
      </c>
      <c r="C942" s="7" t="str">
        <f t="shared" si="28"/>
        <v>Campo Novo do ParecisMT</v>
      </c>
      <c r="D942" s="7">
        <v>5102637</v>
      </c>
      <c r="E942" s="8" t="s">
        <v>696</v>
      </c>
      <c r="F942" s="7">
        <v>36917</v>
      </c>
      <c r="G942" s="7">
        <v>27577</v>
      </c>
      <c r="H942" s="7">
        <v>2.92</v>
      </c>
      <c r="I942" s="7">
        <v>2.7</v>
      </c>
      <c r="J942" s="8">
        <f t="shared" si="29"/>
        <v>3515.4</v>
      </c>
      <c r="K942" s="7">
        <v>127547.83</v>
      </c>
      <c r="L942" s="9">
        <v>-13.654733173202301</v>
      </c>
      <c r="M942" s="9">
        <v>-57.888546478837199</v>
      </c>
      <c r="N942" s="7">
        <f>COUNTIFS('Lojas Assaí'!$F$174:$F$260,D942)</f>
        <v>0</v>
      </c>
    </row>
    <row r="943" spans="1:14" x14ac:dyDescent="0.25">
      <c r="A943" s="7" t="s">
        <v>1515</v>
      </c>
      <c r="B943" s="7" t="s">
        <v>169</v>
      </c>
      <c r="C943" s="7" t="str">
        <f t="shared" si="28"/>
        <v>BrejoMA</v>
      </c>
      <c r="D943" s="7">
        <v>2102101</v>
      </c>
      <c r="E943" s="8" t="s">
        <v>697</v>
      </c>
      <c r="F943" s="7">
        <v>36900</v>
      </c>
      <c r="G943" s="7">
        <v>33359</v>
      </c>
      <c r="H943" s="7">
        <v>31.04</v>
      </c>
      <c r="I943" s="7">
        <v>2</v>
      </c>
      <c r="J943" s="8">
        <f t="shared" si="29"/>
        <v>2604</v>
      </c>
      <c r="K943" s="7">
        <v>9096.81</v>
      </c>
      <c r="L943" s="9">
        <v>-3.6791779999999998</v>
      </c>
      <c r="M943" s="9">
        <v>-42.750847826819601</v>
      </c>
      <c r="N943" s="7">
        <f>COUNTIFS('Lojas Assaí'!$F$174:$F$260,D943)</f>
        <v>0</v>
      </c>
    </row>
    <row r="944" spans="1:14" x14ac:dyDescent="0.25">
      <c r="A944" s="7" t="s">
        <v>1516</v>
      </c>
      <c r="B944" s="7" t="s">
        <v>707</v>
      </c>
      <c r="C944" s="7" t="str">
        <f t="shared" si="28"/>
        <v>GramadoRS</v>
      </c>
      <c r="D944" s="7">
        <v>4309100</v>
      </c>
      <c r="E944" s="8" t="s">
        <v>708</v>
      </c>
      <c r="F944" s="7">
        <v>36864</v>
      </c>
      <c r="G944" s="7">
        <v>32273</v>
      </c>
      <c r="H944" s="7">
        <v>135.69999999999999</v>
      </c>
      <c r="I944" s="7">
        <v>2.2999999999999998</v>
      </c>
      <c r="J944" s="8">
        <f t="shared" si="29"/>
        <v>2994.6</v>
      </c>
      <c r="K944" s="7">
        <v>55322.94</v>
      </c>
      <c r="L944" s="9">
        <v>-29.8771339612804</v>
      </c>
      <c r="M944" s="9">
        <v>-50.7862074318938</v>
      </c>
      <c r="N944" s="7">
        <f>COUNTIFS('Lojas Assaí'!$F$174:$F$260,D944)</f>
        <v>0</v>
      </c>
    </row>
    <row r="945" spans="1:14" x14ac:dyDescent="0.25">
      <c r="A945" s="7" t="s">
        <v>1517</v>
      </c>
      <c r="B945" s="7" t="s">
        <v>710</v>
      </c>
      <c r="C945" s="7" t="str">
        <f t="shared" si="28"/>
        <v>Campos NovosSC</v>
      </c>
      <c r="D945" s="7">
        <v>4203600</v>
      </c>
      <c r="E945" s="8" t="s">
        <v>711</v>
      </c>
      <c r="F945" s="7">
        <v>36861</v>
      </c>
      <c r="G945" s="7">
        <v>32824</v>
      </c>
      <c r="H945" s="7">
        <v>19.09</v>
      </c>
      <c r="I945" s="7">
        <v>2.4</v>
      </c>
      <c r="J945" s="8">
        <f t="shared" si="29"/>
        <v>3124.8</v>
      </c>
      <c r="K945" s="7">
        <v>66661.289999999994</v>
      </c>
      <c r="L945" s="9">
        <v>-27.272414794608601</v>
      </c>
      <c r="M945" s="9">
        <v>-48.789273127677902</v>
      </c>
      <c r="N945" s="7">
        <f>COUNTIFS('Lojas Assaí'!$F$174:$F$260,D945)</f>
        <v>0</v>
      </c>
    </row>
    <row r="946" spans="1:14" x14ac:dyDescent="0.25">
      <c r="A946" s="7" t="s">
        <v>1518</v>
      </c>
      <c r="B946" s="7" t="s">
        <v>325</v>
      </c>
      <c r="C946" s="7" t="str">
        <f t="shared" si="28"/>
        <v>São João da BarraRJ</v>
      </c>
      <c r="D946" s="7">
        <v>3305000</v>
      </c>
      <c r="E946" s="8" t="s">
        <v>324</v>
      </c>
      <c r="F946" s="7">
        <v>36731</v>
      </c>
      <c r="G946" s="7">
        <v>32747</v>
      </c>
      <c r="H946" s="7">
        <v>71.959999999999994</v>
      </c>
      <c r="I946" s="7">
        <v>4</v>
      </c>
      <c r="J946" s="8">
        <f t="shared" si="29"/>
        <v>5208</v>
      </c>
      <c r="K946" s="7">
        <v>177439.19</v>
      </c>
      <c r="L946" s="9">
        <v>-21.640457752379199</v>
      </c>
      <c r="M946" s="9">
        <v>-41.050348145484001</v>
      </c>
      <c r="N946" s="7">
        <f>COUNTIFS('Lojas Assaí'!$F$174:$F$260,D946)</f>
        <v>0</v>
      </c>
    </row>
    <row r="947" spans="1:14" x14ac:dyDescent="0.25">
      <c r="A947" s="7" t="s">
        <v>1519</v>
      </c>
      <c r="B947" s="7" t="s">
        <v>710</v>
      </c>
      <c r="C947" s="7" t="str">
        <f t="shared" si="28"/>
        <v>FraiburgoSC</v>
      </c>
      <c r="D947" s="7">
        <v>4205506</v>
      </c>
      <c r="E947" s="8" t="s">
        <v>711</v>
      </c>
      <c r="F947" s="7">
        <v>36723</v>
      </c>
      <c r="G947" s="7">
        <v>34553</v>
      </c>
      <c r="H947" s="7">
        <v>63.07</v>
      </c>
      <c r="I947" s="7">
        <v>2.1</v>
      </c>
      <c r="J947" s="8">
        <f t="shared" si="29"/>
        <v>2734.2</v>
      </c>
      <c r="K947" s="7">
        <v>31471.88</v>
      </c>
      <c r="L947" s="9">
        <v>-26.4554762383808</v>
      </c>
      <c r="M947" s="9">
        <v>-52.682002075558003</v>
      </c>
      <c r="N947" s="7">
        <f>COUNTIFS('Lojas Assaí'!$F$174:$F$260,D947)</f>
        <v>0</v>
      </c>
    </row>
    <row r="948" spans="1:14" x14ac:dyDescent="0.25">
      <c r="A948" s="7" t="s">
        <v>1520</v>
      </c>
      <c r="B948" s="7" t="s">
        <v>206</v>
      </c>
      <c r="C948" s="7" t="str">
        <f t="shared" si="28"/>
        <v>AraçuaíMG</v>
      </c>
      <c r="D948" s="7">
        <v>3103405</v>
      </c>
      <c r="E948" s="8" t="s">
        <v>701</v>
      </c>
      <c r="F948" s="7">
        <v>36715</v>
      </c>
      <c r="G948" s="7">
        <v>36013</v>
      </c>
      <c r="H948" s="7">
        <v>16.100000000000001</v>
      </c>
      <c r="I948" s="7">
        <v>1.6</v>
      </c>
      <c r="J948" s="8">
        <f t="shared" si="29"/>
        <v>2083.1999999999998</v>
      </c>
      <c r="K948" s="7">
        <v>13441.04</v>
      </c>
      <c r="L948" s="9">
        <v>-16.851781395362401</v>
      </c>
      <c r="M948" s="9">
        <v>-42.064206549541098</v>
      </c>
      <c r="N948" s="7">
        <f>COUNTIFS('Lojas Assaí'!$F$174:$F$260,D948)</f>
        <v>0</v>
      </c>
    </row>
    <row r="949" spans="1:14" x14ac:dyDescent="0.25">
      <c r="A949" s="7" t="s">
        <v>1521</v>
      </c>
      <c r="B949" s="7" t="s">
        <v>669</v>
      </c>
      <c r="C949" s="7" t="str">
        <f t="shared" si="28"/>
        <v>AraguatinsTO</v>
      </c>
      <c r="D949" s="7">
        <v>1702208</v>
      </c>
      <c r="E949" s="8" t="s">
        <v>699</v>
      </c>
      <c r="F949" s="7">
        <v>36573</v>
      </c>
      <c r="G949" s="7">
        <v>31329</v>
      </c>
      <c r="H949" s="7">
        <v>11.93</v>
      </c>
      <c r="I949" s="7">
        <v>1.9</v>
      </c>
      <c r="J949" s="8">
        <f t="shared" si="29"/>
        <v>2473.8000000000002</v>
      </c>
      <c r="K949" s="7">
        <v>12880.85</v>
      </c>
      <c r="L949" s="9">
        <v>-5.65058647299995</v>
      </c>
      <c r="M949" s="9">
        <v>-48.123507343029402</v>
      </c>
      <c r="N949" s="7">
        <f>COUNTIFS('Lojas Assaí'!$F$174:$F$260,D949)</f>
        <v>0</v>
      </c>
    </row>
    <row r="950" spans="1:14" x14ac:dyDescent="0.25">
      <c r="A950" s="7" t="s">
        <v>1522</v>
      </c>
      <c r="B950" s="7" t="s">
        <v>280</v>
      </c>
      <c r="C950" s="7" t="str">
        <f t="shared" si="28"/>
        <v>ItambéPE</v>
      </c>
      <c r="D950" s="7">
        <v>2607653</v>
      </c>
      <c r="E950" s="8" t="s">
        <v>689</v>
      </c>
      <c r="F950" s="7">
        <v>36495</v>
      </c>
      <c r="G950" s="7">
        <v>35398</v>
      </c>
      <c r="H950" s="7">
        <v>116.13</v>
      </c>
      <c r="I950" s="7">
        <v>1.7</v>
      </c>
      <c r="J950" s="8">
        <f t="shared" si="29"/>
        <v>2213.4</v>
      </c>
      <c r="K950" s="7">
        <v>13649.54</v>
      </c>
      <c r="L950" s="9">
        <v>-7.4092638600000003</v>
      </c>
      <c r="M950" s="9">
        <v>-35.110627357431703</v>
      </c>
      <c r="N950" s="7">
        <f>COUNTIFS('Lojas Assaí'!$F$174:$F$260,D950)</f>
        <v>0</v>
      </c>
    </row>
    <row r="951" spans="1:14" x14ac:dyDescent="0.25">
      <c r="A951" s="7" t="s">
        <v>1523</v>
      </c>
      <c r="B951" s="7" t="s">
        <v>178</v>
      </c>
      <c r="C951" s="7" t="str">
        <f t="shared" si="28"/>
        <v>Guarantã do NorteMT</v>
      </c>
      <c r="D951" s="7">
        <v>5104104</v>
      </c>
      <c r="E951" s="8" t="s">
        <v>696</v>
      </c>
      <c r="F951" s="7">
        <v>36439</v>
      </c>
      <c r="G951" s="7">
        <v>32216</v>
      </c>
      <c r="H951" s="7">
        <v>6.8</v>
      </c>
      <c r="I951" s="7">
        <v>2.1</v>
      </c>
      <c r="J951" s="8">
        <f t="shared" si="29"/>
        <v>2734.2</v>
      </c>
      <c r="K951" s="7">
        <v>28134.799999999999</v>
      </c>
      <c r="L951" s="9">
        <v>-9.9540732336426103</v>
      </c>
      <c r="M951" s="9">
        <v>-54.916057311272198</v>
      </c>
      <c r="N951" s="7">
        <f>COUNTIFS('Lojas Assaí'!$F$174:$F$260,D951)</f>
        <v>0</v>
      </c>
    </row>
    <row r="952" spans="1:14" x14ac:dyDescent="0.25">
      <c r="A952" s="7" t="s">
        <v>1524</v>
      </c>
      <c r="B952" s="7" t="s">
        <v>422</v>
      </c>
      <c r="C952" s="7" t="str">
        <f t="shared" si="28"/>
        <v>São PedroSP</v>
      </c>
      <c r="D952" s="7">
        <v>3550407</v>
      </c>
      <c r="E952" s="8" t="s">
        <v>435</v>
      </c>
      <c r="F952" s="7">
        <v>36298</v>
      </c>
      <c r="G952" s="7">
        <v>31662</v>
      </c>
      <c r="H952" s="7">
        <v>51.98</v>
      </c>
      <c r="I952" s="7">
        <v>1.9</v>
      </c>
      <c r="J952" s="8">
        <f t="shared" si="29"/>
        <v>2473.8000000000002</v>
      </c>
      <c r="K952" s="7">
        <v>22720.61</v>
      </c>
      <c r="L952" s="9">
        <v>-23.530359000000001</v>
      </c>
      <c r="M952" s="9">
        <v>-47.1354230127479</v>
      </c>
      <c r="N952" s="7">
        <f>COUNTIFS('Lojas Assaí'!$F$174:$F$260,D952)</f>
        <v>0</v>
      </c>
    </row>
    <row r="953" spans="1:14" x14ac:dyDescent="0.25">
      <c r="A953" s="7" t="s">
        <v>1525</v>
      </c>
      <c r="B953" s="7" t="s">
        <v>669</v>
      </c>
      <c r="C953" s="7" t="str">
        <f t="shared" si="28"/>
        <v>Colinas do TocantinsTO</v>
      </c>
      <c r="D953" s="7">
        <v>1705508</v>
      </c>
      <c r="E953" s="8" t="s">
        <v>699</v>
      </c>
      <c r="F953" s="7">
        <v>36271</v>
      </c>
      <c r="G953" s="7">
        <v>30838</v>
      </c>
      <c r="H953" s="7">
        <v>36.54</v>
      </c>
      <c r="I953" s="7">
        <v>2</v>
      </c>
      <c r="J953" s="8">
        <f t="shared" si="29"/>
        <v>2604</v>
      </c>
      <c r="K953" s="7">
        <v>22179.14</v>
      </c>
      <c r="L953" s="9">
        <v>-8.0546246754999498</v>
      </c>
      <c r="M953" s="9">
        <v>-48.481594543748898</v>
      </c>
      <c r="N953" s="7">
        <f>COUNTIFS('Lojas Assaí'!$F$174:$F$260,D953)</f>
        <v>0</v>
      </c>
    </row>
    <row r="954" spans="1:14" x14ac:dyDescent="0.25">
      <c r="A954" s="7" t="s">
        <v>1526</v>
      </c>
      <c r="B954" s="7" t="s">
        <v>422</v>
      </c>
      <c r="C954" s="7" t="str">
        <f t="shared" si="28"/>
        <v>Rio das PedrasSP</v>
      </c>
      <c r="D954" s="7">
        <v>3544004</v>
      </c>
      <c r="E954" s="8" t="s">
        <v>435</v>
      </c>
      <c r="F954" s="7">
        <v>36233</v>
      </c>
      <c r="G954" s="7">
        <v>29501</v>
      </c>
      <c r="H954" s="7">
        <v>130.16</v>
      </c>
      <c r="I954" s="7">
        <v>2.9</v>
      </c>
      <c r="J954" s="8">
        <f t="shared" si="29"/>
        <v>3775.8</v>
      </c>
      <c r="K954" s="7">
        <v>40991.879999999997</v>
      </c>
      <c r="L954" s="9">
        <v>-23.744515</v>
      </c>
      <c r="M954" s="9">
        <v>-46.393692673973703</v>
      </c>
      <c r="N954" s="7">
        <f>COUNTIFS('Lojas Assaí'!$F$174:$F$260,D954)</f>
        <v>0</v>
      </c>
    </row>
    <row r="955" spans="1:14" x14ac:dyDescent="0.25">
      <c r="A955" s="7" t="s">
        <v>1527</v>
      </c>
      <c r="B955" s="7" t="s">
        <v>422</v>
      </c>
      <c r="C955" s="7" t="str">
        <f t="shared" si="28"/>
        <v>IlhabelaSP</v>
      </c>
      <c r="D955" s="7">
        <v>3520400</v>
      </c>
      <c r="E955" s="8" t="s">
        <v>435</v>
      </c>
      <c r="F955" s="7">
        <v>36194</v>
      </c>
      <c r="G955" s="7">
        <v>28196</v>
      </c>
      <c r="H955" s="7">
        <v>81.13</v>
      </c>
      <c r="I955" s="7">
        <v>2.8</v>
      </c>
      <c r="J955" s="8">
        <f t="shared" si="29"/>
        <v>3645.6</v>
      </c>
      <c r="K955" s="7">
        <v>302099.40000000002</v>
      </c>
      <c r="L955" s="9">
        <v>-22.1720934486803</v>
      </c>
      <c r="M955" s="9">
        <v>-51.251758513420199</v>
      </c>
      <c r="N955" s="7">
        <f>COUNTIFS('Lojas Assaí'!$F$174:$F$260,D955)</f>
        <v>0</v>
      </c>
    </row>
    <row r="956" spans="1:14" x14ac:dyDescent="0.25">
      <c r="A956" s="7" t="s">
        <v>1528</v>
      </c>
      <c r="B956" s="7" t="s">
        <v>280</v>
      </c>
      <c r="C956" s="7" t="str">
        <f t="shared" si="28"/>
        <v>SertâniaPE</v>
      </c>
      <c r="D956" s="7">
        <v>2614105</v>
      </c>
      <c r="E956" s="8" t="s">
        <v>689</v>
      </c>
      <c r="F956" s="7">
        <v>36189</v>
      </c>
      <c r="G956" s="7">
        <v>33787</v>
      </c>
      <c r="H956" s="7">
        <v>13.95</v>
      </c>
      <c r="I956" s="7">
        <v>2.1</v>
      </c>
      <c r="J956" s="8">
        <f t="shared" si="29"/>
        <v>2734.2</v>
      </c>
      <c r="K956" s="7">
        <v>10013.52</v>
      </c>
      <c r="L956" s="9">
        <v>-8.5933694999999997</v>
      </c>
      <c r="M956" s="9">
        <v>-35.116405354668501</v>
      </c>
      <c r="N956" s="7">
        <f>COUNTIFS('Lojas Assaí'!$F$174:$F$260,D956)</f>
        <v>0</v>
      </c>
    </row>
    <row r="957" spans="1:14" x14ac:dyDescent="0.25">
      <c r="A957" s="7" t="s">
        <v>1529</v>
      </c>
      <c r="B957" s="7" t="s">
        <v>37</v>
      </c>
      <c r="C957" s="7" t="str">
        <f t="shared" si="28"/>
        <v>ItapicuruBA</v>
      </c>
      <c r="D957" s="7">
        <v>2916500</v>
      </c>
      <c r="E957" s="8" t="s">
        <v>684</v>
      </c>
      <c r="F957" s="7">
        <v>36173</v>
      </c>
      <c r="G957" s="7">
        <v>32261</v>
      </c>
      <c r="H957" s="7">
        <v>20.350000000000001</v>
      </c>
      <c r="I957" s="7">
        <v>1.9</v>
      </c>
      <c r="J957" s="8">
        <f t="shared" si="29"/>
        <v>2473.8000000000002</v>
      </c>
      <c r="K957" s="7">
        <v>11628.55</v>
      </c>
      <c r="L957" s="9">
        <v>-11.310952700575699</v>
      </c>
      <c r="M957" s="9">
        <v>-38.218612375549</v>
      </c>
      <c r="N957" s="7">
        <f>COUNTIFS('Lojas Assaí'!$F$174:$F$260,D957)</f>
        <v>0</v>
      </c>
    </row>
    <row r="958" spans="1:14" x14ac:dyDescent="0.25">
      <c r="A958" s="7" t="s">
        <v>1530</v>
      </c>
      <c r="B958" s="7" t="s">
        <v>37</v>
      </c>
      <c r="C958" s="7" t="str">
        <f t="shared" si="28"/>
        <v>ItiúbaBA</v>
      </c>
      <c r="D958" s="7">
        <v>2917003</v>
      </c>
      <c r="E958" s="8" t="s">
        <v>684</v>
      </c>
      <c r="F958" s="7">
        <v>36140</v>
      </c>
      <c r="G958" s="7">
        <v>36113</v>
      </c>
      <c r="H958" s="7">
        <v>20.96</v>
      </c>
      <c r="I958" s="7">
        <v>2.2000000000000002</v>
      </c>
      <c r="J958" s="8">
        <f t="shared" si="29"/>
        <v>2864.4</v>
      </c>
      <c r="K958" s="7">
        <v>9032.98</v>
      </c>
      <c r="L958" s="9">
        <v>-10.691901225650501</v>
      </c>
      <c r="M958" s="9">
        <v>-39.853276974217898</v>
      </c>
      <c r="N958" s="7">
        <f>COUNTIFS('Lojas Assaí'!$F$174:$F$260,D958)</f>
        <v>0</v>
      </c>
    </row>
    <row r="959" spans="1:14" x14ac:dyDescent="0.25">
      <c r="A959" s="7" t="s">
        <v>1531</v>
      </c>
      <c r="B959" s="7" t="s">
        <v>99</v>
      </c>
      <c r="C959" s="7" t="str">
        <f t="shared" si="28"/>
        <v>BaturitéCE</v>
      </c>
      <c r="D959" s="7">
        <v>2302107</v>
      </c>
      <c r="E959" s="8" t="s">
        <v>683</v>
      </c>
      <c r="F959" s="7">
        <v>36127</v>
      </c>
      <c r="G959" s="7">
        <v>33321</v>
      </c>
      <c r="H959" s="7">
        <v>107.98</v>
      </c>
      <c r="I959" s="7">
        <v>1.5</v>
      </c>
      <c r="J959" s="8">
        <f t="shared" si="29"/>
        <v>1953</v>
      </c>
      <c r="K959" s="7">
        <v>11616.09</v>
      </c>
      <c r="L959" s="9">
        <v>-4.3312051564085596</v>
      </c>
      <c r="M959" s="9">
        <v>-38.880021375629099</v>
      </c>
      <c r="N959" s="7">
        <f>COUNTIFS('Lojas Assaí'!$F$174:$F$260,D959)</f>
        <v>0</v>
      </c>
    </row>
    <row r="960" spans="1:14" x14ac:dyDescent="0.25">
      <c r="A960" s="7" t="s">
        <v>1532</v>
      </c>
      <c r="B960" s="7" t="s">
        <v>422</v>
      </c>
      <c r="C960" s="7" t="str">
        <f t="shared" si="28"/>
        <v>Barra BonitaSP</v>
      </c>
      <c r="D960" s="7">
        <v>3505302</v>
      </c>
      <c r="E960" s="8" t="s">
        <v>435</v>
      </c>
      <c r="F960" s="7">
        <v>36125</v>
      </c>
      <c r="G960" s="7">
        <v>35246</v>
      </c>
      <c r="H960" s="7">
        <v>235.12</v>
      </c>
      <c r="I960" s="7">
        <v>2.2999999999999998</v>
      </c>
      <c r="J960" s="8">
        <f t="shared" si="29"/>
        <v>2994.6</v>
      </c>
      <c r="K960" s="7">
        <v>38059.67</v>
      </c>
      <c r="L960" s="9">
        <v>-22.491145499999998</v>
      </c>
      <c r="M960" s="9">
        <v>-48.563229227569501</v>
      </c>
      <c r="N960" s="7">
        <f>COUNTIFS('Lojas Assaí'!$F$174:$F$260,D960)</f>
        <v>0</v>
      </c>
    </row>
    <row r="961" spans="1:14" x14ac:dyDescent="0.25">
      <c r="A961" s="7" t="s">
        <v>1533</v>
      </c>
      <c r="B961" s="7" t="s">
        <v>29</v>
      </c>
      <c r="C961" s="7" t="str">
        <f t="shared" si="28"/>
        <v>EirunepéAM</v>
      </c>
      <c r="D961" s="7">
        <v>1301407</v>
      </c>
      <c r="E961" s="8" t="s">
        <v>694</v>
      </c>
      <c r="F961" s="7">
        <v>36121</v>
      </c>
      <c r="G961" s="7">
        <v>30665</v>
      </c>
      <c r="H961" s="7">
        <v>2.04</v>
      </c>
      <c r="I961" s="7">
        <v>1.9</v>
      </c>
      <c r="J961" s="8">
        <f t="shared" si="29"/>
        <v>2473.8000000000002</v>
      </c>
      <c r="K961" s="7">
        <v>14089.95</v>
      </c>
      <c r="L961" s="9">
        <v>-6.6673525668518199</v>
      </c>
      <c r="M961" s="9">
        <v>-69.866290262441595</v>
      </c>
      <c r="N961" s="7">
        <f>COUNTIFS('Lojas Assaí'!$F$174:$F$260,D961)</f>
        <v>0</v>
      </c>
    </row>
    <row r="962" spans="1:14" x14ac:dyDescent="0.25">
      <c r="A962" s="7" t="s">
        <v>1534</v>
      </c>
      <c r="B962" s="7" t="s">
        <v>258</v>
      </c>
      <c r="C962" s="7" t="str">
        <f t="shared" ref="C962:C1025" si="30">_xlfn.CONCAT(A962:B962)</f>
        <v>MarialvaPR</v>
      </c>
      <c r="D962" s="7">
        <v>4114807</v>
      </c>
      <c r="E962" s="8" t="s">
        <v>686</v>
      </c>
      <c r="F962" s="7">
        <v>36103</v>
      </c>
      <c r="G962" s="7">
        <v>31959</v>
      </c>
      <c r="H962" s="7">
        <v>67.2</v>
      </c>
      <c r="I962" s="7">
        <v>2.2000000000000002</v>
      </c>
      <c r="J962" s="8">
        <f t="shared" ref="J962:J1025" si="31">ROUND(I962*1302,2)</f>
        <v>2864.4</v>
      </c>
      <c r="K962" s="7">
        <v>56859.39</v>
      </c>
      <c r="L962" s="9">
        <v>-22.731825245130601</v>
      </c>
      <c r="M962" s="9">
        <v>-53.037185884233402</v>
      </c>
      <c r="N962" s="7">
        <f>COUNTIFS('Lojas Assaí'!$F$174:$F$260,D962)</f>
        <v>0</v>
      </c>
    </row>
    <row r="963" spans="1:14" x14ac:dyDescent="0.25">
      <c r="A963" s="7" t="s">
        <v>1535</v>
      </c>
      <c r="B963" s="7" t="s">
        <v>206</v>
      </c>
      <c r="C963" s="7" t="str">
        <f t="shared" si="30"/>
        <v>São GotardoMG</v>
      </c>
      <c r="D963" s="7">
        <v>3162104</v>
      </c>
      <c r="E963" s="8" t="s">
        <v>701</v>
      </c>
      <c r="F963" s="7">
        <v>36084</v>
      </c>
      <c r="G963" s="7">
        <v>31819</v>
      </c>
      <c r="H963" s="7">
        <v>36.74</v>
      </c>
      <c r="I963" s="7">
        <v>2.1</v>
      </c>
      <c r="J963" s="8">
        <f t="shared" si="31"/>
        <v>2734.2</v>
      </c>
      <c r="K963" s="7">
        <v>27445.84</v>
      </c>
      <c r="L963" s="9">
        <v>-20.639036845645801</v>
      </c>
      <c r="M963" s="9">
        <v>-46.503461469339399</v>
      </c>
      <c r="N963" s="7">
        <f>COUNTIFS('Lojas Assaí'!$F$174:$F$260,D963)</f>
        <v>0</v>
      </c>
    </row>
    <row r="964" spans="1:14" x14ac:dyDescent="0.25">
      <c r="A964" s="7" t="s">
        <v>1536</v>
      </c>
      <c r="B964" s="7" t="s">
        <v>206</v>
      </c>
      <c r="C964" s="7" t="str">
        <f t="shared" si="30"/>
        <v>Santana do ParaísoMG</v>
      </c>
      <c r="D964" s="7">
        <v>3158953</v>
      </c>
      <c r="E964" s="8" t="s">
        <v>701</v>
      </c>
      <c r="F964" s="7">
        <v>36048</v>
      </c>
      <c r="G964" s="7">
        <v>27265</v>
      </c>
      <c r="H964" s="7">
        <v>98.76</v>
      </c>
      <c r="I964" s="7">
        <v>1.9</v>
      </c>
      <c r="J964" s="8">
        <f t="shared" si="31"/>
        <v>2473.8000000000002</v>
      </c>
      <c r="K964" s="7">
        <v>21964.52</v>
      </c>
      <c r="L964" s="9">
        <v>-22.253329826369601</v>
      </c>
      <c r="M964" s="9">
        <v>-45.703988192512398</v>
      </c>
      <c r="N964" s="7">
        <f>COUNTIFS('Lojas Assaí'!$F$174:$F$260,D964)</f>
        <v>0</v>
      </c>
    </row>
    <row r="965" spans="1:14" x14ac:dyDescent="0.25">
      <c r="A965" s="7" t="s">
        <v>1537</v>
      </c>
      <c r="B965" s="7" t="s">
        <v>403</v>
      </c>
      <c r="C965" s="7" t="str">
        <f t="shared" si="30"/>
        <v>ApodiRN</v>
      </c>
      <c r="D965" s="7">
        <v>2401008</v>
      </c>
      <c r="E965" s="8" t="s">
        <v>695</v>
      </c>
      <c r="F965" s="7">
        <v>35904</v>
      </c>
      <c r="G965" s="7">
        <v>34763</v>
      </c>
      <c r="H965" s="7">
        <v>21.69</v>
      </c>
      <c r="I965" s="7">
        <v>1.7</v>
      </c>
      <c r="J965" s="8">
        <f t="shared" si="31"/>
        <v>2213.4</v>
      </c>
      <c r="K965" s="7">
        <v>15230.92</v>
      </c>
      <c r="L965" s="9">
        <v>-5.6637698192272197</v>
      </c>
      <c r="M965" s="9">
        <v>-37.797784476270998</v>
      </c>
      <c r="N965" s="7">
        <f>COUNTIFS('Lojas Assaí'!$F$174:$F$260,D965)</f>
        <v>0</v>
      </c>
    </row>
    <row r="966" spans="1:14" x14ac:dyDescent="0.25">
      <c r="A966" s="7" t="s">
        <v>1538</v>
      </c>
      <c r="B966" s="7" t="s">
        <v>422</v>
      </c>
      <c r="C966" s="7" t="str">
        <f t="shared" si="30"/>
        <v>CravinhosSP</v>
      </c>
      <c r="D966" s="7">
        <v>3513108</v>
      </c>
      <c r="E966" s="8" t="s">
        <v>435</v>
      </c>
      <c r="F966" s="7">
        <v>35858</v>
      </c>
      <c r="G966" s="7">
        <v>31691</v>
      </c>
      <c r="H966" s="7">
        <v>101.77</v>
      </c>
      <c r="I966" s="7">
        <v>3.1</v>
      </c>
      <c r="J966" s="8">
        <f t="shared" si="31"/>
        <v>4036.2</v>
      </c>
      <c r="K966" s="7">
        <v>39589.82</v>
      </c>
      <c r="L966" s="9">
        <v>-20.402491999392399</v>
      </c>
      <c r="M966" s="9">
        <v>-47.423806452050798</v>
      </c>
      <c r="N966" s="7">
        <f>COUNTIFS('Lojas Assaí'!$F$174:$F$260,D966)</f>
        <v>0</v>
      </c>
    </row>
    <row r="967" spans="1:14" x14ac:dyDescent="0.25">
      <c r="A967" s="7" t="s">
        <v>1539</v>
      </c>
      <c r="B967" s="7" t="s">
        <v>422</v>
      </c>
      <c r="C967" s="7" t="str">
        <f t="shared" si="30"/>
        <v>BaririSP</v>
      </c>
      <c r="D967" s="7">
        <v>3505203</v>
      </c>
      <c r="E967" s="8" t="s">
        <v>435</v>
      </c>
      <c r="F967" s="7">
        <v>35844</v>
      </c>
      <c r="G967" s="7">
        <v>31593</v>
      </c>
      <c r="H967" s="7">
        <v>71.14</v>
      </c>
      <c r="I967" s="7">
        <v>2</v>
      </c>
      <c r="J967" s="8">
        <f t="shared" si="31"/>
        <v>2604</v>
      </c>
      <c r="K967" s="7">
        <v>38508.74</v>
      </c>
      <c r="L967" s="9">
        <v>-22.071978000000001</v>
      </c>
      <c r="M967" s="9">
        <v>-48.741524771239803</v>
      </c>
      <c r="N967" s="7">
        <f>COUNTIFS('Lojas Assaí'!$F$174:$F$260,D967)</f>
        <v>0</v>
      </c>
    </row>
    <row r="968" spans="1:14" x14ac:dyDescent="0.25">
      <c r="A968" s="7" t="s">
        <v>1540</v>
      </c>
      <c r="B968" s="7" t="s">
        <v>422</v>
      </c>
      <c r="C968" s="7" t="str">
        <f t="shared" si="30"/>
        <v>IbatéSP</v>
      </c>
      <c r="D968" s="7">
        <v>3519303</v>
      </c>
      <c r="E968" s="8" t="s">
        <v>435</v>
      </c>
      <c r="F968" s="7">
        <v>35830</v>
      </c>
      <c r="G968" s="7">
        <v>30734</v>
      </c>
      <c r="H968" s="7">
        <v>105.74</v>
      </c>
      <c r="I968" s="7">
        <v>2.4</v>
      </c>
      <c r="J968" s="8">
        <f t="shared" si="31"/>
        <v>3124.8</v>
      </c>
      <c r="K968" s="7">
        <v>30521.97</v>
      </c>
      <c r="L968" s="9">
        <v>-22.814542959708699</v>
      </c>
      <c r="M968" s="9">
        <v>-50.079125394569999</v>
      </c>
      <c r="N968" s="7">
        <f>COUNTIFS('Lojas Assaí'!$F$174:$F$260,D968)</f>
        <v>0</v>
      </c>
    </row>
    <row r="969" spans="1:14" x14ac:dyDescent="0.25">
      <c r="A969" s="7" t="s">
        <v>1541</v>
      </c>
      <c r="B969" s="7" t="s">
        <v>169</v>
      </c>
      <c r="C969" s="7" t="str">
        <f t="shared" si="30"/>
        <v>TuriaçuMA</v>
      </c>
      <c r="D969" s="7">
        <v>2112407</v>
      </c>
      <c r="E969" s="8" t="s">
        <v>697</v>
      </c>
      <c r="F969" s="7">
        <v>35811</v>
      </c>
      <c r="G969" s="7">
        <v>33933</v>
      </c>
      <c r="H969" s="7">
        <v>13.16</v>
      </c>
      <c r="I969" s="7">
        <v>2.4</v>
      </c>
      <c r="J969" s="8">
        <f t="shared" si="31"/>
        <v>3124.8</v>
      </c>
      <c r="K969" s="7">
        <v>7372.06</v>
      </c>
      <c r="L969" s="9">
        <v>-1.6690220476817299</v>
      </c>
      <c r="M969" s="9">
        <v>-45.3691524172241</v>
      </c>
      <c r="N969" s="7">
        <f>COUNTIFS('Lojas Assaí'!$F$174:$F$260,D969)</f>
        <v>0</v>
      </c>
    </row>
    <row r="970" spans="1:14" x14ac:dyDescent="0.25">
      <c r="A970" s="7" t="s">
        <v>1542</v>
      </c>
      <c r="B970" s="7" t="s">
        <v>707</v>
      </c>
      <c r="C970" s="7" t="str">
        <f t="shared" si="30"/>
        <v>GaribaldiRS</v>
      </c>
      <c r="D970" s="7">
        <v>4308607</v>
      </c>
      <c r="E970" s="8" t="s">
        <v>708</v>
      </c>
      <c r="F970" s="7">
        <v>35794</v>
      </c>
      <c r="G970" s="7">
        <v>30689</v>
      </c>
      <c r="H970" s="7">
        <v>181.34</v>
      </c>
      <c r="I970" s="7">
        <v>2.5</v>
      </c>
      <c r="J970" s="8">
        <f t="shared" si="31"/>
        <v>3255</v>
      </c>
      <c r="K970" s="7">
        <v>64973.33</v>
      </c>
      <c r="L970" s="9">
        <v>-27.358882412381</v>
      </c>
      <c r="M970" s="9">
        <v>-53.400776738851398</v>
      </c>
      <c r="N970" s="7">
        <f>COUNTIFS('Lojas Assaí'!$F$174:$F$260,D970)</f>
        <v>0</v>
      </c>
    </row>
    <row r="971" spans="1:14" x14ac:dyDescent="0.25">
      <c r="A971" s="7" t="s">
        <v>1543</v>
      </c>
      <c r="B971" s="7" t="s">
        <v>37</v>
      </c>
      <c r="C971" s="7" t="str">
        <f t="shared" si="30"/>
        <v>Riacho de SantanaBA</v>
      </c>
      <c r="D971" s="7">
        <v>2926400</v>
      </c>
      <c r="E971" s="8" t="s">
        <v>684</v>
      </c>
      <c r="F971" s="7">
        <v>35757</v>
      </c>
      <c r="G971" s="7">
        <v>30646</v>
      </c>
      <c r="H971" s="7">
        <v>11.87</v>
      </c>
      <c r="I971" s="7">
        <v>1.9</v>
      </c>
      <c r="J971" s="8">
        <f t="shared" si="31"/>
        <v>2473.8000000000002</v>
      </c>
      <c r="K971" s="7">
        <v>8193.4</v>
      </c>
      <c r="L971" s="9">
        <v>-13.6065881421409</v>
      </c>
      <c r="M971" s="9">
        <v>-42.938347119980399</v>
      </c>
      <c r="N971" s="7">
        <f>COUNTIFS('Lojas Assaí'!$F$174:$F$260,D971)</f>
        <v>0</v>
      </c>
    </row>
    <row r="972" spans="1:14" x14ac:dyDescent="0.25">
      <c r="A972" s="7" t="s">
        <v>1544</v>
      </c>
      <c r="B972" s="7" t="s">
        <v>258</v>
      </c>
      <c r="C972" s="7" t="str">
        <f t="shared" si="30"/>
        <v>MatinhosPR</v>
      </c>
      <c r="D972" s="7">
        <v>4115705</v>
      </c>
      <c r="E972" s="8" t="s">
        <v>686</v>
      </c>
      <c r="F972" s="7">
        <v>35705</v>
      </c>
      <c r="G972" s="7">
        <v>29428</v>
      </c>
      <c r="H972" s="7">
        <v>249.93</v>
      </c>
      <c r="I972" s="7">
        <v>2</v>
      </c>
      <c r="J972" s="8">
        <f t="shared" si="31"/>
        <v>2604</v>
      </c>
      <c r="K972" s="7">
        <v>23357.360000000001</v>
      </c>
      <c r="L972" s="9">
        <v>-23.901296443115498</v>
      </c>
      <c r="M972" s="9">
        <v>-51.2264634713856</v>
      </c>
      <c r="N972" s="7">
        <f>COUNTIFS('Lojas Assaí'!$F$174:$F$260,D972)</f>
        <v>0</v>
      </c>
    </row>
    <row r="973" spans="1:14" x14ac:dyDescent="0.25">
      <c r="A973" s="7" t="s">
        <v>1545</v>
      </c>
      <c r="B973" s="7" t="s">
        <v>178</v>
      </c>
      <c r="C973" s="7" t="str">
        <f t="shared" si="30"/>
        <v>Peixoto de AzevedoMT</v>
      </c>
      <c r="D973" s="7">
        <v>5106422</v>
      </c>
      <c r="E973" s="8" t="s">
        <v>696</v>
      </c>
      <c r="F973" s="7">
        <v>35695</v>
      </c>
      <c r="G973" s="7">
        <v>30812</v>
      </c>
      <c r="H973" s="7">
        <v>2.16</v>
      </c>
      <c r="I973" s="7">
        <v>2.4</v>
      </c>
      <c r="J973" s="8">
        <f t="shared" si="31"/>
        <v>3124.8</v>
      </c>
      <c r="K973" s="7">
        <v>20454.98</v>
      </c>
      <c r="L973" s="9">
        <v>-15.9024713438393</v>
      </c>
      <c r="M973" s="9">
        <v>-52.258511111935398</v>
      </c>
      <c r="N973" s="7">
        <f>COUNTIFS('Lojas Assaí'!$F$174:$F$260,D973)</f>
        <v>0</v>
      </c>
    </row>
    <row r="974" spans="1:14" x14ac:dyDescent="0.25">
      <c r="A974" s="7" t="s">
        <v>1546</v>
      </c>
      <c r="B974" s="7" t="s">
        <v>710</v>
      </c>
      <c r="C974" s="7" t="str">
        <f t="shared" si="30"/>
        <v>Porto UniãoSC</v>
      </c>
      <c r="D974" s="7">
        <v>4213609</v>
      </c>
      <c r="E974" s="8" t="s">
        <v>711</v>
      </c>
      <c r="F974" s="7">
        <v>35685</v>
      </c>
      <c r="G974" s="7">
        <v>33493</v>
      </c>
      <c r="H974" s="7">
        <v>39.619999999999997</v>
      </c>
      <c r="I974" s="7">
        <v>1.9</v>
      </c>
      <c r="J974" s="8">
        <f t="shared" si="31"/>
        <v>2473.8000000000002</v>
      </c>
      <c r="K974" s="7">
        <v>25711.99</v>
      </c>
      <c r="L974" s="9">
        <v>-27.2510862782106</v>
      </c>
      <c r="M974" s="9">
        <v>-49.955652135519401</v>
      </c>
      <c r="N974" s="7">
        <f>COUNTIFS('Lojas Assaí'!$F$174:$F$260,D974)</f>
        <v>0</v>
      </c>
    </row>
    <row r="975" spans="1:14" x14ac:dyDescent="0.25">
      <c r="A975" s="7" t="s">
        <v>1547</v>
      </c>
      <c r="B975" s="7" t="s">
        <v>178</v>
      </c>
      <c r="C975" s="7" t="str">
        <f t="shared" si="30"/>
        <v>Barra do BugresMT</v>
      </c>
      <c r="D975" s="7">
        <v>5101704</v>
      </c>
      <c r="E975" s="8" t="s">
        <v>696</v>
      </c>
      <c r="F975" s="7">
        <v>35642</v>
      </c>
      <c r="G975" s="7">
        <v>31793</v>
      </c>
      <c r="H975" s="7">
        <v>5.25</v>
      </c>
      <c r="I975" s="7">
        <v>2.4</v>
      </c>
      <c r="J975" s="8">
        <f t="shared" si="31"/>
        <v>3124.8</v>
      </c>
      <c r="K975" s="7">
        <v>40051.089999999997</v>
      </c>
      <c r="L975" s="9">
        <v>-15.0662579403434</v>
      </c>
      <c r="M975" s="9">
        <v>-57.186408686842803</v>
      </c>
      <c r="N975" s="7">
        <f>COUNTIFS('Lojas Assaí'!$F$174:$F$260,D975)</f>
        <v>0</v>
      </c>
    </row>
    <row r="976" spans="1:14" x14ac:dyDescent="0.25">
      <c r="A976" s="7" t="s">
        <v>1548</v>
      </c>
      <c r="B976" s="7" t="s">
        <v>99</v>
      </c>
      <c r="C976" s="7" t="str">
        <f t="shared" si="30"/>
        <v>Missão VelhaCE</v>
      </c>
      <c r="D976" s="7">
        <v>2308401</v>
      </c>
      <c r="E976" s="8" t="s">
        <v>683</v>
      </c>
      <c r="F976" s="7">
        <v>35566</v>
      </c>
      <c r="G976" s="7">
        <v>34274</v>
      </c>
      <c r="H976" s="7">
        <v>53.08</v>
      </c>
      <c r="I976" s="7">
        <v>1.7</v>
      </c>
      <c r="J976" s="8">
        <f t="shared" si="31"/>
        <v>2213.4</v>
      </c>
      <c r="K976" s="7">
        <v>12954.13</v>
      </c>
      <c r="L976" s="9">
        <v>-7.2432315137851599</v>
      </c>
      <c r="M976" s="9">
        <v>-39.1451977078653</v>
      </c>
      <c r="N976" s="7">
        <f>COUNTIFS('Lojas Assaí'!$F$174:$F$260,D976)</f>
        <v>0</v>
      </c>
    </row>
    <row r="977" spans="1:14" x14ac:dyDescent="0.25">
      <c r="A977" s="7" t="s">
        <v>1549</v>
      </c>
      <c r="B977" s="7" t="s">
        <v>224</v>
      </c>
      <c r="C977" s="7" t="str">
        <f t="shared" si="30"/>
        <v>CurralinhoPA</v>
      </c>
      <c r="D977" s="7">
        <v>1502806</v>
      </c>
      <c r="E977" s="8" t="s">
        <v>690</v>
      </c>
      <c r="F977" s="7">
        <v>35530</v>
      </c>
      <c r="G977" s="7">
        <v>28549</v>
      </c>
      <c r="H977" s="7">
        <v>7.89</v>
      </c>
      <c r="I977" s="7">
        <v>2.2000000000000002</v>
      </c>
      <c r="J977" s="8">
        <f t="shared" si="31"/>
        <v>2864.4</v>
      </c>
      <c r="K977" s="7">
        <v>7626.05</v>
      </c>
      <c r="L977" s="9">
        <v>-1.8094234196669301</v>
      </c>
      <c r="M977" s="9">
        <v>-49.791522847085403</v>
      </c>
      <c r="N977" s="7">
        <f>COUNTIFS('Lojas Assaí'!$F$174:$F$260,D977)</f>
        <v>0</v>
      </c>
    </row>
    <row r="978" spans="1:14" x14ac:dyDescent="0.25">
      <c r="A978" s="7" t="s">
        <v>1550</v>
      </c>
      <c r="B978" s="7" t="s">
        <v>99</v>
      </c>
      <c r="C978" s="7" t="str">
        <f t="shared" si="30"/>
        <v>ParacuruCE</v>
      </c>
      <c r="D978" s="7">
        <v>2310209</v>
      </c>
      <c r="E978" s="8" t="s">
        <v>683</v>
      </c>
      <c r="F978" s="7">
        <v>35526</v>
      </c>
      <c r="G978" s="7">
        <v>31636</v>
      </c>
      <c r="H978" s="7">
        <v>105.35</v>
      </c>
      <c r="I978" s="7">
        <v>2.1</v>
      </c>
      <c r="J978" s="8">
        <f t="shared" si="31"/>
        <v>2734.2</v>
      </c>
      <c r="K978" s="7">
        <v>14633.22</v>
      </c>
      <c r="L978" s="9">
        <v>-3.4116350091571102</v>
      </c>
      <c r="M978" s="9">
        <v>-39.029545344122504</v>
      </c>
      <c r="N978" s="7">
        <f>COUNTIFS('Lojas Assaí'!$F$174:$F$260,D978)</f>
        <v>0</v>
      </c>
    </row>
    <row r="979" spans="1:14" x14ac:dyDescent="0.25">
      <c r="A979" s="7" t="s">
        <v>1551</v>
      </c>
      <c r="B979" s="7" t="s">
        <v>37</v>
      </c>
      <c r="C979" s="7" t="str">
        <f t="shared" si="30"/>
        <v>Morro do ChapéuBA</v>
      </c>
      <c r="D979" s="7">
        <v>2921708</v>
      </c>
      <c r="E979" s="8" t="s">
        <v>684</v>
      </c>
      <c r="F979" s="7">
        <v>35466</v>
      </c>
      <c r="G979" s="7">
        <v>35164</v>
      </c>
      <c r="H979" s="7">
        <v>6.12</v>
      </c>
      <c r="I979" s="7">
        <v>1.8</v>
      </c>
      <c r="J979" s="8">
        <f t="shared" si="31"/>
        <v>2343.6</v>
      </c>
      <c r="K979" s="7">
        <v>12807.76</v>
      </c>
      <c r="L979" s="9">
        <v>-11.5501261105049</v>
      </c>
      <c r="M979" s="9">
        <v>-41.1590965077636</v>
      </c>
      <c r="N979" s="7">
        <f>COUNTIFS('Lojas Assaí'!$F$174:$F$260,D979)</f>
        <v>0</v>
      </c>
    </row>
    <row r="980" spans="1:14" x14ac:dyDescent="0.25">
      <c r="A980" s="7" t="s">
        <v>1552</v>
      </c>
      <c r="B980" s="7" t="s">
        <v>655</v>
      </c>
      <c r="C980" s="7" t="str">
        <f t="shared" si="30"/>
        <v>Poço RedondoSE</v>
      </c>
      <c r="D980" s="7">
        <v>2805406</v>
      </c>
      <c r="E980" s="8" t="s">
        <v>692</v>
      </c>
      <c r="F980" s="7">
        <v>35461</v>
      </c>
      <c r="G980" s="7">
        <v>30880</v>
      </c>
      <c r="H980" s="7">
        <v>25.06</v>
      </c>
      <c r="I980" s="7">
        <v>2.8</v>
      </c>
      <c r="J980" s="8">
        <f t="shared" si="31"/>
        <v>3645.6</v>
      </c>
      <c r="K980" s="7">
        <v>10381.959999999999</v>
      </c>
      <c r="L980" s="9">
        <v>-9.8057902082737201</v>
      </c>
      <c r="M980" s="9">
        <v>-37.684213711804901</v>
      </c>
      <c r="N980" s="7">
        <f>COUNTIFS('Lojas Assaí'!$F$174:$F$260,D980)</f>
        <v>0</v>
      </c>
    </row>
    <row r="981" spans="1:14" x14ac:dyDescent="0.25">
      <c r="A981" s="7" t="s">
        <v>1553</v>
      </c>
      <c r="B981" s="7" t="s">
        <v>412</v>
      </c>
      <c r="C981" s="7" t="str">
        <f t="shared" si="30"/>
        <v>Ouro Preto do OesteRO</v>
      </c>
      <c r="D981" s="7">
        <v>1100155</v>
      </c>
      <c r="E981" s="8" t="s">
        <v>700</v>
      </c>
      <c r="F981" s="7">
        <v>35445</v>
      </c>
      <c r="G981" s="7">
        <v>37928</v>
      </c>
      <c r="H981" s="7">
        <v>19.25</v>
      </c>
      <c r="I981" s="7">
        <v>1.9</v>
      </c>
      <c r="J981" s="8">
        <f t="shared" si="31"/>
        <v>2473.8000000000002</v>
      </c>
      <c r="K981" s="7">
        <v>24769.65</v>
      </c>
      <c r="L981" s="9">
        <v>-11.426842225462501</v>
      </c>
      <c r="M981" s="9">
        <v>-61.9491611964662</v>
      </c>
      <c r="N981" s="7">
        <f>COUNTIFS('Lojas Assaí'!$F$174:$F$260,D981)</f>
        <v>0</v>
      </c>
    </row>
    <row r="982" spans="1:14" x14ac:dyDescent="0.25">
      <c r="A982" s="7" t="s">
        <v>1554</v>
      </c>
      <c r="B982" s="7" t="s">
        <v>37</v>
      </c>
      <c r="C982" s="7" t="str">
        <f t="shared" si="30"/>
        <v>CamamuBA</v>
      </c>
      <c r="D982" s="7">
        <v>2905800</v>
      </c>
      <c r="E982" s="8" t="s">
        <v>684</v>
      </c>
      <c r="F982" s="7">
        <v>35444</v>
      </c>
      <c r="G982" s="7">
        <v>35180</v>
      </c>
      <c r="H982" s="7">
        <v>38.22</v>
      </c>
      <c r="I982" s="7">
        <v>1.8</v>
      </c>
      <c r="J982" s="8">
        <f t="shared" si="31"/>
        <v>2343.6</v>
      </c>
      <c r="K982" s="7">
        <v>11073.68</v>
      </c>
      <c r="L982" s="9">
        <v>-12.69881676</v>
      </c>
      <c r="M982" s="9">
        <v>-38.325740062065201</v>
      </c>
      <c r="N982" s="7">
        <f>COUNTIFS('Lojas Assaí'!$F$174:$F$260,D982)</f>
        <v>0</v>
      </c>
    </row>
    <row r="983" spans="1:14" x14ac:dyDescent="0.25">
      <c r="A983" s="7" t="s">
        <v>1555</v>
      </c>
      <c r="B983" s="7" t="s">
        <v>206</v>
      </c>
      <c r="C983" s="7" t="str">
        <f t="shared" si="30"/>
        <v>Além ParaíbaMG</v>
      </c>
      <c r="D983" s="7">
        <v>3101508</v>
      </c>
      <c r="E983" s="8" t="s">
        <v>701</v>
      </c>
      <c r="F983" s="7">
        <v>35438</v>
      </c>
      <c r="G983" s="7">
        <v>34349</v>
      </c>
      <c r="H983" s="7">
        <v>67.3</v>
      </c>
      <c r="I983" s="7">
        <v>1.6</v>
      </c>
      <c r="J983" s="8">
        <f t="shared" si="31"/>
        <v>2083.1999999999998</v>
      </c>
      <c r="K983" s="7">
        <v>25413.78</v>
      </c>
      <c r="L983" s="9">
        <v>-21.876803711864198</v>
      </c>
      <c r="M983" s="9">
        <v>-42.695946602457298</v>
      </c>
      <c r="N983" s="7">
        <f>COUNTIFS('Lojas Assaí'!$F$174:$F$260,D983)</f>
        <v>0</v>
      </c>
    </row>
    <row r="984" spans="1:14" x14ac:dyDescent="0.25">
      <c r="A984" s="7" t="s">
        <v>1556</v>
      </c>
      <c r="B984" s="7" t="s">
        <v>422</v>
      </c>
      <c r="C984" s="7" t="str">
        <f t="shared" si="30"/>
        <v>Araçoiaba da SerraSP</v>
      </c>
      <c r="D984" s="7">
        <v>3502903</v>
      </c>
      <c r="E984" s="8" t="s">
        <v>435</v>
      </c>
      <c r="F984" s="7">
        <v>35389</v>
      </c>
      <c r="G984" s="7">
        <v>27299</v>
      </c>
      <c r="H984" s="7">
        <v>106.88</v>
      </c>
      <c r="I984" s="7">
        <v>2.2999999999999998</v>
      </c>
      <c r="J984" s="8">
        <f t="shared" si="31"/>
        <v>2994.6</v>
      </c>
      <c r="K984" s="7">
        <v>28068.97</v>
      </c>
      <c r="L984" s="9">
        <v>-23.507319797218699</v>
      </c>
      <c r="M984" s="9">
        <v>-47.587242938627099</v>
      </c>
      <c r="N984" s="7">
        <f>COUNTIFS('Lojas Assaí'!$F$174:$F$260,D984)</f>
        <v>0</v>
      </c>
    </row>
    <row r="985" spans="1:14" x14ac:dyDescent="0.25">
      <c r="A985" s="7" t="s">
        <v>1557</v>
      </c>
      <c r="B985" s="7" t="s">
        <v>403</v>
      </c>
      <c r="C985" s="7" t="str">
        <f t="shared" si="30"/>
        <v>João CâmaraRN</v>
      </c>
      <c r="D985" s="7">
        <v>2405801</v>
      </c>
      <c r="E985" s="8" t="s">
        <v>695</v>
      </c>
      <c r="F985" s="7">
        <v>35360</v>
      </c>
      <c r="G985" s="7">
        <v>32227</v>
      </c>
      <c r="H985" s="7">
        <v>45.08</v>
      </c>
      <c r="I985" s="7">
        <v>2.4</v>
      </c>
      <c r="J985" s="8">
        <f t="shared" si="31"/>
        <v>3124.8</v>
      </c>
      <c r="K985" s="7">
        <v>31013.55</v>
      </c>
      <c r="L985" s="9">
        <v>-6.5863362516830097</v>
      </c>
      <c r="M985" s="9">
        <v>-36.77458152338</v>
      </c>
      <c r="N985" s="7">
        <f>COUNTIFS('Lojas Assaí'!$F$174:$F$260,D985)</f>
        <v>0</v>
      </c>
    </row>
    <row r="986" spans="1:14" x14ac:dyDescent="0.25">
      <c r="A986" s="7" t="s">
        <v>1558</v>
      </c>
      <c r="B986" s="7" t="s">
        <v>12</v>
      </c>
      <c r="C986" s="7" t="str">
        <f t="shared" si="30"/>
        <v>PilarAL</v>
      </c>
      <c r="D986" s="7">
        <v>2706901</v>
      </c>
      <c r="E986" s="8" t="s">
        <v>688</v>
      </c>
      <c r="F986" s="7">
        <v>35310</v>
      </c>
      <c r="G986" s="7">
        <v>33305</v>
      </c>
      <c r="H986" s="7">
        <v>133.37</v>
      </c>
      <c r="I986" s="7">
        <v>2.7</v>
      </c>
      <c r="J986" s="8">
        <f t="shared" si="31"/>
        <v>3515.4</v>
      </c>
      <c r="K986" s="7">
        <v>15823.47</v>
      </c>
      <c r="L986" s="9">
        <v>-9.6068942926668406</v>
      </c>
      <c r="M986" s="9">
        <v>-35.948517519967801</v>
      </c>
      <c r="N986" s="7">
        <f>COUNTIFS('Lojas Assaí'!$F$174:$F$260,D986)</f>
        <v>0</v>
      </c>
    </row>
    <row r="987" spans="1:14" x14ac:dyDescent="0.25">
      <c r="A987" s="7" t="s">
        <v>1559</v>
      </c>
      <c r="B987" s="7" t="s">
        <v>224</v>
      </c>
      <c r="C987" s="7" t="str">
        <f t="shared" si="30"/>
        <v>Cachoeira do PiriáPA</v>
      </c>
      <c r="D987" s="7">
        <v>1501956</v>
      </c>
      <c r="E987" s="8" t="s">
        <v>690</v>
      </c>
      <c r="F987" s="7">
        <v>35307</v>
      </c>
      <c r="G987" s="7">
        <v>26484</v>
      </c>
      <c r="H987" s="7">
        <v>10.76</v>
      </c>
      <c r="I987" s="7">
        <v>1.8</v>
      </c>
      <c r="J987" s="8">
        <f t="shared" si="31"/>
        <v>2343.6</v>
      </c>
      <c r="K987" s="7">
        <v>6231.85</v>
      </c>
      <c r="L987" s="9">
        <v>-1.0087862656392801</v>
      </c>
      <c r="M987" s="9">
        <v>-48.960667577387099</v>
      </c>
      <c r="N987" s="7">
        <f>COUNTIFS('Lojas Assaí'!$F$174:$F$260,D987)</f>
        <v>0</v>
      </c>
    </row>
    <row r="988" spans="1:14" x14ac:dyDescent="0.25">
      <c r="A988" s="7" t="s">
        <v>1560</v>
      </c>
      <c r="B988" s="7" t="s">
        <v>99</v>
      </c>
      <c r="C988" s="7" t="str">
        <f t="shared" si="30"/>
        <v>UbajaraCE</v>
      </c>
      <c r="D988" s="7">
        <v>2313609</v>
      </c>
      <c r="E988" s="8" t="s">
        <v>683</v>
      </c>
      <c r="F988" s="7">
        <v>35295</v>
      </c>
      <c r="G988" s="7">
        <v>31787</v>
      </c>
      <c r="H988" s="7">
        <v>75.5</v>
      </c>
      <c r="I988" s="7">
        <v>1.9</v>
      </c>
      <c r="J988" s="8">
        <f t="shared" si="31"/>
        <v>2473.8000000000002</v>
      </c>
      <c r="K988" s="7">
        <v>17903.87</v>
      </c>
      <c r="L988" s="9">
        <v>-3.84849143521655</v>
      </c>
      <c r="M988" s="9">
        <v>-40.907143927971397</v>
      </c>
      <c r="N988" s="7">
        <f>COUNTIFS('Lojas Assaí'!$F$174:$F$260,D988)</f>
        <v>0</v>
      </c>
    </row>
    <row r="989" spans="1:14" x14ac:dyDescent="0.25">
      <c r="A989" s="7" t="s">
        <v>1561</v>
      </c>
      <c r="B989" s="7" t="s">
        <v>37</v>
      </c>
      <c r="C989" s="7" t="str">
        <f t="shared" si="30"/>
        <v>Pilão ArcadoBA</v>
      </c>
      <c r="D989" s="7">
        <v>2924405</v>
      </c>
      <c r="E989" s="8" t="s">
        <v>684</v>
      </c>
      <c r="F989" s="7">
        <v>35295</v>
      </c>
      <c r="G989" s="7">
        <v>32860</v>
      </c>
      <c r="H989" s="7">
        <v>2.8</v>
      </c>
      <c r="I989" s="7">
        <v>1.8</v>
      </c>
      <c r="J989" s="8">
        <f t="shared" si="31"/>
        <v>2343.6</v>
      </c>
      <c r="K989" s="7">
        <v>8062.91</v>
      </c>
      <c r="L989" s="9">
        <v>-9.9977710559999107</v>
      </c>
      <c r="M989" s="9">
        <v>-42.484756762465402</v>
      </c>
      <c r="N989" s="7">
        <f>COUNTIFS('Lojas Assaí'!$F$174:$F$260,D989)</f>
        <v>0</v>
      </c>
    </row>
    <row r="990" spans="1:14" x14ac:dyDescent="0.25">
      <c r="A990" s="7" t="s">
        <v>1562</v>
      </c>
      <c r="B990" s="7" t="s">
        <v>178</v>
      </c>
      <c r="C990" s="7" t="str">
        <f t="shared" si="30"/>
        <v>JuaraMT</v>
      </c>
      <c r="D990" s="7">
        <v>5105101</v>
      </c>
      <c r="E990" s="8" t="s">
        <v>696</v>
      </c>
      <c r="F990" s="7">
        <v>35275</v>
      </c>
      <c r="G990" s="7">
        <v>32791</v>
      </c>
      <c r="H990" s="7">
        <v>1.45</v>
      </c>
      <c r="I990" s="7">
        <v>2.1</v>
      </c>
      <c r="J990" s="8">
        <f t="shared" si="31"/>
        <v>2734.2</v>
      </c>
      <c r="K990" s="7">
        <v>30922.880000000001</v>
      </c>
      <c r="L990" s="9">
        <v>-11.2503599784852</v>
      </c>
      <c r="M990" s="9">
        <v>-57.513123218331202</v>
      </c>
      <c r="N990" s="7">
        <f>COUNTIFS('Lojas Assaí'!$F$174:$F$260,D990)</f>
        <v>0</v>
      </c>
    </row>
    <row r="991" spans="1:14" x14ac:dyDescent="0.25">
      <c r="A991" s="7" t="s">
        <v>1563</v>
      </c>
      <c r="B991" s="7" t="s">
        <v>258</v>
      </c>
      <c r="C991" s="7" t="str">
        <f t="shared" si="30"/>
        <v>JaguariaívaPR</v>
      </c>
      <c r="D991" s="7">
        <v>4112009</v>
      </c>
      <c r="E991" s="8" t="s">
        <v>686</v>
      </c>
      <c r="F991" s="7">
        <v>35192</v>
      </c>
      <c r="G991" s="7">
        <v>32606</v>
      </c>
      <c r="H991" s="7">
        <v>22.44</v>
      </c>
      <c r="I991" s="7">
        <v>2.2000000000000002</v>
      </c>
      <c r="J991" s="8">
        <f t="shared" si="31"/>
        <v>2864.4</v>
      </c>
      <c r="K991" s="7">
        <v>40432.400000000001</v>
      </c>
      <c r="L991" s="9">
        <v>-24.141449941791102</v>
      </c>
      <c r="M991" s="9">
        <v>-52.782551780045999</v>
      </c>
      <c r="N991" s="7">
        <f>COUNTIFS('Lojas Assaí'!$F$174:$F$260,D991)</f>
        <v>0</v>
      </c>
    </row>
    <row r="992" spans="1:14" x14ac:dyDescent="0.25">
      <c r="A992" s="7" t="s">
        <v>1564</v>
      </c>
      <c r="B992" s="7" t="s">
        <v>422</v>
      </c>
      <c r="C992" s="7" t="str">
        <f t="shared" si="30"/>
        <v>AdamantinaSP</v>
      </c>
      <c r="D992" s="7">
        <v>3500105</v>
      </c>
      <c r="E992" s="8" t="s">
        <v>435</v>
      </c>
      <c r="F992" s="7">
        <v>35153</v>
      </c>
      <c r="G992" s="7">
        <v>33797</v>
      </c>
      <c r="H992" s="7">
        <v>82.15</v>
      </c>
      <c r="I992" s="7">
        <v>2.1</v>
      </c>
      <c r="J992" s="8">
        <f t="shared" si="31"/>
        <v>2734.2</v>
      </c>
      <c r="K992" s="7">
        <v>35788.26</v>
      </c>
      <c r="L992" s="9">
        <v>-21.688311479999999</v>
      </c>
      <c r="M992" s="9">
        <v>-51.073364749581799</v>
      </c>
      <c r="N992" s="7">
        <f>COUNTIFS('Lojas Assaí'!$F$174:$F$260,D992)</f>
        <v>0</v>
      </c>
    </row>
    <row r="993" spans="1:14" x14ac:dyDescent="0.25">
      <c r="A993" s="7" t="s">
        <v>1565</v>
      </c>
      <c r="B993" s="7" t="s">
        <v>206</v>
      </c>
      <c r="C993" s="7" t="str">
        <f t="shared" si="30"/>
        <v>PiumhiMG</v>
      </c>
      <c r="D993" s="7">
        <v>3151503</v>
      </c>
      <c r="E993" s="8" t="s">
        <v>701</v>
      </c>
      <c r="F993" s="7">
        <v>35137</v>
      </c>
      <c r="G993" s="7">
        <v>31883</v>
      </c>
      <c r="H993" s="7">
        <v>35.33</v>
      </c>
      <c r="I993" s="7">
        <v>1.7</v>
      </c>
      <c r="J993" s="8">
        <f t="shared" si="31"/>
        <v>2213.4</v>
      </c>
      <c r="K993" s="7">
        <v>29994.43</v>
      </c>
      <c r="L993" s="9">
        <v>-20.138663202028301</v>
      </c>
      <c r="M993" s="9">
        <v>-48.699918855179</v>
      </c>
      <c r="N993" s="7">
        <f>COUNTIFS('Lojas Assaí'!$F$174:$F$260,D993)</f>
        <v>0</v>
      </c>
    </row>
    <row r="994" spans="1:14" x14ac:dyDescent="0.25">
      <c r="A994" s="7" t="s">
        <v>1566</v>
      </c>
      <c r="B994" s="7" t="s">
        <v>206</v>
      </c>
      <c r="C994" s="7" t="str">
        <f t="shared" si="30"/>
        <v>ItamarandibaMG</v>
      </c>
      <c r="D994" s="7">
        <v>3132503</v>
      </c>
      <c r="E994" s="8" t="s">
        <v>701</v>
      </c>
      <c r="F994" s="7">
        <v>35130</v>
      </c>
      <c r="G994" s="7">
        <v>32175</v>
      </c>
      <c r="H994" s="7">
        <v>11.76</v>
      </c>
      <c r="I994" s="7">
        <v>1.5</v>
      </c>
      <c r="J994" s="8">
        <f t="shared" si="31"/>
        <v>1953</v>
      </c>
      <c r="K994" s="7">
        <v>17062.45</v>
      </c>
      <c r="L994" s="9">
        <v>-17.8585173258274</v>
      </c>
      <c r="M994" s="9">
        <v>-42.849157756926097</v>
      </c>
      <c r="N994" s="7">
        <f>COUNTIFS('Lojas Assaí'!$F$174:$F$260,D994)</f>
        <v>0</v>
      </c>
    </row>
    <row r="995" spans="1:14" x14ac:dyDescent="0.25">
      <c r="A995" s="7" t="s">
        <v>1567</v>
      </c>
      <c r="B995" s="7" t="s">
        <v>169</v>
      </c>
      <c r="C995" s="7" t="str">
        <f t="shared" si="30"/>
        <v>ParnaramaMA</v>
      </c>
      <c r="D995" s="7">
        <v>2107803</v>
      </c>
      <c r="E995" s="8" t="s">
        <v>697</v>
      </c>
      <c r="F995" s="7">
        <v>35108</v>
      </c>
      <c r="G995" s="7">
        <v>34586</v>
      </c>
      <c r="H995" s="7">
        <v>10.06</v>
      </c>
      <c r="I995" s="7">
        <v>1.6</v>
      </c>
      <c r="J995" s="8">
        <f t="shared" si="31"/>
        <v>2083.1999999999998</v>
      </c>
      <c r="K995" s="7">
        <v>8016.17</v>
      </c>
      <c r="L995" s="9">
        <v>-5.6844671764059003</v>
      </c>
      <c r="M995" s="9">
        <v>-43.090401353470099</v>
      </c>
      <c r="N995" s="7">
        <f>COUNTIFS('Lojas Assaí'!$F$174:$F$260,D995)</f>
        <v>0</v>
      </c>
    </row>
    <row r="996" spans="1:14" x14ac:dyDescent="0.25">
      <c r="A996" s="7" t="s">
        <v>1568</v>
      </c>
      <c r="B996" s="7" t="s">
        <v>422</v>
      </c>
      <c r="C996" s="7" t="str">
        <f t="shared" si="30"/>
        <v>Santa Cruz das PalmeirasSP</v>
      </c>
      <c r="D996" s="7">
        <v>3546306</v>
      </c>
      <c r="E996" s="8" t="s">
        <v>435</v>
      </c>
      <c r="F996" s="7">
        <v>35102</v>
      </c>
      <c r="G996" s="7">
        <v>29932</v>
      </c>
      <c r="H996" s="7">
        <v>101.35</v>
      </c>
      <c r="I996" s="7">
        <v>2.1</v>
      </c>
      <c r="J996" s="8">
        <f t="shared" si="31"/>
        <v>2734.2</v>
      </c>
      <c r="K996" s="7">
        <v>16700.79</v>
      </c>
      <c r="L996" s="9">
        <v>-21.462921503002999</v>
      </c>
      <c r="M996" s="9">
        <v>-48.393649928861798</v>
      </c>
      <c r="N996" s="7">
        <f>COUNTIFS('Lojas Assaí'!$F$174:$F$260,D996)</f>
        <v>0</v>
      </c>
    </row>
    <row r="997" spans="1:14" x14ac:dyDescent="0.25">
      <c r="A997" s="7" t="s">
        <v>1569</v>
      </c>
      <c r="B997" s="7" t="s">
        <v>169</v>
      </c>
      <c r="C997" s="7" t="str">
        <f t="shared" si="30"/>
        <v>Bom Jesus das SelvasMA</v>
      </c>
      <c r="D997" s="7">
        <v>2102036</v>
      </c>
      <c r="E997" s="8" t="s">
        <v>697</v>
      </c>
      <c r="F997" s="7">
        <v>35095</v>
      </c>
      <c r="G997" s="7">
        <v>28459</v>
      </c>
      <c r="H997" s="7">
        <v>10.62</v>
      </c>
      <c r="I997" s="7">
        <v>2.2000000000000002</v>
      </c>
      <c r="J997" s="8">
        <f t="shared" si="31"/>
        <v>2864.4</v>
      </c>
      <c r="K997" s="7">
        <v>9517.1200000000008</v>
      </c>
      <c r="L997" s="9">
        <v>-4.4899683531069199</v>
      </c>
      <c r="M997" s="9">
        <v>-46.853241223148899</v>
      </c>
      <c r="N997" s="7">
        <f>COUNTIFS('Lojas Assaí'!$F$174:$F$260,D997)</f>
        <v>0</v>
      </c>
    </row>
    <row r="998" spans="1:14" x14ac:dyDescent="0.25">
      <c r="A998" s="7" t="s">
        <v>1570</v>
      </c>
      <c r="B998" s="7" t="s">
        <v>37</v>
      </c>
      <c r="C998" s="7" t="str">
        <f t="shared" si="30"/>
        <v>CuraçáBA</v>
      </c>
      <c r="D998" s="7">
        <v>2909901</v>
      </c>
      <c r="E998" s="8" t="s">
        <v>684</v>
      </c>
      <c r="F998" s="7">
        <v>35065</v>
      </c>
      <c r="G998" s="7">
        <v>32168</v>
      </c>
      <c r="H998" s="7">
        <v>5.29</v>
      </c>
      <c r="I998" s="7">
        <v>2.1</v>
      </c>
      <c r="J998" s="8">
        <f t="shared" si="31"/>
        <v>2734.2</v>
      </c>
      <c r="K998" s="7">
        <v>9464.48</v>
      </c>
      <c r="L998" s="9">
        <v>-12.663786212775699</v>
      </c>
      <c r="M998" s="9">
        <v>-39.100736142830598</v>
      </c>
      <c r="N998" s="7">
        <f>COUNTIFS('Lojas Assaí'!$F$174:$F$260,D998)</f>
        <v>0</v>
      </c>
    </row>
    <row r="999" spans="1:14" x14ac:dyDescent="0.25">
      <c r="A999" s="7" t="s">
        <v>1571</v>
      </c>
      <c r="B999" s="7" t="s">
        <v>655</v>
      </c>
      <c r="C999" s="7" t="str">
        <f t="shared" si="30"/>
        <v>Itaporanga d'AjudaSE</v>
      </c>
      <c r="D999" s="7">
        <v>2803203</v>
      </c>
      <c r="E999" s="8" t="s">
        <v>692</v>
      </c>
      <c r="F999" s="7">
        <v>35054</v>
      </c>
      <c r="G999" s="7">
        <v>30419</v>
      </c>
      <c r="H999" s="7">
        <v>41.11</v>
      </c>
      <c r="I999" s="7">
        <v>2.1</v>
      </c>
      <c r="J999" s="8">
        <f t="shared" si="31"/>
        <v>2734.2</v>
      </c>
      <c r="K999" s="7">
        <v>24900.83</v>
      </c>
      <c r="L999" s="9">
        <v>-10.9967327673047</v>
      </c>
      <c r="M999" s="9">
        <v>-37.307826933068803</v>
      </c>
      <c r="N999" s="7">
        <f>COUNTIFS('Lojas Assaí'!$F$174:$F$260,D999)</f>
        <v>0</v>
      </c>
    </row>
    <row r="1000" spans="1:14" x14ac:dyDescent="0.25">
      <c r="A1000" s="7" t="s">
        <v>1572</v>
      </c>
      <c r="B1000" s="7" t="s">
        <v>313</v>
      </c>
      <c r="C1000" s="7" t="str">
        <f t="shared" si="30"/>
        <v>São Raimundo NonatoPI</v>
      </c>
      <c r="D1000" s="7">
        <v>2210607</v>
      </c>
      <c r="E1000" s="8" t="s">
        <v>693</v>
      </c>
      <c r="F1000" s="7">
        <v>35035</v>
      </c>
      <c r="G1000" s="7">
        <v>32327</v>
      </c>
      <c r="H1000" s="7">
        <v>13.38</v>
      </c>
      <c r="I1000" s="7">
        <v>1.5</v>
      </c>
      <c r="J1000" s="8">
        <f t="shared" si="31"/>
        <v>1953</v>
      </c>
      <c r="K1000" s="7">
        <v>15669.4</v>
      </c>
      <c r="L1000" s="9">
        <v>-9.0153604823546996</v>
      </c>
      <c r="M1000" s="9">
        <v>-42.6922851641908</v>
      </c>
      <c r="N1000" s="7">
        <f>COUNTIFS('Lojas Assaí'!$F$174:$F$260,D1000)</f>
        <v>0</v>
      </c>
    </row>
    <row r="1001" spans="1:14" x14ac:dyDescent="0.25">
      <c r="A1001" s="7" t="s">
        <v>1573</v>
      </c>
      <c r="B1001" s="7" t="s">
        <v>145</v>
      </c>
      <c r="C1001" s="7" t="str">
        <f t="shared" si="30"/>
        <v>Padre BernardoGO</v>
      </c>
      <c r="D1001" s="7">
        <v>5215603</v>
      </c>
      <c r="E1001" s="8" t="s">
        <v>687</v>
      </c>
      <c r="F1001" s="7">
        <v>35011</v>
      </c>
      <c r="G1001" s="7">
        <v>27671</v>
      </c>
      <c r="H1001" s="7">
        <v>8.81</v>
      </c>
      <c r="I1001" s="7">
        <v>2</v>
      </c>
      <c r="J1001" s="8">
        <f t="shared" si="31"/>
        <v>2604</v>
      </c>
      <c r="K1001" s="7">
        <v>22008.6</v>
      </c>
      <c r="L1001" s="9">
        <v>-15.16435542</v>
      </c>
      <c r="M1001" s="9">
        <v>-48.2859656163306</v>
      </c>
      <c r="N1001" s="7">
        <f>COUNTIFS('Lojas Assaí'!$F$174:$F$260,D1001)</f>
        <v>0</v>
      </c>
    </row>
    <row r="1002" spans="1:14" x14ac:dyDescent="0.25">
      <c r="A1002" s="7" t="s">
        <v>1574</v>
      </c>
      <c r="B1002" s="7" t="s">
        <v>8</v>
      </c>
      <c r="C1002" s="7" t="str">
        <f t="shared" si="30"/>
        <v>FeijóAC</v>
      </c>
      <c r="D1002" s="7">
        <v>1200302</v>
      </c>
      <c r="E1002" s="8" t="s">
        <v>703</v>
      </c>
      <c r="F1002" s="7">
        <v>34986</v>
      </c>
      <c r="G1002" s="7">
        <v>32412</v>
      </c>
      <c r="H1002" s="7">
        <v>1.1599999999999999</v>
      </c>
      <c r="I1002" s="7">
        <v>1.6</v>
      </c>
      <c r="J1002" s="8">
        <f t="shared" si="31"/>
        <v>2083.1999999999998</v>
      </c>
      <c r="K1002" s="7">
        <v>11263.93</v>
      </c>
      <c r="L1002" s="9">
        <v>-8.1602475299999995</v>
      </c>
      <c r="M1002" s="9">
        <v>-70.353983608216495</v>
      </c>
      <c r="N1002" s="7">
        <f>COUNTIFS('Lojas Assaí'!$F$174:$F$260,D1002)</f>
        <v>0</v>
      </c>
    </row>
    <row r="1003" spans="1:14" x14ac:dyDescent="0.25">
      <c r="A1003" s="7" t="s">
        <v>1575</v>
      </c>
      <c r="B1003" s="7" t="s">
        <v>29</v>
      </c>
      <c r="C1003" s="7" t="str">
        <f t="shared" si="30"/>
        <v>Boca do AcreAM</v>
      </c>
      <c r="D1003" s="7">
        <v>1300706</v>
      </c>
      <c r="E1003" s="8" t="s">
        <v>694</v>
      </c>
      <c r="F1003" s="7">
        <v>34958</v>
      </c>
      <c r="G1003" s="7">
        <v>30632</v>
      </c>
      <c r="H1003" s="7">
        <v>1.4</v>
      </c>
      <c r="I1003" s="7">
        <v>1.5</v>
      </c>
      <c r="J1003" s="8">
        <f t="shared" si="31"/>
        <v>1953</v>
      </c>
      <c r="K1003" s="7">
        <v>13740.43</v>
      </c>
      <c r="L1003" s="9">
        <v>-8.7512431960937906</v>
      </c>
      <c r="M1003" s="9">
        <v>-67.3995777566805</v>
      </c>
      <c r="N1003" s="7">
        <f>COUNTIFS('Lojas Assaí'!$F$174:$F$260,D1003)</f>
        <v>0</v>
      </c>
    </row>
    <row r="1004" spans="1:14" x14ac:dyDescent="0.25">
      <c r="A1004" s="7" t="s">
        <v>1576</v>
      </c>
      <c r="B1004" s="7" t="s">
        <v>714</v>
      </c>
      <c r="C1004" s="7" t="str">
        <f t="shared" si="30"/>
        <v>ItapemirimES</v>
      </c>
      <c r="D1004" s="7">
        <v>3202801</v>
      </c>
      <c r="E1004" s="8" t="s">
        <v>715</v>
      </c>
      <c r="F1004" s="7">
        <v>34957</v>
      </c>
      <c r="G1004" s="7">
        <v>30988</v>
      </c>
      <c r="H1004" s="7">
        <v>55.15</v>
      </c>
      <c r="I1004" s="7">
        <v>2.4</v>
      </c>
      <c r="J1004" s="8">
        <f t="shared" si="31"/>
        <v>3124.8</v>
      </c>
      <c r="K1004" s="7">
        <v>93609.55</v>
      </c>
      <c r="L1004" s="9">
        <v>-21.011099627250701</v>
      </c>
      <c r="M1004" s="9">
        <v>-40.836145116845003</v>
      </c>
      <c r="N1004" s="7">
        <f>COUNTIFS('Lojas Assaí'!$F$174:$F$260,D1004)</f>
        <v>0</v>
      </c>
    </row>
    <row r="1005" spans="1:14" x14ac:dyDescent="0.25">
      <c r="A1005" s="7" t="s">
        <v>1577</v>
      </c>
      <c r="B1005" s="7" t="s">
        <v>37</v>
      </c>
      <c r="C1005" s="7" t="str">
        <f t="shared" si="30"/>
        <v>CansançãoBA</v>
      </c>
      <c r="D1005" s="7">
        <v>2906808</v>
      </c>
      <c r="E1005" s="8" t="s">
        <v>684</v>
      </c>
      <c r="F1005" s="7">
        <v>34929</v>
      </c>
      <c r="G1005" s="7">
        <v>32908</v>
      </c>
      <c r="H1005" s="7">
        <v>24.62</v>
      </c>
      <c r="I1005" s="7">
        <v>1.7</v>
      </c>
      <c r="J1005" s="8">
        <f t="shared" si="31"/>
        <v>2213.4</v>
      </c>
      <c r="K1005" s="7">
        <v>8876.27</v>
      </c>
      <c r="L1005" s="9">
        <v>-15.5060663507903</v>
      </c>
      <c r="M1005" s="9">
        <v>-41.241117594583102</v>
      </c>
      <c r="N1005" s="7">
        <f>COUNTIFS('Lojas Assaí'!$F$174:$F$260,D1005)</f>
        <v>0</v>
      </c>
    </row>
    <row r="1006" spans="1:14" x14ac:dyDescent="0.25">
      <c r="A1006" s="7" t="s">
        <v>1578</v>
      </c>
      <c r="B1006" s="7" t="s">
        <v>325</v>
      </c>
      <c r="C1006" s="7" t="str">
        <f t="shared" si="30"/>
        <v>TanguáRJ</v>
      </c>
      <c r="D1006" s="7">
        <v>3305752</v>
      </c>
      <c r="E1006" s="8" t="s">
        <v>324</v>
      </c>
      <c r="F1006" s="7">
        <v>34898</v>
      </c>
      <c r="G1006" s="7">
        <v>30732</v>
      </c>
      <c r="H1006" s="7">
        <v>211.21</v>
      </c>
      <c r="I1006" s="7">
        <v>2</v>
      </c>
      <c r="J1006" s="8">
        <f t="shared" si="31"/>
        <v>2604</v>
      </c>
      <c r="K1006" s="7">
        <v>17939.87</v>
      </c>
      <c r="L1006" s="9">
        <v>-22.733937434316399</v>
      </c>
      <c r="M1006" s="9">
        <v>-42.721171948412902</v>
      </c>
      <c r="N1006" s="7">
        <f>COUNTIFS('Lojas Assaí'!$F$174:$F$260,D1006)</f>
        <v>0</v>
      </c>
    </row>
    <row r="1007" spans="1:14" x14ac:dyDescent="0.25">
      <c r="A1007" s="7" t="s">
        <v>1579</v>
      </c>
      <c r="B1007" s="7" t="s">
        <v>29</v>
      </c>
      <c r="C1007" s="7" t="str">
        <f t="shared" si="30"/>
        <v>Rio Preto da EvaAM</v>
      </c>
      <c r="D1007" s="7">
        <v>1303569</v>
      </c>
      <c r="E1007" s="8" t="s">
        <v>694</v>
      </c>
      <c r="F1007" s="7">
        <v>34856</v>
      </c>
      <c r="G1007" s="7">
        <v>25719</v>
      </c>
      <c r="H1007" s="7">
        <v>4.42</v>
      </c>
      <c r="I1007" s="7">
        <v>1.9</v>
      </c>
      <c r="J1007" s="8">
        <f t="shared" si="31"/>
        <v>2473.8000000000002</v>
      </c>
      <c r="K1007" s="7">
        <v>10982.88</v>
      </c>
      <c r="L1007" s="9">
        <v>-2.6933015416450998</v>
      </c>
      <c r="M1007" s="9">
        <v>-59.704738094199001</v>
      </c>
      <c r="N1007" s="7">
        <f>COUNTIFS('Lojas Assaí'!$F$174:$F$260,D1007)</f>
        <v>0</v>
      </c>
    </row>
    <row r="1008" spans="1:14" x14ac:dyDescent="0.25">
      <c r="A1008" s="7" t="s">
        <v>1580</v>
      </c>
      <c r="B1008" s="7" t="s">
        <v>12</v>
      </c>
      <c r="C1008" s="7" t="str">
        <f t="shared" si="30"/>
        <v>São Luís do QuitundeAL</v>
      </c>
      <c r="D1008" s="7">
        <v>2708501</v>
      </c>
      <c r="E1008" s="8" t="s">
        <v>688</v>
      </c>
      <c r="F1008" s="7">
        <v>34825</v>
      </c>
      <c r="G1008" s="7">
        <v>32412</v>
      </c>
      <c r="H1008" s="7">
        <v>81.61</v>
      </c>
      <c r="I1008" s="7">
        <v>1.2</v>
      </c>
      <c r="J1008" s="8">
        <f t="shared" si="31"/>
        <v>1562.4</v>
      </c>
      <c r="K1008" s="7">
        <v>22083.45</v>
      </c>
      <c r="L1008" s="9">
        <v>-9.3141173692413393</v>
      </c>
      <c r="M1008" s="9">
        <v>-35.5654908365835</v>
      </c>
      <c r="N1008" s="7">
        <f>COUNTIFS('Lojas Assaí'!$F$174:$F$260,D1008)</f>
        <v>0</v>
      </c>
    </row>
    <row r="1009" spans="1:14" x14ac:dyDescent="0.25">
      <c r="A1009" s="7" t="s">
        <v>1581</v>
      </c>
      <c r="B1009" s="7" t="s">
        <v>206</v>
      </c>
      <c r="C1009" s="7" t="str">
        <f t="shared" si="30"/>
        <v>GuanhãesMG</v>
      </c>
      <c r="D1009" s="7">
        <v>3128006</v>
      </c>
      <c r="E1009" s="8" t="s">
        <v>701</v>
      </c>
      <c r="F1009" s="7">
        <v>34818</v>
      </c>
      <c r="G1009" s="7">
        <v>31262</v>
      </c>
      <c r="H1009" s="7">
        <v>29.08</v>
      </c>
      <c r="I1009" s="7">
        <v>1.7</v>
      </c>
      <c r="J1009" s="8">
        <f t="shared" si="31"/>
        <v>2213.4</v>
      </c>
      <c r="K1009" s="7">
        <v>22967.65</v>
      </c>
      <c r="L1009" s="9">
        <v>-18.777150790233001</v>
      </c>
      <c r="M1009" s="9">
        <v>-42.937049095247801</v>
      </c>
      <c r="N1009" s="7">
        <f>COUNTIFS('Lojas Assaí'!$F$174:$F$260,D1009)</f>
        <v>0</v>
      </c>
    </row>
    <row r="1010" spans="1:14" x14ac:dyDescent="0.25">
      <c r="A1010" s="7" t="s">
        <v>1582</v>
      </c>
      <c r="B1010" s="7" t="s">
        <v>403</v>
      </c>
      <c r="C1010" s="7" t="str">
        <f t="shared" si="30"/>
        <v>CanguaretamaRN</v>
      </c>
      <c r="D1010" s="7">
        <v>2402204</v>
      </c>
      <c r="E1010" s="8" t="s">
        <v>695</v>
      </c>
      <c r="F1010" s="7">
        <v>34814</v>
      </c>
      <c r="G1010" s="7">
        <v>30916</v>
      </c>
      <c r="H1010" s="7">
        <v>125.98</v>
      </c>
      <c r="I1010" s="7">
        <v>1.6</v>
      </c>
      <c r="J1010" s="8">
        <f t="shared" si="31"/>
        <v>2083.1999999999998</v>
      </c>
      <c r="K1010" s="7">
        <v>17280.939999999999</v>
      </c>
      <c r="L1010" s="9">
        <v>-6.37492521572032</v>
      </c>
      <c r="M1010" s="9">
        <v>-35.128539663993102</v>
      </c>
      <c r="N1010" s="7">
        <f>COUNTIFS('Lojas Assaí'!$F$174:$F$260,D1010)</f>
        <v>0</v>
      </c>
    </row>
    <row r="1011" spans="1:14" x14ac:dyDescent="0.25">
      <c r="A1011" s="7" t="s">
        <v>1583</v>
      </c>
      <c r="B1011" s="7" t="s">
        <v>655</v>
      </c>
      <c r="C1011" s="7" t="str">
        <f t="shared" si="30"/>
        <v>CapelaSE</v>
      </c>
      <c r="D1011" s="7">
        <v>2801306</v>
      </c>
      <c r="E1011" s="8" t="s">
        <v>692</v>
      </c>
      <c r="F1011" s="7">
        <v>34808</v>
      </c>
      <c r="G1011" s="7">
        <v>30761</v>
      </c>
      <c r="H1011" s="7">
        <v>69.48</v>
      </c>
      <c r="I1011" s="7">
        <v>1.9</v>
      </c>
      <c r="J1011" s="8">
        <f t="shared" si="31"/>
        <v>2473.8000000000002</v>
      </c>
      <c r="K1011" s="7">
        <v>10303.66</v>
      </c>
      <c r="L1011" s="9">
        <v>-10.506099631900399</v>
      </c>
      <c r="M1011" s="9">
        <v>-37.054832994578902</v>
      </c>
      <c r="N1011" s="7">
        <f>COUNTIFS('Lojas Assaí'!$F$174:$F$260,D1011)</f>
        <v>0</v>
      </c>
    </row>
    <row r="1012" spans="1:14" x14ac:dyDescent="0.25">
      <c r="A1012" s="7" t="s">
        <v>1584</v>
      </c>
      <c r="B1012" s="7" t="s">
        <v>280</v>
      </c>
      <c r="C1012" s="7" t="str">
        <f t="shared" si="30"/>
        <v>CabrobóPE</v>
      </c>
      <c r="D1012" s="7">
        <v>2603009</v>
      </c>
      <c r="E1012" s="8" t="s">
        <v>689</v>
      </c>
      <c r="F1012" s="7">
        <v>34778</v>
      </c>
      <c r="G1012" s="7">
        <v>30873</v>
      </c>
      <c r="H1012" s="7">
        <v>18.62</v>
      </c>
      <c r="I1012" s="7">
        <v>1.5</v>
      </c>
      <c r="J1012" s="8">
        <f t="shared" si="31"/>
        <v>1953</v>
      </c>
      <c r="K1012" s="7">
        <v>11773.06</v>
      </c>
      <c r="L1012" s="9">
        <v>-8.51510548326908</v>
      </c>
      <c r="M1012" s="9">
        <v>-39.309841337970703</v>
      </c>
      <c r="N1012" s="7">
        <f>COUNTIFS('Lojas Assaí'!$F$174:$F$260,D1012)</f>
        <v>0</v>
      </c>
    </row>
    <row r="1013" spans="1:14" x14ac:dyDescent="0.25">
      <c r="A1013" s="7" t="s">
        <v>1585</v>
      </c>
      <c r="B1013" s="7" t="s">
        <v>37</v>
      </c>
      <c r="C1013" s="7" t="str">
        <f t="shared" si="30"/>
        <v>São DesidérioBA</v>
      </c>
      <c r="D1013" s="7">
        <v>2928901</v>
      </c>
      <c r="E1013" s="8" t="s">
        <v>684</v>
      </c>
      <c r="F1013" s="7">
        <v>34764</v>
      </c>
      <c r="G1013" s="7">
        <v>27659</v>
      </c>
      <c r="H1013" s="7">
        <v>1.82</v>
      </c>
      <c r="I1013" s="7">
        <v>2.5</v>
      </c>
      <c r="J1013" s="8">
        <f t="shared" si="31"/>
        <v>3255</v>
      </c>
      <c r="K1013" s="7">
        <v>141048.44</v>
      </c>
      <c r="L1013" s="9">
        <v>-12.3608954905377</v>
      </c>
      <c r="M1013" s="9">
        <v>-44.974096239621502</v>
      </c>
      <c r="N1013" s="7">
        <f>COUNTIFS('Lojas Assaí'!$F$174:$F$260,D1013)</f>
        <v>0</v>
      </c>
    </row>
    <row r="1014" spans="1:14" x14ac:dyDescent="0.25">
      <c r="A1014" s="7" t="s">
        <v>1586</v>
      </c>
      <c r="B1014" s="7" t="s">
        <v>258</v>
      </c>
      <c r="C1014" s="7" t="str">
        <f t="shared" si="30"/>
        <v>Quedas do IguaçuPR</v>
      </c>
      <c r="D1014" s="7">
        <v>4120903</v>
      </c>
      <c r="E1014" s="8" t="s">
        <v>686</v>
      </c>
      <c r="F1014" s="7">
        <v>34707</v>
      </c>
      <c r="G1014" s="7">
        <v>30605</v>
      </c>
      <c r="H1014" s="7">
        <v>37.25</v>
      </c>
      <c r="I1014" s="7">
        <v>2</v>
      </c>
      <c r="J1014" s="8">
        <f t="shared" si="31"/>
        <v>2604</v>
      </c>
      <c r="K1014" s="7">
        <v>37525.17</v>
      </c>
      <c r="L1014" s="9">
        <v>-23.843888426231501</v>
      </c>
      <c r="M1014" s="9">
        <v>-52.135128763640097</v>
      </c>
      <c r="N1014" s="7">
        <f>COUNTIFS('Lojas Assaí'!$F$174:$F$260,D1014)</f>
        <v>0</v>
      </c>
    </row>
    <row r="1015" spans="1:14" x14ac:dyDescent="0.25">
      <c r="A1015" s="7" t="s">
        <v>1587</v>
      </c>
      <c r="B1015" s="7" t="s">
        <v>206</v>
      </c>
      <c r="C1015" s="7" t="str">
        <f t="shared" si="30"/>
        <v>TaiobeirasMG</v>
      </c>
      <c r="D1015" s="7">
        <v>3168002</v>
      </c>
      <c r="E1015" s="8" t="s">
        <v>701</v>
      </c>
      <c r="F1015" s="7">
        <v>34653</v>
      </c>
      <c r="G1015" s="7">
        <v>30917</v>
      </c>
      <c r="H1015" s="7">
        <v>25.88</v>
      </c>
      <c r="I1015" s="7">
        <v>1.5</v>
      </c>
      <c r="J1015" s="8">
        <f t="shared" si="31"/>
        <v>1953</v>
      </c>
      <c r="K1015" s="7">
        <v>14714.39</v>
      </c>
      <c r="L1015" s="9">
        <v>-19.761469584343899</v>
      </c>
      <c r="M1015" s="9">
        <v>-41.615858130647403</v>
      </c>
      <c r="N1015" s="7">
        <f>COUNTIFS('Lojas Assaí'!$F$174:$F$260,D1015)</f>
        <v>0</v>
      </c>
    </row>
    <row r="1016" spans="1:14" x14ac:dyDescent="0.25">
      <c r="A1016" s="7" t="s">
        <v>1325</v>
      </c>
      <c r="B1016" s="7" t="s">
        <v>244</v>
      </c>
      <c r="C1016" s="7" t="str">
        <f t="shared" si="30"/>
        <v>São BentoPB</v>
      </c>
      <c r="D1016" s="7">
        <v>2513901</v>
      </c>
      <c r="E1016" s="8" t="s">
        <v>698</v>
      </c>
      <c r="F1016" s="7">
        <v>34650</v>
      </c>
      <c r="G1016" s="7">
        <v>30879</v>
      </c>
      <c r="H1016" s="7">
        <v>124.41</v>
      </c>
      <c r="I1016" s="7">
        <v>1.6</v>
      </c>
      <c r="J1016" s="8">
        <f t="shared" si="31"/>
        <v>2083.1999999999998</v>
      </c>
      <c r="K1016" s="7">
        <v>14242.72</v>
      </c>
      <c r="L1016" s="9">
        <v>-7.2204891228331602</v>
      </c>
      <c r="M1016" s="9">
        <v>-36.630975433054601</v>
      </c>
      <c r="N1016" s="7">
        <f>COUNTIFS('Lojas Assaí'!$F$174:$F$260,D1016)</f>
        <v>0</v>
      </c>
    </row>
    <row r="1017" spans="1:14" x14ac:dyDescent="0.25">
      <c r="A1017" s="7" t="s">
        <v>1588</v>
      </c>
      <c r="B1017" s="7" t="s">
        <v>258</v>
      </c>
      <c r="C1017" s="7" t="str">
        <f t="shared" si="30"/>
        <v>Rio NegroPR</v>
      </c>
      <c r="D1017" s="7">
        <v>4122305</v>
      </c>
      <c r="E1017" s="8" t="s">
        <v>686</v>
      </c>
      <c r="F1017" s="7">
        <v>34645</v>
      </c>
      <c r="G1017" s="7">
        <v>31274</v>
      </c>
      <c r="H1017" s="7">
        <v>51.77</v>
      </c>
      <c r="I1017" s="7">
        <v>2.2999999999999998</v>
      </c>
      <c r="J1017" s="8">
        <f t="shared" si="31"/>
        <v>2994.6</v>
      </c>
      <c r="K1017" s="7">
        <v>34873.199999999997</v>
      </c>
      <c r="L1017" s="9">
        <v>-24.5951071879967</v>
      </c>
      <c r="M1017" s="9">
        <v>-52.276052550373699</v>
      </c>
      <c r="N1017" s="7">
        <f>COUNTIFS('Lojas Assaí'!$F$174:$F$260,D1017)</f>
        <v>0</v>
      </c>
    </row>
    <row r="1018" spans="1:14" x14ac:dyDescent="0.25">
      <c r="A1018" s="7" t="s">
        <v>1589</v>
      </c>
      <c r="B1018" s="7" t="s">
        <v>258</v>
      </c>
      <c r="C1018" s="7" t="str">
        <f t="shared" si="30"/>
        <v>MandaguariPR</v>
      </c>
      <c r="D1018" s="7">
        <v>4114203</v>
      </c>
      <c r="E1018" s="8" t="s">
        <v>686</v>
      </c>
      <c r="F1018" s="7">
        <v>34628</v>
      </c>
      <c r="G1018" s="7">
        <v>32658</v>
      </c>
      <c r="H1018" s="7">
        <v>97.25</v>
      </c>
      <c r="I1018" s="7">
        <v>2.2999999999999998</v>
      </c>
      <c r="J1018" s="8">
        <f t="shared" si="31"/>
        <v>2994.6</v>
      </c>
      <c r="K1018" s="7">
        <v>48890.1</v>
      </c>
      <c r="L1018" s="9">
        <v>-26.1437768725464</v>
      </c>
      <c r="M1018" s="9">
        <v>-53.312582963054197</v>
      </c>
      <c r="N1018" s="7">
        <f>COUNTIFS('Lojas Assaí'!$F$174:$F$260,D1018)</f>
        <v>0</v>
      </c>
    </row>
    <row r="1019" spans="1:14" x14ac:dyDescent="0.25">
      <c r="A1019" s="7" t="s">
        <v>1590</v>
      </c>
      <c r="B1019" s="7" t="s">
        <v>99</v>
      </c>
      <c r="C1019" s="7" t="str">
        <f t="shared" si="30"/>
        <v>JaguaribeCE</v>
      </c>
      <c r="D1019" s="7">
        <v>2306900</v>
      </c>
      <c r="E1019" s="8" t="s">
        <v>683</v>
      </c>
      <c r="F1019" s="7">
        <v>34592</v>
      </c>
      <c r="G1019" s="7">
        <v>34409</v>
      </c>
      <c r="H1019" s="7">
        <v>18.329999999999998</v>
      </c>
      <c r="I1019" s="7">
        <v>1.9</v>
      </c>
      <c r="J1019" s="8">
        <f t="shared" si="31"/>
        <v>2473.8000000000002</v>
      </c>
      <c r="K1019" s="7">
        <v>16054.82</v>
      </c>
      <c r="L1019" s="9">
        <v>-5.8864590449999996</v>
      </c>
      <c r="M1019" s="9">
        <v>-38.623005049266801</v>
      </c>
      <c r="N1019" s="7">
        <f>COUNTIFS('Lojas Assaí'!$F$174:$F$260,D1019)</f>
        <v>0</v>
      </c>
    </row>
    <row r="1020" spans="1:14" x14ac:dyDescent="0.25">
      <c r="A1020" s="7" t="s">
        <v>1591</v>
      </c>
      <c r="B1020" s="7" t="s">
        <v>710</v>
      </c>
      <c r="C1020" s="7" t="str">
        <f t="shared" si="30"/>
        <v>PomerodeSC</v>
      </c>
      <c r="D1020" s="7">
        <v>4213203</v>
      </c>
      <c r="E1020" s="8" t="s">
        <v>711</v>
      </c>
      <c r="F1020" s="7">
        <v>34561</v>
      </c>
      <c r="G1020" s="7">
        <v>27759</v>
      </c>
      <c r="H1020" s="7">
        <v>129.28</v>
      </c>
      <c r="I1020" s="7">
        <v>2.6</v>
      </c>
      <c r="J1020" s="8">
        <f t="shared" si="31"/>
        <v>3385.2</v>
      </c>
      <c r="K1020" s="7">
        <v>64601.95</v>
      </c>
      <c r="L1020" s="9">
        <v>-27.467784072792298</v>
      </c>
      <c r="M1020" s="9">
        <v>-50.377100650820701</v>
      </c>
      <c r="N1020" s="7">
        <f>COUNTIFS('Lojas Assaí'!$F$174:$F$260,D1020)</f>
        <v>0</v>
      </c>
    </row>
    <row r="1021" spans="1:14" x14ac:dyDescent="0.25">
      <c r="A1021" s="7" t="s">
        <v>1592</v>
      </c>
      <c r="B1021" s="7" t="s">
        <v>145</v>
      </c>
      <c r="C1021" s="7" t="str">
        <f t="shared" si="30"/>
        <v>São Luís de Montes BelosGO</v>
      </c>
      <c r="D1021" s="7">
        <v>5220108</v>
      </c>
      <c r="E1021" s="8" t="s">
        <v>687</v>
      </c>
      <c r="F1021" s="7">
        <v>34488</v>
      </c>
      <c r="G1021" s="7">
        <v>30034</v>
      </c>
      <c r="H1021" s="7">
        <v>36.36</v>
      </c>
      <c r="I1021" s="7">
        <v>1.8</v>
      </c>
      <c r="J1021" s="8">
        <f t="shared" si="31"/>
        <v>2343.6</v>
      </c>
      <c r="K1021" s="7">
        <v>37101.199999999997</v>
      </c>
      <c r="L1021" s="9">
        <v>-16.51981015978</v>
      </c>
      <c r="M1021" s="9">
        <v>-50.374288002731298</v>
      </c>
      <c r="N1021" s="7">
        <f>COUNTIFS('Lojas Assaí'!$F$174:$F$260,D1021)</f>
        <v>0</v>
      </c>
    </row>
    <row r="1022" spans="1:14" x14ac:dyDescent="0.25">
      <c r="A1022" s="7" t="s">
        <v>972</v>
      </c>
      <c r="B1022" s="7" t="s">
        <v>12</v>
      </c>
      <c r="C1022" s="7" t="str">
        <f t="shared" si="30"/>
        <v>São SebastiãoAL</v>
      </c>
      <c r="D1022" s="7">
        <v>2708808</v>
      </c>
      <c r="E1022" s="8" t="s">
        <v>688</v>
      </c>
      <c r="F1022" s="7">
        <v>34424</v>
      </c>
      <c r="G1022" s="7">
        <v>32010</v>
      </c>
      <c r="H1022" s="7">
        <v>101.59</v>
      </c>
      <c r="I1022" s="7">
        <v>1.9</v>
      </c>
      <c r="J1022" s="8">
        <f t="shared" si="31"/>
        <v>2473.8000000000002</v>
      </c>
      <c r="K1022" s="7">
        <v>19556.62</v>
      </c>
      <c r="L1022" s="9">
        <v>-9.9316573889236697</v>
      </c>
      <c r="M1022" s="9">
        <v>-36.551091902005197</v>
      </c>
      <c r="N1022" s="7">
        <f>COUNTIFS('Lojas Assaí'!$F$174:$F$260,D1022)</f>
        <v>0</v>
      </c>
    </row>
    <row r="1023" spans="1:14" x14ac:dyDescent="0.25">
      <c r="A1023" s="7" t="s">
        <v>1593</v>
      </c>
      <c r="B1023" s="7" t="s">
        <v>169</v>
      </c>
      <c r="C1023" s="7" t="str">
        <f t="shared" si="30"/>
        <v>São Domingos do MaranhãoMA</v>
      </c>
      <c r="D1023" s="7">
        <v>2110708</v>
      </c>
      <c r="E1023" s="8" t="s">
        <v>697</v>
      </c>
      <c r="F1023" s="7">
        <v>34391</v>
      </c>
      <c r="G1023" s="7">
        <v>33607</v>
      </c>
      <c r="H1023" s="7">
        <v>29.17</v>
      </c>
      <c r="I1023" s="7">
        <v>1.5</v>
      </c>
      <c r="J1023" s="8">
        <f t="shared" si="31"/>
        <v>1953</v>
      </c>
      <c r="K1023" s="7">
        <v>9479.4500000000007</v>
      </c>
      <c r="L1023" s="9">
        <v>-5.5656420001824003</v>
      </c>
      <c r="M1023" s="9">
        <v>-44.3928792568666</v>
      </c>
      <c r="N1023" s="7">
        <f>COUNTIFS('Lojas Assaí'!$F$174:$F$260,D1023)</f>
        <v>0</v>
      </c>
    </row>
    <row r="1024" spans="1:14" x14ac:dyDescent="0.25">
      <c r="A1024" s="7" t="s">
        <v>1594</v>
      </c>
      <c r="B1024" s="7" t="s">
        <v>145</v>
      </c>
      <c r="C1024" s="7" t="str">
        <f t="shared" si="30"/>
        <v>GoiatubaGO</v>
      </c>
      <c r="D1024" s="7">
        <v>5209101</v>
      </c>
      <c r="E1024" s="8" t="s">
        <v>687</v>
      </c>
      <c r="F1024" s="7">
        <v>34307</v>
      </c>
      <c r="G1024" s="7">
        <v>32492</v>
      </c>
      <c r="H1024" s="7">
        <v>13.13</v>
      </c>
      <c r="I1024" s="7">
        <v>2.5</v>
      </c>
      <c r="J1024" s="8">
        <f t="shared" si="31"/>
        <v>3255</v>
      </c>
      <c r="K1024" s="7">
        <v>55866.46</v>
      </c>
      <c r="L1024" s="9">
        <v>-18.0106332403567</v>
      </c>
      <c r="M1024" s="9">
        <v>-49.366643469563499</v>
      </c>
      <c r="N1024" s="7">
        <f>COUNTIFS('Lojas Assaí'!$F$174:$F$260,D1024)</f>
        <v>0</v>
      </c>
    </row>
    <row r="1025" spans="1:14" x14ac:dyDescent="0.25">
      <c r="A1025" s="7" t="s">
        <v>1595</v>
      </c>
      <c r="B1025" s="7" t="s">
        <v>710</v>
      </c>
      <c r="C1025" s="7" t="str">
        <f t="shared" si="30"/>
        <v>Braço do NorteSC</v>
      </c>
      <c r="D1025" s="7">
        <v>4202800</v>
      </c>
      <c r="E1025" s="8" t="s">
        <v>711</v>
      </c>
      <c r="F1025" s="7">
        <v>34294</v>
      </c>
      <c r="G1025" s="7">
        <v>29018</v>
      </c>
      <c r="H1025" s="7">
        <v>136.97</v>
      </c>
      <c r="I1025" s="7">
        <v>1.9</v>
      </c>
      <c r="J1025" s="8">
        <f t="shared" si="31"/>
        <v>2473.8000000000002</v>
      </c>
      <c r="K1025" s="7">
        <v>42636.52</v>
      </c>
      <c r="L1025" s="9">
        <v>-27.318362150824001</v>
      </c>
      <c r="M1025" s="9">
        <v>-50.835920771950697</v>
      </c>
      <c r="N1025" s="7">
        <f>COUNTIFS('Lojas Assaí'!$F$174:$F$260,D1025)</f>
        <v>0</v>
      </c>
    </row>
    <row r="1026" spans="1:14" x14ac:dyDescent="0.25">
      <c r="A1026" s="7" t="s">
        <v>1596</v>
      </c>
      <c r="B1026" s="7" t="s">
        <v>707</v>
      </c>
      <c r="C1026" s="7" t="str">
        <f t="shared" ref="C1026:C1089" si="32">_xlfn.CONCAT(A1026:B1026)</f>
        <v>TeutôniaRS</v>
      </c>
      <c r="D1026" s="7">
        <v>4321451</v>
      </c>
      <c r="E1026" s="8" t="s">
        <v>708</v>
      </c>
      <c r="F1026" s="7">
        <v>34275</v>
      </c>
      <c r="G1026" s="7">
        <v>27272</v>
      </c>
      <c r="H1026" s="7">
        <v>152.68</v>
      </c>
      <c r="I1026" s="7">
        <v>2.1</v>
      </c>
      <c r="J1026" s="8">
        <f t="shared" ref="J1026:J1089" si="33">ROUND(I1026*1302,2)</f>
        <v>2734.2</v>
      </c>
      <c r="K1026" s="7">
        <v>42863.519999999997</v>
      </c>
      <c r="L1026" s="9">
        <v>-29.488914436394499</v>
      </c>
      <c r="M1026" s="9">
        <v>-51.812816870599299</v>
      </c>
      <c r="N1026" s="7">
        <f>COUNTIFS('Lojas Assaí'!$F$174:$F$260,D1026)</f>
        <v>0</v>
      </c>
    </row>
    <row r="1027" spans="1:14" x14ac:dyDescent="0.25">
      <c r="A1027" s="7" t="s">
        <v>1597</v>
      </c>
      <c r="B1027" s="7" t="s">
        <v>224</v>
      </c>
      <c r="C1027" s="7" t="str">
        <f t="shared" si="32"/>
        <v>Concórdia do ParáPA</v>
      </c>
      <c r="D1027" s="7">
        <v>1502756</v>
      </c>
      <c r="E1027" s="8" t="s">
        <v>690</v>
      </c>
      <c r="F1027" s="7">
        <v>34236</v>
      </c>
      <c r="G1027" s="7">
        <v>28216</v>
      </c>
      <c r="H1027" s="7">
        <v>40.840000000000003</v>
      </c>
      <c r="I1027" s="7">
        <v>2.1</v>
      </c>
      <c r="J1027" s="8">
        <f t="shared" si="33"/>
        <v>2734.2</v>
      </c>
      <c r="K1027" s="7">
        <v>9548.2800000000007</v>
      </c>
      <c r="L1027" s="9">
        <v>-1.9845214627727501</v>
      </c>
      <c r="M1027" s="9">
        <v>-47.949886939004699</v>
      </c>
      <c r="N1027" s="7">
        <f>COUNTIFS('Lojas Assaí'!$F$174:$F$260,D1027)</f>
        <v>0</v>
      </c>
    </row>
    <row r="1028" spans="1:14" x14ac:dyDescent="0.25">
      <c r="A1028" s="7" t="s">
        <v>1598</v>
      </c>
      <c r="B1028" s="7" t="s">
        <v>280</v>
      </c>
      <c r="C1028" s="7" t="str">
        <f t="shared" si="32"/>
        <v>São José do EgitoPE</v>
      </c>
      <c r="D1028" s="7">
        <v>2613602</v>
      </c>
      <c r="E1028" s="8" t="s">
        <v>689</v>
      </c>
      <c r="F1028" s="7">
        <v>34210</v>
      </c>
      <c r="G1028" s="7">
        <v>31829</v>
      </c>
      <c r="H1028" s="7">
        <v>39.840000000000003</v>
      </c>
      <c r="I1028" s="7">
        <v>1.7</v>
      </c>
      <c r="J1028" s="8">
        <f t="shared" si="33"/>
        <v>2213.4</v>
      </c>
      <c r="K1028" s="7">
        <v>11549.47</v>
      </c>
      <c r="L1028" s="9">
        <v>-7.9959379999999998</v>
      </c>
      <c r="M1028" s="9">
        <v>-35.041277539321001</v>
      </c>
      <c r="N1028" s="7">
        <f>COUNTIFS('Lojas Assaí'!$F$174:$F$260,D1028)</f>
        <v>0</v>
      </c>
    </row>
    <row r="1029" spans="1:14" x14ac:dyDescent="0.25">
      <c r="A1029" s="7" t="s">
        <v>1599</v>
      </c>
      <c r="B1029" s="7" t="s">
        <v>224</v>
      </c>
      <c r="C1029" s="7" t="str">
        <f t="shared" si="32"/>
        <v>GurupáPA</v>
      </c>
      <c r="D1029" s="7">
        <v>1503101</v>
      </c>
      <c r="E1029" s="8" t="s">
        <v>690</v>
      </c>
      <c r="F1029" s="7">
        <v>34127</v>
      </c>
      <c r="G1029" s="7">
        <v>29062</v>
      </c>
      <c r="H1029" s="7">
        <v>3.4</v>
      </c>
      <c r="I1029" s="7">
        <v>2</v>
      </c>
      <c r="J1029" s="8">
        <f t="shared" si="33"/>
        <v>2604</v>
      </c>
      <c r="K1029" s="7">
        <v>8722.93</v>
      </c>
      <c r="L1029" s="9">
        <v>-1.4049179999999999</v>
      </c>
      <c r="M1029" s="9">
        <v>-51.643695723394103</v>
      </c>
      <c r="N1029" s="7">
        <f>COUNTIFS('Lojas Assaí'!$F$174:$F$260,D1029)</f>
        <v>0</v>
      </c>
    </row>
    <row r="1030" spans="1:14" x14ac:dyDescent="0.25">
      <c r="A1030" s="7" t="s">
        <v>1600</v>
      </c>
      <c r="B1030" s="7" t="s">
        <v>714</v>
      </c>
      <c r="C1030" s="7" t="str">
        <f t="shared" si="32"/>
        <v>Domingos MartinsES</v>
      </c>
      <c r="D1030" s="7">
        <v>3201902</v>
      </c>
      <c r="E1030" s="8" t="s">
        <v>715</v>
      </c>
      <c r="F1030" s="7">
        <v>34120</v>
      </c>
      <c r="G1030" s="7">
        <v>31847</v>
      </c>
      <c r="H1030" s="7">
        <v>25.93</v>
      </c>
      <c r="I1030" s="7">
        <v>1.8</v>
      </c>
      <c r="J1030" s="8">
        <f t="shared" si="33"/>
        <v>2343.6</v>
      </c>
      <c r="K1030" s="7">
        <v>24786.25</v>
      </c>
      <c r="L1030" s="9">
        <v>-20.364238522378599</v>
      </c>
      <c r="M1030" s="9">
        <v>-40.659396354581098</v>
      </c>
      <c r="N1030" s="7">
        <f>COUNTIFS('Lojas Assaí'!$F$174:$F$260,D1030)</f>
        <v>0</v>
      </c>
    </row>
    <row r="1031" spans="1:14" x14ac:dyDescent="0.25">
      <c r="A1031" s="7" t="s">
        <v>1601</v>
      </c>
      <c r="B1031" s="7" t="s">
        <v>258</v>
      </c>
      <c r="C1031" s="7" t="str">
        <f t="shared" si="32"/>
        <v>PalmeiraPR</v>
      </c>
      <c r="D1031" s="7">
        <v>4117701</v>
      </c>
      <c r="E1031" s="8" t="s">
        <v>686</v>
      </c>
      <c r="F1031" s="7">
        <v>34109</v>
      </c>
      <c r="G1031" s="7">
        <v>32123</v>
      </c>
      <c r="H1031" s="7">
        <v>22.04</v>
      </c>
      <c r="I1031" s="7">
        <v>2.2000000000000002</v>
      </c>
      <c r="J1031" s="8">
        <f t="shared" si="33"/>
        <v>2864.4</v>
      </c>
      <c r="K1031" s="7">
        <v>45249.65</v>
      </c>
      <c r="L1031" s="9">
        <v>-24.279409484999999</v>
      </c>
      <c r="M1031" s="9">
        <v>-53.838771723892897</v>
      </c>
      <c r="N1031" s="7">
        <f>COUNTIFS('Lojas Assaí'!$F$174:$F$260,D1031)</f>
        <v>0</v>
      </c>
    </row>
    <row r="1032" spans="1:14" x14ac:dyDescent="0.25">
      <c r="A1032" s="7" t="s">
        <v>1602</v>
      </c>
      <c r="B1032" s="7" t="s">
        <v>169</v>
      </c>
      <c r="C1032" s="7" t="str">
        <f t="shared" si="32"/>
        <v>MatõesMA</v>
      </c>
      <c r="D1032" s="7">
        <v>2106607</v>
      </c>
      <c r="E1032" s="8" t="s">
        <v>697</v>
      </c>
      <c r="F1032" s="7">
        <v>34099</v>
      </c>
      <c r="G1032" s="7">
        <v>31015</v>
      </c>
      <c r="H1032" s="7">
        <v>15.69</v>
      </c>
      <c r="I1032" s="7">
        <v>1.7</v>
      </c>
      <c r="J1032" s="8">
        <f t="shared" si="33"/>
        <v>2213.4</v>
      </c>
      <c r="K1032" s="7">
        <v>6211.53</v>
      </c>
      <c r="L1032" s="9">
        <v>-5.5224650194340503</v>
      </c>
      <c r="M1032" s="9">
        <v>-43.201208282913001</v>
      </c>
      <c r="N1032" s="7">
        <f>COUNTIFS('Lojas Assaí'!$F$174:$F$260,D1032)</f>
        <v>0</v>
      </c>
    </row>
    <row r="1033" spans="1:14" x14ac:dyDescent="0.25">
      <c r="A1033" s="7" t="s">
        <v>1603</v>
      </c>
      <c r="B1033" s="7" t="s">
        <v>422</v>
      </c>
      <c r="C1033" s="7" t="str">
        <f t="shared" si="32"/>
        <v>DescalvadoSP</v>
      </c>
      <c r="D1033" s="7">
        <v>3513702</v>
      </c>
      <c r="E1033" s="8" t="s">
        <v>435</v>
      </c>
      <c r="F1033" s="7">
        <v>34097</v>
      </c>
      <c r="G1033" s="7">
        <v>31056</v>
      </c>
      <c r="H1033" s="7">
        <v>41.2</v>
      </c>
      <c r="I1033" s="7">
        <v>2.2999999999999998</v>
      </c>
      <c r="J1033" s="8">
        <f t="shared" si="33"/>
        <v>2994.6</v>
      </c>
      <c r="K1033" s="7">
        <v>54789.02</v>
      </c>
      <c r="L1033" s="9">
        <v>-23.689295000000001</v>
      </c>
      <c r="M1033" s="9">
        <v>-46.623381393202997</v>
      </c>
      <c r="N1033" s="7">
        <f>COUNTIFS('Lojas Assaí'!$F$174:$F$260,D1033)</f>
        <v>0</v>
      </c>
    </row>
    <row r="1034" spans="1:14" x14ac:dyDescent="0.25">
      <c r="A1034" s="7" t="s">
        <v>1604</v>
      </c>
      <c r="B1034" s="7" t="s">
        <v>280</v>
      </c>
      <c r="C1034" s="7" t="str">
        <f t="shared" si="32"/>
        <v>São José do BelmontePE</v>
      </c>
      <c r="D1034" s="7">
        <v>2613503</v>
      </c>
      <c r="E1034" s="8" t="s">
        <v>689</v>
      </c>
      <c r="F1034" s="7">
        <v>34082</v>
      </c>
      <c r="G1034" s="7">
        <v>32617</v>
      </c>
      <c r="H1034" s="7">
        <v>22.13</v>
      </c>
      <c r="I1034" s="7">
        <v>1.7</v>
      </c>
      <c r="J1034" s="8">
        <f t="shared" si="33"/>
        <v>2213.4</v>
      </c>
      <c r="K1034" s="7">
        <v>8927.8799999999992</v>
      </c>
      <c r="L1034" s="9">
        <v>-7.4740251832665301</v>
      </c>
      <c r="M1034" s="9">
        <v>-37.2750721852439</v>
      </c>
      <c r="N1034" s="7">
        <f>COUNTIFS('Lojas Assaí'!$F$174:$F$260,D1034)</f>
        <v>0</v>
      </c>
    </row>
    <row r="1035" spans="1:14" x14ac:dyDescent="0.25">
      <c r="A1035" s="7" t="s">
        <v>1605</v>
      </c>
      <c r="B1035" s="7" t="s">
        <v>224</v>
      </c>
      <c r="C1035" s="7" t="str">
        <f t="shared" si="32"/>
        <v>Eldorado do CarajásPA</v>
      </c>
      <c r="D1035" s="7">
        <v>1502954</v>
      </c>
      <c r="E1035" s="8" t="s">
        <v>690</v>
      </c>
      <c r="F1035" s="7">
        <v>34069</v>
      </c>
      <c r="G1035" s="7">
        <v>31786</v>
      </c>
      <c r="H1035" s="7">
        <v>10.75</v>
      </c>
      <c r="I1035" s="7">
        <v>2</v>
      </c>
      <c r="J1035" s="8">
        <f t="shared" si="33"/>
        <v>2604</v>
      </c>
      <c r="K1035" s="7">
        <v>15342.53</v>
      </c>
      <c r="L1035" s="9">
        <v>-6.1035251610713903</v>
      </c>
      <c r="M1035" s="9">
        <v>-49.373951942152203</v>
      </c>
      <c r="N1035" s="7">
        <f>COUNTIFS('Lojas Assaí'!$F$174:$F$260,D1035)</f>
        <v>0</v>
      </c>
    </row>
    <row r="1036" spans="1:14" x14ac:dyDescent="0.25">
      <c r="A1036" s="7" t="s">
        <v>1606</v>
      </c>
      <c r="B1036" s="7" t="s">
        <v>206</v>
      </c>
      <c r="C1036" s="7" t="str">
        <f t="shared" si="32"/>
        <v>SarzedoMG</v>
      </c>
      <c r="D1036" s="7">
        <v>3165537</v>
      </c>
      <c r="E1036" s="8" t="s">
        <v>701</v>
      </c>
      <c r="F1036" s="7">
        <v>34050</v>
      </c>
      <c r="G1036" s="7">
        <v>25814</v>
      </c>
      <c r="H1036" s="7">
        <v>415.46</v>
      </c>
      <c r="I1036" s="7">
        <v>2.5</v>
      </c>
      <c r="J1036" s="8">
        <f t="shared" si="33"/>
        <v>3255</v>
      </c>
      <c r="K1036" s="7">
        <v>34967.99</v>
      </c>
      <c r="L1036" s="9">
        <v>-17.5970190167039</v>
      </c>
      <c r="M1036" s="9">
        <v>-42.166438310787001</v>
      </c>
      <c r="N1036" s="7">
        <f>COUNTIFS('Lojas Assaí'!$F$174:$F$260,D1036)</f>
        <v>0</v>
      </c>
    </row>
    <row r="1037" spans="1:14" x14ac:dyDescent="0.25">
      <c r="A1037" s="7" t="s">
        <v>1607</v>
      </c>
      <c r="B1037" s="7" t="s">
        <v>224</v>
      </c>
      <c r="C1037" s="7" t="str">
        <f t="shared" si="32"/>
        <v>AlmeirimPA</v>
      </c>
      <c r="D1037" s="7">
        <v>1500503</v>
      </c>
      <c r="E1037" s="8" t="s">
        <v>690</v>
      </c>
      <c r="F1037" s="7">
        <v>34044</v>
      </c>
      <c r="G1037" s="7">
        <v>33614</v>
      </c>
      <c r="H1037" s="7">
        <v>0.46</v>
      </c>
      <c r="I1037" s="7">
        <v>2.6</v>
      </c>
      <c r="J1037" s="8">
        <f t="shared" si="33"/>
        <v>3385.2</v>
      </c>
      <c r="K1037" s="7">
        <v>18417.18</v>
      </c>
      <c r="L1037" s="9">
        <v>-1.5273388027647801</v>
      </c>
      <c r="M1037" s="9">
        <v>-52.5768350868127</v>
      </c>
      <c r="N1037" s="7">
        <f>COUNTIFS('Lojas Assaí'!$F$174:$F$260,D1037)</f>
        <v>0</v>
      </c>
    </row>
    <row r="1038" spans="1:14" x14ac:dyDescent="0.25">
      <c r="A1038" s="7" t="s">
        <v>1608</v>
      </c>
      <c r="B1038" s="7" t="s">
        <v>710</v>
      </c>
      <c r="C1038" s="7" t="str">
        <f t="shared" si="32"/>
        <v>PenhaSC</v>
      </c>
      <c r="D1038" s="7">
        <v>4212502</v>
      </c>
      <c r="E1038" s="8" t="s">
        <v>711</v>
      </c>
      <c r="F1038" s="7">
        <v>34022</v>
      </c>
      <c r="G1038" s="7">
        <v>25141</v>
      </c>
      <c r="H1038" s="7">
        <v>427.87</v>
      </c>
      <c r="I1038" s="7">
        <v>2</v>
      </c>
      <c r="J1038" s="8">
        <f t="shared" si="33"/>
        <v>2604</v>
      </c>
      <c r="K1038" s="7">
        <v>27429.18</v>
      </c>
      <c r="L1038" s="9">
        <v>-28.396014999999998</v>
      </c>
      <c r="M1038" s="9">
        <v>-48.885970999999998</v>
      </c>
      <c r="N1038" s="7">
        <f>COUNTIFS('Lojas Assaí'!$F$174:$F$260,D1038)</f>
        <v>0</v>
      </c>
    </row>
    <row r="1039" spans="1:14" x14ac:dyDescent="0.25">
      <c r="A1039" s="7" t="s">
        <v>1609</v>
      </c>
      <c r="B1039" s="7" t="s">
        <v>29</v>
      </c>
      <c r="C1039" s="7" t="str">
        <f t="shared" si="32"/>
        <v>ManaquiriAM</v>
      </c>
      <c r="D1039" s="7">
        <v>1302553</v>
      </c>
      <c r="E1039" s="8" t="s">
        <v>694</v>
      </c>
      <c r="F1039" s="7">
        <v>33981</v>
      </c>
      <c r="G1039" s="7">
        <v>22801</v>
      </c>
      <c r="H1039" s="7">
        <v>5.73</v>
      </c>
      <c r="I1039" s="7">
        <v>1.9</v>
      </c>
      <c r="J1039" s="8">
        <f t="shared" si="33"/>
        <v>2473.8000000000002</v>
      </c>
      <c r="K1039" s="7">
        <v>8305.92</v>
      </c>
      <c r="L1039" s="9">
        <v>-3.4290796693526202</v>
      </c>
      <c r="M1039" s="9">
        <v>-60.458881306374501</v>
      </c>
      <c r="N1039" s="7">
        <f>COUNTIFS('Lojas Assaí'!$F$174:$F$260,D1039)</f>
        <v>0</v>
      </c>
    </row>
    <row r="1040" spans="1:14" x14ac:dyDescent="0.25">
      <c r="A1040" s="7" t="s">
        <v>1610</v>
      </c>
      <c r="B1040" s="7" t="s">
        <v>99</v>
      </c>
      <c r="C1040" s="7" t="str">
        <f t="shared" si="32"/>
        <v>JaguaruanaCE</v>
      </c>
      <c r="D1040" s="7">
        <v>2307007</v>
      </c>
      <c r="E1040" s="8" t="s">
        <v>683</v>
      </c>
      <c r="F1040" s="7">
        <v>33960</v>
      </c>
      <c r="G1040" s="7">
        <v>32236</v>
      </c>
      <c r="H1040" s="7">
        <v>37.159999999999997</v>
      </c>
      <c r="I1040" s="7">
        <v>1.6</v>
      </c>
      <c r="J1040" s="8">
        <f t="shared" si="33"/>
        <v>2083.1999999999998</v>
      </c>
      <c r="K1040" s="7">
        <v>14165.41</v>
      </c>
      <c r="L1040" s="9">
        <v>-4.8395551682976103</v>
      </c>
      <c r="M1040" s="9">
        <v>-37.782391480958601</v>
      </c>
      <c r="N1040" s="7">
        <f>COUNTIFS('Lojas Assaí'!$F$174:$F$260,D1040)</f>
        <v>0</v>
      </c>
    </row>
    <row r="1041" spans="1:14" x14ac:dyDescent="0.25">
      <c r="A1041" s="7" t="s">
        <v>1611</v>
      </c>
      <c r="B1041" s="7" t="s">
        <v>206</v>
      </c>
      <c r="C1041" s="7" t="str">
        <f t="shared" si="32"/>
        <v>Ouro FinoMG</v>
      </c>
      <c r="D1041" s="7">
        <v>3146008</v>
      </c>
      <c r="E1041" s="8" t="s">
        <v>701</v>
      </c>
      <c r="F1041" s="7">
        <v>33938</v>
      </c>
      <c r="G1041" s="7">
        <v>31568</v>
      </c>
      <c r="H1041" s="7">
        <v>59.15</v>
      </c>
      <c r="I1041" s="7">
        <v>1.8</v>
      </c>
      <c r="J1041" s="8">
        <f t="shared" si="33"/>
        <v>2343.6</v>
      </c>
      <c r="K1041" s="7">
        <v>24415.91</v>
      </c>
      <c r="L1041" s="9">
        <v>-20.386776367865799</v>
      </c>
      <c r="M1041" s="9">
        <v>-43.506447519713703</v>
      </c>
      <c r="N1041" s="7">
        <f>COUNTIFS('Lojas Assaí'!$F$174:$F$260,D1041)</f>
        <v>0</v>
      </c>
    </row>
    <row r="1042" spans="1:14" x14ac:dyDescent="0.25">
      <c r="A1042" s="7" t="s">
        <v>1612</v>
      </c>
      <c r="B1042" s="7" t="s">
        <v>37</v>
      </c>
      <c r="C1042" s="7" t="str">
        <f t="shared" si="32"/>
        <v>JaguarariBA</v>
      </c>
      <c r="D1042" s="7">
        <v>2917706</v>
      </c>
      <c r="E1042" s="8" t="s">
        <v>684</v>
      </c>
      <c r="F1042" s="7">
        <v>33915</v>
      </c>
      <c r="G1042" s="7">
        <v>30343</v>
      </c>
      <c r="H1042" s="7">
        <v>12.35</v>
      </c>
      <c r="I1042" s="7">
        <v>3.4</v>
      </c>
      <c r="J1042" s="8">
        <f t="shared" si="33"/>
        <v>4426.8</v>
      </c>
      <c r="K1042" s="7">
        <v>21620.91</v>
      </c>
      <c r="L1042" s="9">
        <v>-10.2628542593016</v>
      </c>
      <c r="M1042" s="9">
        <v>-40.193611466193197</v>
      </c>
      <c r="N1042" s="7">
        <f>COUNTIFS('Lojas Assaí'!$F$174:$F$260,D1042)</f>
        <v>0</v>
      </c>
    </row>
    <row r="1043" spans="1:14" x14ac:dyDescent="0.25">
      <c r="A1043" s="7" t="s">
        <v>1613</v>
      </c>
      <c r="B1043" s="7" t="s">
        <v>313</v>
      </c>
      <c r="C1043" s="7" t="str">
        <f t="shared" si="32"/>
        <v>Miguel AlvesPI</v>
      </c>
      <c r="D1043" s="7">
        <v>2206209</v>
      </c>
      <c r="E1043" s="8" t="s">
        <v>693</v>
      </c>
      <c r="F1043" s="7">
        <v>33901</v>
      </c>
      <c r="G1043" s="7">
        <v>32289</v>
      </c>
      <c r="H1043" s="7">
        <v>23.17</v>
      </c>
      <c r="I1043" s="7">
        <v>2.6</v>
      </c>
      <c r="J1043" s="8">
        <f t="shared" si="33"/>
        <v>3385.2</v>
      </c>
      <c r="K1043" s="7">
        <v>8293.41</v>
      </c>
      <c r="L1043" s="9">
        <v>-4.1682155823206797</v>
      </c>
      <c r="M1043" s="9">
        <v>-42.893166649262703</v>
      </c>
      <c r="N1043" s="7">
        <f>COUNTIFS('Lojas Assaí'!$F$174:$F$260,D1043)</f>
        <v>0</v>
      </c>
    </row>
    <row r="1044" spans="1:14" x14ac:dyDescent="0.25">
      <c r="A1044" s="7" t="s">
        <v>1614</v>
      </c>
      <c r="B1044" s="7" t="s">
        <v>169</v>
      </c>
      <c r="C1044" s="7" t="str">
        <f t="shared" si="32"/>
        <v>MonçãoMA</v>
      </c>
      <c r="D1044" s="7">
        <v>2106904</v>
      </c>
      <c r="E1044" s="8" t="s">
        <v>697</v>
      </c>
      <c r="F1044" s="7">
        <v>33888</v>
      </c>
      <c r="G1044" s="7">
        <v>31738</v>
      </c>
      <c r="H1044" s="7">
        <v>24.38</v>
      </c>
      <c r="I1044" s="7">
        <v>2.1</v>
      </c>
      <c r="J1044" s="8">
        <f t="shared" si="33"/>
        <v>2734.2</v>
      </c>
      <c r="K1044" s="7">
        <v>7069.51</v>
      </c>
      <c r="L1044" s="9">
        <v>-3.4939324799999998</v>
      </c>
      <c r="M1044" s="9">
        <v>-45.247584670644102</v>
      </c>
      <c r="N1044" s="7">
        <f>COUNTIFS('Lojas Assaí'!$F$174:$F$260,D1044)</f>
        <v>0</v>
      </c>
    </row>
    <row r="1045" spans="1:14" x14ac:dyDescent="0.25">
      <c r="A1045" s="7" t="s">
        <v>1615</v>
      </c>
      <c r="B1045" s="7" t="s">
        <v>178</v>
      </c>
      <c r="C1045" s="7" t="str">
        <f t="shared" si="32"/>
        <v>ColíderMT</v>
      </c>
      <c r="D1045" s="7">
        <v>5103205</v>
      </c>
      <c r="E1045" s="8" t="s">
        <v>696</v>
      </c>
      <c r="F1045" s="7">
        <v>33855</v>
      </c>
      <c r="G1045" s="7">
        <v>30766</v>
      </c>
      <c r="H1045" s="7">
        <v>9.9499999999999993</v>
      </c>
      <c r="I1045" s="7">
        <v>2.1</v>
      </c>
      <c r="J1045" s="8">
        <f t="shared" si="33"/>
        <v>2734.2</v>
      </c>
      <c r="K1045" s="7">
        <v>30326.240000000002</v>
      </c>
      <c r="L1045" s="9">
        <v>-10.8040897790092</v>
      </c>
      <c r="M1045" s="9">
        <v>-55.464230541960099</v>
      </c>
      <c r="N1045" s="7">
        <f>COUNTIFS('Lojas Assaí'!$F$174:$F$260,D1045)</f>
        <v>0</v>
      </c>
    </row>
    <row r="1046" spans="1:14" x14ac:dyDescent="0.25">
      <c r="A1046" s="7" t="s">
        <v>1616</v>
      </c>
      <c r="B1046" s="7" t="s">
        <v>224</v>
      </c>
      <c r="C1046" s="7" t="str">
        <f t="shared" si="32"/>
        <v>Ourilândia do NortePA</v>
      </c>
      <c r="D1046" s="7">
        <v>1505437</v>
      </c>
      <c r="E1046" s="8" t="s">
        <v>690</v>
      </c>
      <c r="F1046" s="7">
        <v>33831</v>
      </c>
      <c r="G1046" s="7">
        <v>27359</v>
      </c>
      <c r="H1046" s="7">
        <v>1.9</v>
      </c>
      <c r="I1046" s="7">
        <v>2.4</v>
      </c>
      <c r="J1046" s="8">
        <f t="shared" si="33"/>
        <v>3124.8</v>
      </c>
      <c r="K1046" s="7">
        <v>23262.47</v>
      </c>
      <c r="L1046" s="9">
        <v>-6.7406170863773598</v>
      </c>
      <c r="M1046" s="9">
        <v>-51.090832774681601</v>
      </c>
      <c r="N1046" s="7">
        <f>COUNTIFS('Lojas Assaí'!$F$174:$F$260,D1046)</f>
        <v>0</v>
      </c>
    </row>
    <row r="1047" spans="1:14" x14ac:dyDescent="0.25">
      <c r="A1047" s="7" t="s">
        <v>1617</v>
      </c>
      <c r="B1047" s="7" t="s">
        <v>422</v>
      </c>
      <c r="C1047" s="7" t="str">
        <f t="shared" si="32"/>
        <v>Cachoeira PaulistaSP</v>
      </c>
      <c r="D1047" s="7">
        <v>3508603</v>
      </c>
      <c r="E1047" s="8" t="s">
        <v>435</v>
      </c>
      <c r="F1047" s="7">
        <v>33827</v>
      </c>
      <c r="G1047" s="7">
        <v>30091</v>
      </c>
      <c r="H1047" s="7">
        <v>104.49</v>
      </c>
      <c r="I1047" s="7">
        <v>2.2000000000000002</v>
      </c>
      <c r="J1047" s="8">
        <f t="shared" si="33"/>
        <v>2864.4</v>
      </c>
      <c r="K1047" s="7">
        <v>18937.5</v>
      </c>
      <c r="L1047" s="9">
        <v>-22.664754376142401</v>
      </c>
      <c r="M1047" s="9">
        <v>-45.010630414928301</v>
      </c>
      <c r="N1047" s="7">
        <f>COUNTIFS('Lojas Assaí'!$F$174:$F$260,D1047)</f>
        <v>0</v>
      </c>
    </row>
    <row r="1048" spans="1:14" x14ac:dyDescent="0.25">
      <c r="A1048" s="7" t="s">
        <v>1618</v>
      </c>
      <c r="B1048" s="7" t="s">
        <v>169</v>
      </c>
      <c r="C1048" s="7" t="str">
        <f t="shared" si="32"/>
        <v>Urbano SantosMA</v>
      </c>
      <c r="D1048" s="7">
        <v>2112605</v>
      </c>
      <c r="E1048" s="8" t="s">
        <v>697</v>
      </c>
      <c r="F1048" s="7">
        <v>33791</v>
      </c>
      <c r="G1048" s="7">
        <v>24573</v>
      </c>
      <c r="H1048" s="7">
        <v>20.350000000000001</v>
      </c>
      <c r="I1048" s="7">
        <v>1.7</v>
      </c>
      <c r="J1048" s="8">
        <f t="shared" si="33"/>
        <v>2213.4</v>
      </c>
      <c r="K1048" s="7">
        <v>6416.85</v>
      </c>
      <c r="L1048" s="9">
        <v>-3.2084094995858701</v>
      </c>
      <c r="M1048" s="9">
        <v>-43.404248472356201</v>
      </c>
      <c r="N1048" s="7">
        <f>COUNTIFS('Lojas Assaí'!$F$174:$F$260,D1048)</f>
        <v>0</v>
      </c>
    </row>
    <row r="1049" spans="1:14" x14ac:dyDescent="0.25">
      <c r="A1049" s="7" t="s">
        <v>1619</v>
      </c>
      <c r="B1049" s="7" t="s">
        <v>403</v>
      </c>
      <c r="C1049" s="7" t="str">
        <f t="shared" si="32"/>
        <v>TourosRN</v>
      </c>
      <c r="D1049" s="7">
        <v>2414407</v>
      </c>
      <c r="E1049" s="8" t="s">
        <v>695</v>
      </c>
      <c r="F1049" s="7">
        <v>33716</v>
      </c>
      <c r="G1049" s="7">
        <v>31089</v>
      </c>
      <c r="H1049" s="7">
        <v>37.07</v>
      </c>
      <c r="I1049" s="7">
        <v>2</v>
      </c>
      <c r="J1049" s="8">
        <f t="shared" si="33"/>
        <v>2604</v>
      </c>
      <c r="K1049" s="7">
        <v>18206.68</v>
      </c>
      <c r="L1049" s="9">
        <v>-5.2026068013967599</v>
      </c>
      <c r="M1049" s="9">
        <v>-35.455293165720597</v>
      </c>
      <c r="N1049" s="7">
        <f>COUNTIFS('Lojas Assaí'!$F$174:$F$260,D1049)</f>
        <v>0</v>
      </c>
    </row>
    <row r="1050" spans="1:14" x14ac:dyDescent="0.25">
      <c r="A1050" s="7" t="s">
        <v>1620</v>
      </c>
      <c r="B1050" s="7" t="s">
        <v>37</v>
      </c>
      <c r="C1050" s="7" t="str">
        <f t="shared" si="32"/>
        <v>CachoeiraBA</v>
      </c>
      <c r="D1050" s="7">
        <v>2904902</v>
      </c>
      <c r="E1050" s="8" t="s">
        <v>684</v>
      </c>
      <c r="F1050" s="7">
        <v>33659</v>
      </c>
      <c r="G1050" s="7">
        <v>32026</v>
      </c>
      <c r="H1050" s="7">
        <v>81.03</v>
      </c>
      <c r="I1050" s="7">
        <v>1.9</v>
      </c>
      <c r="J1050" s="8">
        <f t="shared" si="33"/>
        <v>2473.8000000000002</v>
      </c>
      <c r="K1050" s="7">
        <v>13523.01</v>
      </c>
      <c r="L1050" s="9">
        <v>-12.537135785354099</v>
      </c>
      <c r="M1050" s="9">
        <v>-39.186713092240403</v>
      </c>
      <c r="N1050" s="7">
        <f>COUNTIFS('Lojas Assaí'!$F$174:$F$260,D1050)</f>
        <v>0</v>
      </c>
    </row>
    <row r="1051" spans="1:14" x14ac:dyDescent="0.25">
      <c r="A1051" s="7" t="s">
        <v>1621</v>
      </c>
      <c r="B1051" s="7" t="s">
        <v>244</v>
      </c>
      <c r="C1051" s="7" t="str">
        <f t="shared" si="32"/>
        <v>MonteiroPB</v>
      </c>
      <c r="D1051" s="7">
        <v>2509701</v>
      </c>
      <c r="E1051" s="8" t="s">
        <v>698</v>
      </c>
      <c r="F1051" s="7">
        <v>33638</v>
      </c>
      <c r="G1051" s="7">
        <v>30852</v>
      </c>
      <c r="H1051" s="7">
        <v>31.28</v>
      </c>
      <c r="I1051" s="7">
        <v>1.8</v>
      </c>
      <c r="J1051" s="8">
        <f t="shared" si="33"/>
        <v>2343.6</v>
      </c>
      <c r="K1051" s="7">
        <v>17272.04</v>
      </c>
      <c r="L1051" s="9">
        <v>-7.2095264022604697</v>
      </c>
      <c r="M1051" s="9">
        <v>-38.583657494415597</v>
      </c>
      <c r="N1051" s="7">
        <f>COUNTIFS('Lojas Assaí'!$F$174:$F$260,D1051)</f>
        <v>0</v>
      </c>
    </row>
    <row r="1052" spans="1:14" x14ac:dyDescent="0.25">
      <c r="A1052" s="7" t="s">
        <v>1622</v>
      </c>
      <c r="B1052" s="7" t="s">
        <v>37</v>
      </c>
      <c r="C1052" s="7" t="str">
        <f t="shared" si="32"/>
        <v>Conceição do JacuípeBA</v>
      </c>
      <c r="D1052" s="7">
        <v>2908507</v>
      </c>
      <c r="E1052" s="8" t="s">
        <v>684</v>
      </c>
      <c r="F1052" s="7">
        <v>33631</v>
      </c>
      <c r="G1052" s="7">
        <v>30123</v>
      </c>
      <c r="H1052" s="7">
        <v>256.3</v>
      </c>
      <c r="I1052" s="7">
        <v>1.7</v>
      </c>
      <c r="J1052" s="8">
        <f t="shared" si="33"/>
        <v>2213.4</v>
      </c>
      <c r="K1052" s="7">
        <v>70091.83</v>
      </c>
      <c r="L1052" s="9">
        <v>-11.5618258458634</v>
      </c>
      <c r="M1052" s="9">
        <v>-39.281684178227799</v>
      </c>
      <c r="N1052" s="7">
        <f>COUNTIFS('Lojas Assaí'!$F$174:$F$260,D1052)</f>
        <v>0</v>
      </c>
    </row>
    <row r="1053" spans="1:14" x14ac:dyDescent="0.25">
      <c r="A1053" s="7" t="s">
        <v>1623</v>
      </c>
      <c r="B1053" s="7" t="s">
        <v>422</v>
      </c>
      <c r="C1053" s="7" t="str">
        <f t="shared" si="32"/>
        <v>Morro AgudoSP</v>
      </c>
      <c r="D1053" s="7">
        <v>3531902</v>
      </c>
      <c r="E1053" s="8" t="s">
        <v>435</v>
      </c>
      <c r="F1053" s="7">
        <v>33598</v>
      </c>
      <c r="G1053" s="7">
        <v>29116</v>
      </c>
      <c r="H1053" s="7">
        <v>20.97</v>
      </c>
      <c r="I1053" s="7">
        <v>2.4</v>
      </c>
      <c r="J1053" s="8">
        <f t="shared" si="33"/>
        <v>3124.8</v>
      </c>
      <c r="K1053" s="7">
        <v>39948.699999999997</v>
      </c>
      <c r="L1053" s="9">
        <v>-21.507609441189899</v>
      </c>
      <c r="M1053" s="9">
        <v>-48.150661254394898</v>
      </c>
      <c r="N1053" s="7">
        <f>COUNTIFS('Lojas Assaí'!$F$174:$F$260,D1053)</f>
        <v>0</v>
      </c>
    </row>
    <row r="1054" spans="1:14" x14ac:dyDescent="0.25">
      <c r="A1054" s="7" t="s">
        <v>1624</v>
      </c>
      <c r="B1054" s="7" t="s">
        <v>280</v>
      </c>
      <c r="C1054" s="7" t="str">
        <f t="shared" si="32"/>
        <v>João AlfredoPE</v>
      </c>
      <c r="D1054" s="7">
        <v>2608107</v>
      </c>
      <c r="E1054" s="8" t="s">
        <v>689</v>
      </c>
      <c r="F1054" s="7">
        <v>33570</v>
      </c>
      <c r="G1054" s="7">
        <v>30743</v>
      </c>
      <c r="H1054" s="7">
        <v>227.52</v>
      </c>
      <c r="I1054" s="7">
        <v>1.6</v>
      </c>
      <c r="J1054" s="8">
        <f t="shared" si="33"/>
        <v>2083.1999999999998</v>
      </c>
      <c r="K1054" s="7">
        <v>9517.98</v>
      </c>
      <c r="L1054" s="9">
        <v>-7.8601887270398603</v>
      </c>
      <c r="M1054" s="9">
        <v>-35.591502368990298</v>
      </c>
      <c r="N1054" s="7">
        <f>COUNTIFS('Lojas Assaí'!$F$174:$F$260,D1054)</f>
        <v>0</v>
      </c>
    </row>
    <row r="1055" spans="1:14" x14ac:dyDescent="0.25">
      <c r="A1055" s="7" t="s">
        <v>1625</v>
      </c>
      <c r="B1055" s="7" t="s">
        <v>707</v>
      </c>
      <c r="C1055" s="7" t="str">
        <f t="shared" si="32"/>
        <v>Dois IrmãosRS</v>
      </c>
      <c r="D1055" s="7">
        <v>4306403</v>
      </c>
      <c r="E1055" s="8" t="s">
        <v>708</v>
      </c>
      <c r="F1055" s="7">
        <v>33547</v>
      </c>
      <c r="G1055" s="7">
        <v>27572</v>
      </c>
      <c r="H1055" s="7">
        <v>423.17</v>
      </c>
      <c r="I1055" s="7">
        <v>2.2999999999999998</v>
      </c>
      <c r="J1055" s="8">
        <f t="shared" si="33"/>
        <v>2994.6</v>
      </c>
      <c r="K1055" s="7">
        <v>58834.69</v>
      </c>
      <c r="L1055" s="9">
        <v>-29.584158778904701</v>
      </c>
      <c r="M1055" s="9">
        <v>-51.087619313020902</v>
      </c>
      <c r="N1055" s="7">
        <f>COUNTIFS('Lojas Assaí'!$F$174:$F$260,D1055)</f>
        <v>0</v>
      </c>
    </row>
    <row r="1056" spans="1:14" x14ac:dyDescent="0.25">
      <c r="A1056" s="7" t="s">
        <v>1626</v>
      </c>
      <c r="B1056" s="7" t="s">
        <v>195</v>
      </c>
      <c r="C1056" s="7" t="str">
        <f t="shared" si="32"/>
        <v>CoximMS</v>
      </c>
      <c r="D1056" s="7">
        <v>5003306</v>
      </c>
      <c r="E1056" s="8" t="s">
        <v>691</v>
      </c>
      <c r="F1056" s="7">
        <v>33547</v>
      </c>
      <c r="G1056" s="7">
        <v>32159</v>
      </c>
      <c r="H1056" s="7">
        <v>5.0199999999999996</v>
      </c>
      <c r="I1056" s="7">
        <v>2.1</v>
      </c>
      <c r="J1056" s="8">
        <f t="shared" si="33"/>
        <v>2734.2</v>
      </c>
      <c r="K1056" s="7">
        <v>30123.8</v>
      </c>
      <c r="L1056" s="9">
        <v>-18.5084105386467</v>
      </c>
      <c r="M1056" s="9">
        <v>-54.758055950193302</v>
      </c>
      <c r="N1056" s="7">
        <f>COUNTIFS('Lojas Assaí'!$F$174:$F$260,D1056)</f>
        <v>0</v>
      </c>
    </row>
    <row r="1057" spans="1:14" x14ac:dyDescent="0.25">
      <c r="A1057" s="7" t="s">
        <v>1627</v>
      </c>
      <c r="B1057" s="7" t="s">
        <v>422</v>
      </c>
      <c r="C1057" s="7" t="str">
        <f t="shared" si="32"/>
        <v>BarrinhaSP</v>
      </c>
      <c r="D1057" s="7">
        <v>3505609</v>
      </c>
      <c r="E1057" s="8" t="s">
        <v>435</v>
      </c>
      <c r="F1057" s="7">
        <v>33537</v>
      </c>
      <c r="G1057" s="7">
        <v>28496</v>
      </c>
      <c r="H1057" s="7">
        <v>195.66</v>
      </c>
      <c r="I1057" s="7">
        <v>2.1</v>
      </c>
      <c r="J1057" s="8">
        <f t="shared" si="33"/>
        <v>2734.2</v>
      </c>
      <c r="K1057" s="7">
        <v>16688.68</v>
      </c>
      <c r="L1057" s="9">
        <v>-21.191743500000001</v>
      </c>
      <c r="M1057" s="9">
        <v>-48.1628135185261</v>
      </c>
      <c r="N1057" s="7">
        <f>COUNTIFS('Lojas Assaí'!$F$174:$F$260,D1057)</f>
        <v>0</v>
      </c>
    </row>
    <row r="1058" spans="1:14" x14ac:dyDescent="0.25">
      <c r="A1058" s="7" t="s">
        <v>1628</v>
      </c>
      <c r="B1058" s="7" t="s">
        <v>37</v>
      </c>
      <c r="C1058" s="7" t="str">
        <f t="shared" si="32"/>
        <v>Riachão do JacuípeBA</v>
      </c>
      <c r="D1058" s="7">
        <v>2926301</v>
      </c>
      <c r="E1058" s="8" t="s">
        <v>684</v>
      </c>
      <c r="F1058" s="7">
        <v>33498</v>
      </c>
      <c r="G1058" s="7">
        <v>33172</v>
      </c>
      <c r="H1058" s="7">
        <v>27.87</v>
      </c>
      <c r="I1058" s="7">
        <v>1.8</v>
      </c>
      <c r="J1058" s="8">
        <f t="shared" si="33"/>
        <v>2343.6</v>
      </c>
      <c r="K1058" s="7">
        <v>10771.93</v>
      </c>
      <c r="L1058" s="9">
        <v>-11.805979025923699</v>
      </c>
      <c r="M1058" s="9">
        <v>-39.383035493856703</v>
      </c>
      <c r="N1058" s="7">
        <f>COUNTIFS('Lojas Assaí'!$F$174:$F$260,D1058)</f>
        <v>0</v>
      </c>
    </row>
    <row r="1059" spans="1:14" x14ac:dyDescent="0.25">
      <c r="A1059" s="7" t="s">
        <v>1416</v>
      </c>
      <c r="B1059" s="7" t="s">
        <v>258</v>
      </c>
      <c r="C1059" s="7" t="str">
        <f t="shared" si="32"/>
        <v>GuaíraPR</v>
      </c>
      <c r="D1059" s="7">
        <v>4108809</v>
      </c>
      <c r="E1059" s="8" t="s">
        <v>686</v>
      </c>
      <c r="F1059" s="7">
        <v>33497</v>
      </c>
      <c r="G1059" s="7">
        <v>30704</v>
      </c>
      <c r="H1059" s="7">
        <v>54.78</v>
      </c>
      <c r="I1059" s="7">
        <v>2.2000000000000002</v>
      </c>
      <c r="J1059" s="8">
        <f t="shared" si="33"/>
        <v>2864.4</v>
      </c>
      <c r="K1059" s="7">
        <v>33844.639999999999</v>
      </c>
      <c r="L1059" s="9">
        <v>-25.1899094536303</v>
      </c>
      <c r="M1059" s="9">
        <v>-50.809875900667699</v>
      </c>
      <c r="N1059" s="7">
        <f>COUNTIFS('Lojas Assaí'!$F$174:$F$260,D1059)</f>
        <v>0</v>
      </c>
    </row>
    <row r="1060" spans="1:14" x14ac:dyDescent="0.25">
      <c r="A1060" s="7" t="s">
        <v>1629</v>
      </c>
      <c r="B1060" s="7" t="s">
        <v>280</v>
      </c>
      <c r="C1060" s="7" t="str">
        <f t="shared" si="32"/>
        <v>FlorestaPE</v>
      </c>
      <c r="D1060" s="7">
        <v>2605707</v>
      </c>
      <c r="E1060" s="8" t="s">
        <v>689</v>
      </c>
      <c r="F1060" s="7">
        <v>33488</v>
      </c>
      <c r="G1060" s="7">
        <v>29285</v>
      </c>
      <c r="H1060" s="7">
        <v>8.0399999999999991</v>
      </c>
      <c r="I1060" s="7">
        <v>1.7</v>
      </c>
      <c r="J1060" s="8">
        <f t="shared" si="33"/>
        <v>2213.4</v>
      </c>
      <c r="K1060" s="7">
        <v>12362.54</v>
      </c>
      <c r="L1060" s="9">
        <v>-8.6008265000000002</v>
      </c>
      <c r="M1060" s="9">
        <v>-38.571239341987201</v>
      </c>
      <c r="N1060" s="7">
        <f>COUNTIFS('Lojas Assaí'!$F$174:$F$260,D1060)</f>
        <v>0</v>
      </c>
    </row>
    <row r="1061" spans="1:14" x14ac:dyDescent="0.25">
      <c r="A1061" s="7" t="s">
        <v>1630</v>
      </c>
      <c r="B1061" s="7" t="s">
        <v>707</v>
      </c>
      <c r="C1061" s="7" t="str">
        <f t="shared" si="32"/>
        <v>Caçapava do SulRS</v>
      </c>
      <c r="D1061" s="7">
        <v>4302808</v>
      </c>
      <c r="E1061" s="8" t="s">
        <v>708</v>
      </c>
      <c r="F1061" s="7">
        <v>33476</v>
      </c>
      <c r="G1061" s="7">
        <v>33690</v>
      </c>
      <c r="H1061" s="7">
        <v>11.06</v>
      </c>
      <c r="I1061" s="7">
        <v>2.4</v>
      </c>
      <c r="J1061" s="8">
        <f t="shared" si="33"/>
        <v>3124.8</v>
      </c>
      <c r="K1061" s="7">
        <v>25429.55</v>
      </c>
      <c r="L1061" s="9">
        <v>-30.5147432340801</v>
      </c>
      <c r="M1061" s="9">
        <v>-53.487568920041397</v>
      </c>
      <c r="N1061" s="7">
        <f>COUNTIFS('Lojas Assaí'!$F$174:$F$260,D1061)</f>
        <v>0</v>
      </c>
    </row>
    <row r="1062" spans="1:14" x14ac:dyDescent="0.25">
      <c r="A1062" s="7" t="s">
        <v>1631</v>
      </c>
      <c r="B1062" s="7" t="s">
        <v>178</v>
      </c>
      <c r="C1062" s="7" t="str">
        <f t="shared" si="32"/>
        <v>PoconéMT</v>
      </c>
      <c r="D1062" s="7">
        <v>5106505</v>
      </c>
      <c r="E1062" s="8" t="s">
        <v>696</v>
      </c>
      <c r="F1062" s="7">
        <v>33386</v>
      </c>
      <c r="G1062" s="7">
        <v>31779</v>
      </c>
      <c r="H1062" s="7">
        <v>1.84</v>
      </c>
      <c r="I1062" s="7">
        <v>2.2000000000000002</v>
      </c>
      <c r="J1062" s="8">
        <f t="shared" si="33"/>
        <v>2864.4</v>
      </c>
      <c r="K1062" s="7">
        <v>18785.87</v>
      </c>
      <c r="L1062" s="9">
        <v>-15.229727571110001</v>
      </c>
      <c r="M1062" s="9">
        <v>-59.338001844365699</v>
      </c>
      <c r="N1062" s="7">
        <f>COUNTIFS('Lojas Assaí'!$F$174:$F$260,D1062)</f>
        <v>0</v>
      </c>
    </row>
    <row r="1063" spans="1:14" x14ac:dyDescent="0.25">
      <c r="A1063" s="7" t="s">
        <v>1632</v>
      </c>
      <c r="B1063" s="7" t="s">
        <v>244</v>
      </c>
      <c r="C1063" s="7" t="str">
        <f t="shared" si="32"/>
        <v>EsperançaPB</v>
      </c>
      <c r="D1063" s="7">
        <v>2506004</v>
      </c>
      <c r="E1063" s="8" t="s">
        <v>698</v>
      </c>
      <c r="F1063" s="7">
        <v>33386</v>
      </c>
      <c r="G1063" s="7">
        <v>31095</v>
      </c>
      <c r="H1063" s="7">
        <v>189.86</v>
      </c>
      <c r="I1063" s="7">
        <v>1.5</v>
      </c>
      <c r="J1063" s="8">
        <f t="shared" si="33"/>
        <v>1953</v>
      </c>
      <c r="K1063" s="7">
        <v>14065.37</v>
      </c>
      <c r="L1063" s="9">
        <v>-6.6021227351518803</v>
      </c>
      <c r="M1063" s="9">
        <v>-35.622540650604101</v>
      </c>
      <c r="N1063" s="7">
        <f>COUNTIFS('Lojas Assaí'!$F$174:$F$260,D1063)</f>
        <v>0</v>
      </c>
    </row>
    <row r="1064" spans="1:14" x14ac:dyDescent="0.25">
      <c r="A1064" s="7" t="s">
        <v>1633</v>
      </c>
      <c r="B1064" s="7" t="s">
        <v>12</v>
      </c>
      <c r="C1064" s="7" t="str">
        <f t="shared" si="32"/>
        <v>MaragogiAL</v>
      </c>
      <c r="D1064" s="7">
        <v>2704500</v>
      </c>
      <c r="E1064" s="8" t="s">
        <v>688</v>
      </c>
      <c r="F1064" s="7">
        <v>33351</v>
      </c>
      <c r="G1064" s="7">
        <v>28749</v>
      </c>
      <c r="H1064" s="7">
        <v>86.06</v>
      </c>
      <c r="I1064" s="7">
        <v>1.7</v>
      </c>
      <c r="J1064" s="8">
        <f t="shared" si="33"/>
        <v>2213.4</v>
      </c>
      <c r="K1064" s="7">
        <v>21875.759999999998</v>
      </c>
      <c r="L1064" s="9">
        <v>-9.2339970633531401</v>
      </c>
      <c r="M1064" s="9">
        <v>-37.3566354220481</v>
      </c>
      <c r="N1064" s="7">
        <f>COUNTIFS('Lojas Assaí'!$F$174:$F$260,D1064)</f>
        <v>0</v>
      </c>
    </row>
    <row r="1065" spans="1:14" x14ac:dyDescent="0.25">
      <c r="A1065" s="7" t="s">
        <v>1634</v>
      </c>
      <c r="B1065" s="7" t="s">
        <v>258</v>
      </c>
      <c r="C1065" s="7" t="str">
        <f t="shared" si="32"/>
        <v>Assis ChateaubriandPR</v>
      </c>
      <c r="D1065" s="7">
        <v>4102000</v>
      </c>
      <c r="E1065" s="8" t="s">
        <v>686</v>
      </c>
      <c r="F1065" s="7">
        <v>33306</v>
      </c>
      <c r="G1065" s="7">
        <v>33025</v>
      </c>
      <c r="H1065" s="7">
        <v>34.06</v>
      </c>
      <c r="I1065" s="7">
        <v>2</v>
      </c>
      <c r="J1065" s="8">
        <f t="shared" si="33"/>
        <v>2604</v>
      </c>
      <c r="K1065" s="7">
        <v>41822.910000000003</v>
      </c>
      <c r="L1065" s="9">
        <v>-23.236711965000001</v>
      </c>
      <c r="M1065" s="9">
        <v>-51.669679262536697</v>
      </c>
      <c r="N1065" s="7">
        <f>COUNTIFS('Lojas Assaí'!$F$174:$F$260,D1065)</f>
        <v>0</v>
      </c>
    </row>
    <row r="1066" spans="1:14" x14ac:dyDescent="0.25">
      <c r="A1066" s="7" t="s">
        <v>1635</v>
      </c>
      <c r="B1066" s="7" t="s">
        <v>258</v>
      </c>
      <c r="C1066" s="7" t="str">
        <f t="shared" si="32"/>
        <v>ImbituvaPR</v>
      </c>
      <c r="D1066" s="7">
        <v>4110102</v>
      </c>
      <c r="E1066" s="8" t="s">
        <v>686</v>
      </c>
      <c r="F1066" s="7">
        <v>33306</v>
      </c>
      <c r="G1066" s="7">
        <v>28455</v>
      </c>
      <c r="H1066" s="7">
        <v>37.61</v>
      </c>
      <c r="I1066" s="7">
        <v>1.7</v>
      </c>
      <c r="J1066" s="8">
        <f t="shared" si="33"/>
        <v>2213.4</v>
      </c>
      <c r="K1066" s="7">
        <v>31752.68</v>
      </c>
      <c r="L1066" s="9">
        <v>-22.749116125109602</v>
      </c>
      <c r="M1066" s="9">
        <v>-52.202343750334599</v>
      </c>
      <c r="N1066" s="7">
        <f>COUNTIFS('Lojas Assaí'!$F$174:$F$260,D1066)</f>
        <v>0</v>
      </c>
    </row>
    <row r="1067" spans="1:14" x14ac:dyDescent="0.25">
      <c r="A1067" s="7" t="s">
        <v>1636</v>
      </c>
      <c r="B1067" s="7" t="s">
        <v>422</v>
      </c>
      <c r="C1067" s="7" t="str">
        <f t="shared" si="32"/>
        <v>Biritiba MirimSP</v>
      </c>
      <c r="D1067" s="7">
        <v>3506607</v>
      </c>
      <c r="E1067" s="8" t="s">
        <v>435</v>
      </c>
      <c r="F1067" s="7">
        <v>33265</v>
      </c>
      <c r="G1067" s="7">
        <v>28575</v>
      </c>
      <c r="H1067" s="7">
        <v>90.03</v>
      </c>
      <c r="I1067" s="7">
        <v>2.1</v>
      </c>
      <c r="J1067" s="8">
        <f t="shared" si="33"/>
        <v>2734.2</v>
      </c>
      <c r="K1067" s="7">
        <v>30219.33</v>
      </c>
      <c r="L1067" s="9">
        <v>-23.571033387500002</v>
      </c>
      <c r="M1067" s="9">
        <v>-46.041212224814601</v>
      </c>
      <c r="N1067" s="7">
        <f>COUNTIFS('Lojas Assaí'!$F$174:$F$260,D1067)</f>
        <v>0</v>
      </c>
    </row>
    <row r="1068" spans="1:14" x14ac:dyDescent="0.25">
      <c r="A1068" s="7" t="s">
        <v>1637</v>
      </c>
      <c r="B1068" s="7" t="s">
        <v>422</v>
      </c>
      <c r="C1068" s="7" t="str">
        <f t="shared" si="32"/>
        <v>GuararapesSP</v>
      </c>
      <c r="D1068" s="7">
        <v>3518206</v>
      </c>
      <c r="E1068" s="8" t="s">
        <v>435</v>
      </c>
      <c r="F1068" s="7">
        <v>33257</v>
      </c>
      <c r="G1068" s="7">
        <v>30597</v>
      </c>
      <c r="H1068" s="7">
        <v>31.99</v>
      </c>
      <c r="I1068" s="7">
        <v>2.2000000000000002</v>
      </c>
      <c r="J1068" s="8">
        <f t="shared" si="33"/>
        <v>2864.4</v>
      </c>
      <c r="K1068" s="7">
        <v>33242.949999999997</v>
      </c>
      <c r="L1068" s="9">
        <v>-22.817425089331799</v>
      </c>
      <c r="M1068" s="9">
        <v>-45.191600128420198</v>
      </c>
      <c r="N1068" s="7">
        <f>COUNTIFS('Lojas Assaí'!$F$174:$F$260,D1068)</f>
        <v>0</v>
      </c>
    </row>
    <row r="1069" spans="1:14" x14ac:dyDescent="0.25">
      <c r="A1069" s="7" t="s">
        <v>1638</v>
      </c>
      <c r="B1069" s="7" t="s">
        <v>206</v>
      </c>
      <c r="C1069" s="7" t="str">
        <f t="shared" si="32"/>
        <v>Barão de CocaisMG</v>
      </c>
      <c r="D1069" s="7">
        <v>3105400</v>
      </c>
      <c r="E1069" s="8" t="s">
        <v>701</v>
      </c>
      <c r="F1069" s="7">
        <v>33232</v>
      </c>
      <c r="G1069" s="7">
        <v>28442</v>
      </c>
      <c r="H1069" s="7">
        <v>83.51</v>
      </c>
      <c r="I1069" s="7">
        <v>2.2999999999999998</v>
      </c>
      <c r="J1069" s="8">
        <f t="shared" si="33"/>
        <v>2994.6</v>
      </c>
      <c r="K1069" s="7">
        <v>33262</v>
      </c>
      <c r="L1069" s="9">
        <v>-19.935847434269199</v>
      </c>
      <c r="M1069" s="9">
        <v>-43.484882469037103</v>
      </c>
      <c r="N1069" s="7">
        <f>COUNTIFS('Lojas Assaí'!$F$174:$F$260,D1069)</f>
        <v>0</v>
      </c>
    </row>
    <row r="1070" spans="1:14" x14ac:dyDescent="0.25">
      <c r="A1070" s="7" t="s">
        <v>1639</v>
      </c>
      <c r="B1070" s="7" t="s">
        <v>99</v>
      </c>
      <c r="C1070" s="7" t="str">
        <f t="shared" si="32"/>
        <v>ParaipabaCE</v>
      </c>
      <c r="D1070" s="7">
        <v>2310258</v>
      </c>
      <c r="E1070" s="8" t="s">
        <v>683</v>
      </c>
      <c r="F1070" s="7">
        <v>33232</v>
      </c>
      <c r="G1070" s="7">
        <v>30041</v>
      </c>
      <c r="H1070" s="7">
        <v>99.83</v>
      </c>
      <c r="I1070" s="7">
        <v>1.6</v>
      </c>
      <c r="J1070" s="8">
        <f t="shared" si="33"/>
        <v>2083.1999999999998</v>
      </c>
      <c r="K1070" s="7">
        <v>14755.89</v>
      </c>
      <c r="L1070" s="9">
        <v>-3.4361967278710699</v>
      </c>
      <c r="M1070" s="9">
        <v>-39.148115527212298</v>
      </c>
      <c r="N1070" s="7">
        <f>COUNTIFS('Lojas Assaí'!$F$174:$F$260,D1070)</f>
        <v>0</v>
      </c>
    </row>
    <row r="1071" spans="1:14" x14ac:dyDescent="0.25">
      <c r="A1071" s="7" t="s">
        <v>1640</v>
      </c>
      <c r="B1071" s="7" t="s">
        <v>169</v>
      </c>
      <c r="C1071" s="7" t="str">
        <f t="shared" si="32"/>
        <v>Pindaré-MirimMA</v>
      </c>
      <c r="D1071" s="7">
        <v>2108504</v>
      </c>
      <c r="E1071" s="8" t="s">
        <v>697</v>
      </c>
      <c r="F1071" s="7">
        <v>33186</v>
      </c>
      <c r="G1071" s="7">
        <v>31152</v>
      </c>
      <c r="H1071" s="7">
        <v>113.89</v>
      </c>
      <c r="I1071" s="7">
        <v>1.9</v>
      </c>
      <c r="J1071" s="8">
        <f t="shared" si="33"/>
        <v>2473.8000000000002</v>
      </c>
      <c r="K1071" s="7">
        <v>9677.57</v>
      </c>
      <c r="L1071" s="9">
        <v>-3.60550057491389</v>
      </c>
      <c r="M1071" s="9">
        <v>-45.346867917843298</v>
      </c>
      <c r="N1071" s="7">
        <f>COUNTIFS('Lojas Assaí'!$F$174:$F$260,D1071)</f>
        <v>0</v>
      </c>
    </row>
    <row r="1072" spans="1:14" x14ac:dyDescent="0.25">
      <c r="A1072" s="7" t="s">
        <v>1641</v>
      </c>
      <c r="B1072" s="7" t="s">
        <v>224</v>
      </c>
      <c r="C1072" s="7" t="str">
        <f t="shared" si="32"/>
        <v>Oeiras do ParáPA</v>
      </c>
      <c r="D1072" s="7">
        <v>1505205</v>
      </c>
      <c r="E1072" s="8" t="s">
        <v>690</v>
      </c>
      <c r="F1072" s="7">
        <v>33182</v>
      </c>
      <c r="G1072" s="7">
        <v>28595</v>
      </c>
      <c r="H1072" s="7">
        <v>7.42</v>
      </c>
      <c r="I1072" s="7">
        <v>2.2999999999999998</v>
      </c>
      <c r="J1072" s="8">
        <f t="shared" si="33"/>
        <v>2994.6</v>
      </c>
      <c r="K1072" s="7">
        <v>13440.7</v>
      </c>
      <c r="L1072" s="9">
        <v>-2.004734</v>
      </c>
      <c r="M1072" s="9">
        <v>-49.855106108773498</v>
      </c>
      <c r="N1072" s="7">
        <f>COUNTIFS('Lojas Assaí'!$F$174:$F$260,D1072)</f>
        <v>0</v>
      </c>
    </row>
    <row r="1073" spans="1:14" x14ac:dyDescent="0.25">
      <c r="A1073" s="7" t="s">
        <v>1642</v>
      </c>
      <c r="B1073" s="7" t="s">
        <v>707</v>
      </c>
      <c r="C1073" s="7" t="str">
        <f t="shared" si="32"/>
        <v>São Luiz GonzagaRS</v>
      </c>
      <c r="D1073" s="7">
        <v>4318903</v>
      </c>
      <c r="E1073" s="8" t="s">
        <v>708</v>
      </c>
      <c r="F1073" s="7">
        <v>33124</v>
      </c>
      <c r="G1073" s="7">
        <v>34556</v>
      </c>
      <c r="H1073" s="7">
        <v>26.67</v>
      </c>
      <c r="I1073" s="7">
        <v>2.1</v>
      </c>
      <c r="J1073" s="8">
        <f t="shared" si="33"/>
        <v>2734.2</v>
      </c>
      <c r="K1073" s="7">
        <v>43000.3</v>
      </c>
      <c r="L1073" s="9">
        <v>-28.4066469530094</v>
      </c>
      <c r="M1073" s="9">
        <v>-54.959659549363899</v>
      </c>
      <c r="N1073" s="7">
        <f>COUNTIFS('Lojas Assaí'!$F$174:$F$260,D1073)</f>
        <v>0</v>
      </c>
    </row>
    <row r="1074" spans="1:14" x14ac:dyDescent="0.25">
      <c r="A1074" s="7" t="s">
        <v>1643</v>
      </c>
      <c r="B1074" s="7" t="s">
        <v>422</v>
      </c>
      <c r="C1074" s="7" t="str">
        <f t="shared" si="32"/>
        <v>Osvaldo CruzSP</v>
      </c>
      <c r="D1074" s="7">
        <v>3534609</v>
      </c>
      <c r="E1074" s="8" t="s">
        <v>435</v>
      </c>
      <c r="F1074" s="7">
        <v>33118</v>
      </c>
      <c r="G1074" s="7">
        <v>30917</v>
      </c>
      <c r="H1074" s="7">
        <v>124.47</v>
      </c>
      <c r="I1074" s="7">
        <v>1.8</v>
      </c>
      <c r="J1074" s="8">
        <f t="shared" si="33"/>
        <v>2343.6</v>
      </c>
      <c r="K1074" s="7">
        <v>30084.86</v>
      </c>
      <c r="L1074" s="9">
        <v>-19.9955921069967</v>
      </c>
      <c r="M1074" s="9">
        <v>-50.377584652198102</v>
      </c>
      <c r="N1074" s="7">
        <f>COUNTIFS('Lojas Assaí'!$F$174:$F$260,D1074)</f>
        <v>0</v>
      </c>
    </row>
    <row r="1075" spans="1:14" x14ac:dyDescent="0.25">
      <c r="A1075" s="7" t="s">
        <v>1644</v>
      </c>
      <c r="B1075" s="7" t="s">
        <v>422</v>
      </c>
      <c r="C1075" s="7" t="str">
        <f t="shared" si="32"/>
        <v>São Miguel ArcanjoSP</v>
      </c>
      <c r="D1075" s="7">
        <v>3550209</v>
      </c>
      <c r="E1075" s="8" t="s">
        <v>435</v>
      </c>
      <c r="F1075" s="7">
        <v>33071</v>
      </c>
      <c r="G1075" s="7">
        <v>31450</v>
      </c>
      <c r="H1075" s="7">
        <v>33.799999999999997</v>
      </c>
      <c r="I1075" s="7">
        <v>1.8</v>
      </c>
      <c r="J1075" s="8">
        <f t="shared" si="33"/>
        <v>2343.6</v>
      </c>
      <c r="K1075" s="7">
        <v>28157.14</v>
      </c>
      <c r="L1075" s="9">
        <v>-22.548888000000002</v>
      </c>
      <c r="M1075" s="9">
        <v>-47.914032997113097</v>
      </c>
      <c r="N1075" s="7">
        <f>COUNTIFS('Lojas Assaí'!$F$174:$F$260,D1075)</f>
        <v>0</v>
      </c>
    </row>
    <row r="1076" spans="1:14" x14ac:dyDescent="0.25">
      <c r="A1076" s="7" t="s">
        <v>1645</v>
      </c>
      <c r="B1076" s="7" t="s">
        <v>206</v>
      </c>
      <c r="C1076" s="7" t="str">
        <f t="shared" si="32"/>
        <v>Três MariasMG</v>
      </c>
      <c r="D1076" s="7">
        <v>3169356</v>
      </c>
      <c r="E1076" s="8" t="s">
        <v>701</v>
      </c>
      <c r="F1076" s="7">
        <v>33062</v>
      </c>
      <c r="G1076" s="7">
        <v>28318</v>
      </c>
      <c r="H1076" s="7">
        <v>10.57</v>
      </c>
      <c r="I1076" s="7">
        <v>2.1</v>
      </c>
      <c r="J1076" s="8">
        <f t="shared" si="33"/>
        <v>2734.2</v>
      </c>
      <c r="K1076" s="7">
        <v>90315.57</v>
      </c>
      <c r="L1076" s="9">
        <v>-21.368769921651801</v>
      </c>
      <c r="M1076" s="9">
        <v>-45.515474797041001</v>
      </c>
      <c r="N1076" s="7">
        <f>COUNTIFS('Lojas Assaí'!$F$174:$F$260,D1076)</f>
        <v>0</v>
      </c>
    </row>
    <row r="1077" spans="1:14" x14ac:dyDescent="0.25">
      <c r="A1077" s="7" t="s">
        <v>1646</v>
      </c>
      <c r="B1077" s="7" t="s">
        <v>206</v>
      </c>
      <c r="C1077" s="7" t="str">
        <f t="shared" si="32"/>
        <v>CarangolaMG</v>
      </c>
      <c r="D1077" s="7">
        <v>3113305</v>
      </c>
      <c r="E1077" s="8" t="s">
        <v>701</v>
      </c>
      <c r="F1077" s="7">
        <v>33022</v>
      </c>
      <c r="G1077" s="7">
        <v>32296</v>
      </c>
      <c r="H1077" s="7">
        <v>91.39</v>
      </c>
      <c r="I1077" s="7">
        <v>1.6</v>
      </c>
      <c r="J1077" s="8">
        <f t="shared" si="33"/>
        <v>2083.1999999999998</v>
      </c>
      <c r="K1077" s="7">
        <v>17880.37</v>
      </c>
      <c r="L1077" s="9">
        <v>-19.789634923066501</v>
      </c>
      <c r="M1077" s="9">
        <v>-42.143707045199299</v>
      </c>
      <c r="N1077" s="7">
        <f>COUNTIFS('Lojas Assaí'!$F$174:$F$260,D1077)</f>
        <v>0</v>
      </c>
    </row>
    <row r="1078" spans="1:14" x14ac:dyDescent="0.25">
      <c r="A1078" s="7" t="s">
        <v>1647</v>
      </c>
      <c r="B1078" s="7" t="s">
        <v>412</v>
      </c>
      <c r="C1078" s="7" t="str">
        <f t="shared" si="32"/>
        <v>Espigão D'OesteRO</v>
      </c>
      <c r="D1078" s="7">
        <v>1100098</v>
      </c>
      <c r="E1078" s="8" t="s">
        <v>700</v>
      </c>
      <c r="F1078" s="7">
        <v>33009</v>
      </c>
      <c r="G1078" s="7">
        <v>28729</v>
      </c>
      <c r="H1078" s="7">
        <v>6.36</v>
      </c>
      <c r="I1078" s="7">
        <v>1.8</v>
      </c>
      <c r="J1078" s="8">
        <f t="shared" si="33"/>
        <v>2343.6</v>
      </c>
      <c r="K1078" s="7">
        <v>20380.2</v>
      </c>
      <c r="L1078" s="9">
        <v>-9.7055367097394907</v>
      </c>
      <c r="M1078" s="9">
        <v>-62.900010365958899</v>
      </c>
      <c r="N1078" s="7">
        <f>COUNTIFS('Lojas Assaí'!$F$174:$F$260,D1078)</f>
        <v>0</v>
      </c>
    </row>
    <row r="1079" spans="1:14" x14ac:dyDescent="0.25">
      <c r="A1079" s="7" t="s">
        <v>1648</v>
      </c>
      <c r="B1079" s="7" t="s">
        <v>707</v>
      </c>
      <c r="C1079" s="7" t="str">
        <f t="shared" si="32"/>
        <v>Palmeira das MissõesRS</v>
      </c>
      <c r="D1079" s="7">
        <v>4313706</v>
      </c>
      <c r="E1079" s="8" t="s">
        <v>708</v>
      </c>
      <c r="F1079" s="7">
        <v>32967</v>
      </c>
      <c r="G1079" s="7">
        <v>34328</v>
      </c>
      <c r="H1079" s="7">
        <v>24.18</v>
      </c>
      <c r="I1079" s="7">
        <v>2.2999999999999998</v>
      </c>
      <c r="J1079" s="8">
        <f t="shared" si="33"/>
        <v>2994.6</v>
      </c>
      <c r="K1079" s="7">
        <v>44592.22</v>
      </c>
      <c r="L1079" s="9">
        <v>-27.900620875431901</v>
      </c>
      <c r="M1079" s="9">
        <v>-53.314953910551402</v>
      </c>
      <c r="N1079" s="7">
        <f>COUNTIFS('Lojas Assaí'!$F$174:$F$260,D1079)</f>
        <v>0</v>
      </c>
    </row>
    <row r="1080" spans="1:14" x14ac:dyDescent="0.25">
      <c r="A1080" s="7" t="s">
        <v>1649</v>
      </c>
      <c r="B1080" s="7" t="s">
        <v>169</v>
      </c>
      <c r="C1080" s="7" t="str">
        <f t="shared" si="32"/>
        <v>Vitória do MearimMA</v>
      </c>
      <c r="D1080" s="7">
        <v>2112902</v>
      </c>
      <c r="E1080" s="8" t="s">
        <v>697</v>
      </c>
      <c r="F1080" s="7">
        <v>32956</v>
      </c>
      <c r="G1080" s="7">
        <v>31217</v>
      </c>
      <c r="H1080" s="7">
        <v>43.56</v>
      </c>
      <c r="I1080" s="7">
        <v>1.9</v>
      </c>
      <c r="J1080" s="8">
        <f t="shared" si="33"/>
        <v>2473.8000000000002</v>
      </c>
      <c r="K1080" s="7">
        <v>7895.55</v>
      </c>
      <c r="L1080" s="9">
        <v>-3.4820473645466099</v>
      </c>
      <c r="M1080" s="9">
        <v>-44.869572240558902</v>
      </c>
      <c r="N1080" s="7">
        <f>COUNTIFS('Lojas Assaí'!$F$174:$F$260,D1080)</f>
        <v>0</v>
      </c>
    </row>
    <row r="1081" spans="1:14" x14ac:dyDescent="0.25">
      <c r="A1081" s="7" t="s">
        <v>1650</v>
      </c>
      <c r="B1081" s="7" t="s">
        <v>29</v>
      </c>
      <c r="C1081" s="7" t="str">
        <f t="shared" si="32"/>
        <v>BarreirinhaAM</v>
      </c>
      <c r="D1081" s="7">
        <v>1300508</v>
      </c>
      <c r="E1081" s="8" t="s">
        <v>694</v>
      </c>
      <c r="F1081" s="7">
        <v>32919</v>
      </c>
      <c r="G1081" s="7">
        <v>27355</v>
      </c>
      <c r="H1081" s="7">
        <v>4.76</v>
      </c>
      <c r="I1081" s="7">
        <v>1.8</v>
      </c>
      <c r="J1081" s="8">
        <f t="shared" si="33"/>
        <v>2343.6</v>
      </c>
      <c r="K1081" s="7">
        <v>9652.5300000000007</v>
      </c>
      <c r="L1081" s="9">
        <v>-2.7981498369298001</v>
      </c>
      <c r="M1081" s="9">
        <v>-57.067750489893797</v>
      </c>
      <c r="N1081" s="7">
        <f>COUNTIFS('Lojas Assaí'!$F$174:$F$260,D1081)</f>
        <v>0</v>
      </c>
    </row>
    <row r="1082" spans="1:14" x14ac:dyDescent="0.25">
      <c r="A1082" s="7" t="s">
        <v>1651</v>
      </c>
      <c r="B1082" s="7" t="s">
        <v>280</v>
      </c>
      <c r="C1082" s="7" t="str">
        <f t="shared" si="32"/>
        <v>VicênciaPE</v>
      </c>
      <c r="D1082" s="7">
        <v>2616308</v>
      </c>
      <c r="E1082" s="8" t="s">
        <v>689</v>
      </c>
      <c r="F1082" s="7">
        <v>32897</v>
      </c>
      <c r="G1082" s="7">
        <v>30732</v>
      </c>
      <c r="H1082" s="7">
        <v>134.78</v>
      </c>
      <c r="I1082" s="7">
        <v>1.4</v>
      </c>
      <c r="J1082" s="8">
        <f t="shared" si="33"/>
        <v>1822.8</v>
      </c>
      <c r="K1082" s="7">
        <v>13700.1</v>
      </c>
      <c r="L1082" s="9">
        <v>-7.6529594999999997</v>
      </c>
      <c r="M1082" s="9">
        <v>-35.320300689315999</v>
      </c>
      <c r="N1082" s="7">
        <f>COUNTIFS('Lojas Assaí'!$F$174:$F$260,D1082)</f>
        <v>0</v>
      </c>
    </row>
    <row r="1083" spans="1:14" x14ac:dyDescent="0.25">
      <c r="A1083" s="7" t="s">
        <v>1652</v>
      </c>
      <c r="B1083" s="7" t="s">
        <v>99</v>
      </c>
      <c r="C1083" s="7" t="str">
        <f t="shared" si="32"/>
        <v>Bela CruzCE</v>
      </c>
      <c r="D1083" s="7">
        <v>2302305</v>
      </c>
      <c r="E1083" s="8" t="s">
        <v>683</v>
      </c>
      <c r="F1083" s="7">
        <v>32851</v>
      </c>
      <c r="G1083" s="7">
        <v>30878</v>
      </c>
      <c r="H1083" s="7">
        <v>36.630000000000003</v>
      </c>
      <c r="I1083" s="7">
        <v>1.9</v>
      </c>
      <c r="J1083" s="8">
        <f t="shared" si="33"/>
        <v>2473.8000000000002</v>
      </c>
      <c r="K1083" s="7">
        <v>8152.92</v>
      </c>
      <c r="L1083" s="9">
        <v>-3.0551067243132701</v>
      </c>
      <c r="M1083" s="9">
        <v>-40.166842907024296</v>
      </c>
      <c r="N1083" s="7">
        <f>COUNTIFS('Lojas Assaí'!$F$174:$F$260,D1083)</f>
        <v>0</v>
      </c>
    </row>
    <row r="1084" spans="1:14" x14ac:dyDescent="0.25">
      <c r="A1084" s="7" t="s">
        <v>1653</v>
      </c>
      <c r="B1084" s="7" t="s">
        <v>99</v>
      </c>
      <c r="C1084" s="7" t="str">
        <f t="shared" si="32"/>
        <v>Santana do AcaraúCE</v>
      </c>
      <c r="D1084" s="7">
        <v>2312007</v>
      </c>
      <c r="E1084" s="8" t="s">
        <v>683</v>
      </c>
      <c r="F1084" s="7">
        <v>32851</v>
      </c>
      <c r="G1084" s="7">
        <v>29946</v>
      </c>
      <c r="H1084" s="7">
        <v>30.89</v>
      </c>
      <c r="I1084" s="7">
        <v>1.7</v>
      </c>
      <c r="J1084" s="8">
        <f t="shared" si="33"/>
        <v>2213.4</v>
      </c>
      <c r="K1084" s="7">
        <v>7884.31</v>
      </c>
      <c r="L1084" s="9">
        <v>-7.1808977832821803</v>
      </c>
      <c r="M1084" s="9">
        <v>-39.737979781546599</v>
      </c>
      <c r="N1084" s="7">
        <f>COUNTIFS('Lojas Assaí'!$F$174:$F$260,D1084)</f>
        <v>0</v>
      </c>
    </row>
    <row r="1085" spans="1:14" x14ac:dyDescent="0.25">
      <c r="A1085" s="7" t="s">
        <v>1654</v>
      </c>
      <c r="B1085" s="7" t="s">
        <v>169</v>
      </c>
      <c r="C1085" s="7" t="str">
        <f t="shared" si="32"/>
        <v>ArameMA</v>
      </c>
      <c r="D1085" s="7">
        <v>2100956</v>
      </c>
      <c r="E1085" s="8" t="s">
        <v>697</v>
      </c>
      <c r="F1085" s="7">
        <v>32825</v>
      </c>
      <c r="G1085" s="7">
        <v>31702</v>
      </c>
      <c r="H1085" s="7">
        <v>10.54</v>
      </c>
      <c r="I1085" s="7">
        <v>1.8</v>
      </c>
      <c r="J1085" s="8">
        <f t="shared" si="33"/>
        <v>2343.6</v>
      </c>
      <c r="K1085" s="7">
        <v>7688.94</v>
      </c>
      <c r="L1085" s="9">
        <v>-4.8860815049999999</v>
      </c>
      <c r="M1085" s="9">
        <v>-46.013636277835097</v>
      </c>
      <c r="N1085" s="7">
        <f>COUNTIFS('Lojas Assaí'!$F$174:$F$260,D1085)</f>
        <v>0</v>
      </c>
    </row>
    <row r="1086" spans="1:14" x14ac:dyDescent="0.25">
      <c r="A1086" s="7" t="s">
        <v>1655</v>
      </c>
      <c r="B1086" s="7" t="s">
        <v>244</v>
      </c>
      <c r="C1086" s="7" t="str">
        <f t="shared" si="32"/>
        <v>PombalPB</v>
      </c>
      <c r="D1086" s="7">
        <v>2512101</v>
      </c>
      <c r="E1086" s="8" t="s">
        <v>698</v>
      </c>
      <c r="F1086" s="7">
        <v>32803</v>
      </c>
      <c r="G1086" s="7">
        <v>32110</v>
      </c>
      <c r="H1086" s="7">
        <v>36.130000000000003</v>
      </c>
      <c r="I1086" s="7">
        <v>1.8</v>
      </c>
      <c r="J1086" s="8">
        <f t="shared" si="33"/>
        <v>2343.6</v>
      </c>
      <c r="K1086" s="7">
        <v>12998.29</v>
      </c>
      <c r="L1086" s="9">
        <v>-6.7698554849999999</v>
      </c>
      <c r="M1086" s="9">
        <v>-37.798267271363002</v>
      </c>
      <c r="N1086" s="7">
        <f>COUNTIFS('Lojas Assaí'!$F$174:$F$260,D1086)</f>
        <v>0</v>
      </c>
    </row>
    <row r="1087" spans="1:14" x14ac:dyDescent="0.25">
      <c r="A1087" s="7" t="s">
        <v>1656</v>
      </c>
      <c r="B1087" s="7" t="s">
        <v>422</v>
      </c>
      <c r="C1087" s="7" t="str">
        <f t="shared" si="32"/>
        <v>Santa Fé do SulSP</v>
      </c>
      <c r="D1087" s="7">
        <v>3546603</v>
      </c>
      <c r="E1087" s="8" t="s">
        <v>435</v>
      </c>
      <c r="F1087" s="7">
        <v>32796</v>
      </c>
      <c r="G1087" s="7">
        <v>29239</v>
      </c>
      <c r="H1087" s="7">
        <v>141.81</v>
      </c>
      <c r="I1087" s="7">
        <v>2.1</v>
      </c>
      <c r="J1087" s="8">
        <f t="shared" si="33"/>
        <v>2734.2</v>
      </c>
      <c r="K1087" s="7">
        <v>38953.74</v>
      </c>
      <c r="L1087" s="9">
        <v>-23.318088500000002</v>
      </c>
      <c r="M1087" s="9">
        <v>-46.227012841821796</v>
      </c>
      <c r="N1087" s="7">
        <f>COUNTIFS('Lojas Assaí'!$F$174:$F$260,D1087)</f>
        <v>0</v>
      </c>
    </row>
    <row r="1088" spans="1:14" x14ac:dyDescent="0.25">
      <c r="A1088" s="7" t="s">
        <v>1657</v>
      </c>
      <c r="B1088" s="7" t="s">
        <v>37</v>
      </c>
      <c r="C1088" s="7" t="str">
        <f t="shared" si="32"/>
        <v>GanduBA</v>
      </c>
      <c r="D1088" s="7">
        <v>2911204</v>
      </c>
      <c r="E1088" s="8" t="s">
        <v>684</v>
      </c>
      <c r="F1088" s="7">
        <v>32778</v>
      </c>
      <c r="G1088" s="7">
        <v>30336</v>
      </c>
      <c r="H1088" s="7">
        <v>124.76</v>
      </c>
      <c r="I1088" s="7">
        <v>1.6</v>
      </c>
      <c r="J1088" s="8">
        <f t="shared" si="33"/>
        <v>2083.1999999999998</v>
      </c>
      <c r="K1088" s="7">
        <v>12367.49</v>
      </c>
      <c r="L1088" s="9">
        <v>-13.7437807885113</v>
      </c>
      <c r="M1088" s="9">
        <v>-39.486324079291798</v>
      </c>
      <c r="N1088" s="7">
        <f>COUNTIFS('Lojas Assaí'!$F$174:$F$260,D1088)</f>
        <v>0</v>
      </c>
    </row>
    <row r="1089" spans="1:14" x14ac:dyDescent="0.25">
      <c r="A1089" s="7" t="s">
        <v>1658</v>
      </c>
      <c r="B1089" s="7" t="s">
        <v>258</v>
      </c>
      <c r="C1089" s="7" t="str">
        <f t="shared" si="32"/>
        <v>PinhãoPR</v>
      </c>
      <c r="D1089" s="7">
        <v>4119301</v>
      </c>
      <c r="E1089" s="8" t="s">
        <v>686</v>
      </c>
      <c r="F1089" s="7">
        <v>32722</v>
      </c>
      <c r="G1089" s="7">
        <v>30208</v>
      </c>
      <c r="H1089" s="7">
        <v>15.09</v>
      </c>
      <c r="I1089" s="7">
        <v>2.1</v>
      </c>
      <c r="J1089" s="8">
        <f t="shared" si="33"/>
        <v>2734.2</v>
      </c>
      <c r="K1089" s="7">
        <v>48012.13</v>
      </c>
      <c r="L1089" s="9">
        <v>-25.4465503564542</v>
      </c>
      <c r="M1089" s="9">
        <v>-49.065305613923101</v>
      </c>
      <c r="N1089" s="7">
        <f>COUNTIFS('Lojas Assaí'!$F$174:$F$260,D1089)</f>
        <v>0</v>
      </c>
    </row>
    <row r="1090" spans="1:14" x14ac:dyDescent="0.25">
      <c r="A1090" s="7" t="s">
        <v>1659</v>
      </c>
      <c r="B1090" s="7" t="s">
        <v>206</v>
      </c>
      <c r="C1090" s="7" t="str">
        <f t="shared" ref="C1090:C1153" si="34">_xlfn.CONCAT(A1090:B1090)</f>
        <v>São Joaquim de BicasMG</v>
      </c>
      <c r="D1090" s="7">
        <v>3162922</v>
      </c>
      <c r="E1090" s="8" t="s">
        <v>701</v>
      </c>
      <c r="F1090" s="7">
        <v>32696</v>
      </c>
      <c r="G1090" s="7">
        <v>25537</v>
      </c>
      <c r="H1090" s="7">
        <v>356.88</v>
      </c>
      <c r="I1090" s="7">
        <v>2.2000000000000002</v>
      </c>
      <c r="J1090" s="8">
        <f t="shared" ref="J1090:J1153" si="35">ROUND(I1090*1302,2)</f>
        <v>2864.4</v>
      </c>
      <c r="K1090" s="7">
        <v>22018.67</v>
      </c>
      <c r="L1090" s="9">
        <v>-20.722090966241201</v>
      </c>
      <c r="M1090" s="9">
        <v>-46.319329570875503</v>
      </c>
      <c r="N1090" s="7">
        <f>COUNTIFS('Lojas Assaí'!$F$174:$F$260,D1090)</f>
        <v>0</v>
      </c>
    </row>
    <row r="1091" spans="1:14" x14ac:dyDescent="0.25">
      <c r="A1091" s="7" t="s">
        <v>1660</v>
      </c>
      <c r="B1091" s="7" t="s">
        <v>280</v>
      </c>
      <c r="C1091" s="7" t="str">
        <f t="shared" si="34"/>
        <v>Nazaré da MataPE</v>
      </c>
      <c r="D1091" s="7">
        <v>2609501</v>
      </c>
      <c r="E1091" s="8" t="s">
        <v>689</v>
      </c>
      <c r="F1091" s="7">
        <v>32673</v>
      </c>
      <c r="G1091" s="7">
        <v>30796</v>
      </c>
      <c r="H1091" s="7">
        <v>204.95</v>
      </c>
      <c r="I1091" s="7">
        <v>1.6</v>
      </c>
      <c r="J1091" s="8">
        <f t="shared" si="35"/>
        <v>2083.1999999999998</v>
      </c>
      <c r="K1091" s="7">
        <v>18138.3</v>
      </c>
      <c r="L1091" s="9">
        <v>-7.9926600753229202</v>
      </c>
      <c r="M1091" s="9">
        <v>-34.861310389823501</v>
      </c>
      <c r="N1091" s="7">
        <f>COUNTIFS('Lojas Assaí'!$F$174:$F$260,D1091)</f>
        <v>0</v>
      </c>
    </row>
    <row r="1092" spans="1:14" x14ac:dyDescent="0.25">
      <c r="A1092" s="7" t="s">
        <v>1661</v>
      </c>
      <c r="B1092" s="7" t="s">
        <v>224</v>
      </c>
      <c r="C1092" s="7" t="str">
        <f t="shared" si="34"/>
        <v>IrituiaPA</v>
      </c>
      <c r="D1092" s="7">
        <v>1503507</v>
      </c>
      <c r="E1092" s="8" t="s">
        <v>690</v>
      </c>
      <c r="F1092" s="7">
        <v>32639</v>
      </c>
      <c r="G1092" s="7">
        <v>31364</v>
      </c>
      <c r="H1092" s="7">
        <v>22.74</v>
      </c>
      <c r="I1092" s="7">
        <v>1.8</v>
      </c>
      <c r="J1092" s="8">
        <f t="shared" si="35"/>
        <v>2343.6</v>
      </c>
      <c r="K1092" s="7">
        <v>7643.05</v>
      </c>
      <c r="L1092" s="9">
        <v>-1.7714749949999999</v>
      </c>
      <c r="M1092" s="9">
        <v>-47.440755612848299</v>
      </c>
      <c r="N1092" s="7">
        <f>COUNTIFS('Lojas Assaí'!$F$174:$F$260,D1092)</f>
        <v>0</v>
      </c>
    </row>
    <row r="1093" spans="1:14" x14ac:dyDescent="0.25">
      <c r="A1093" s="7" t="s">
        <v>1662</v>
      </c>
      <c r="B1093" s="7" t="s">
        <v>37</v>
      </c>
      <c r="C1093" s="7" t="str">
        <f t="shared" si="34"/>
        <v>Cícero DantasBA</v>
      </c>
      <c r="D1093" s="7">
        <v>2907806</v>
      </c>
      <c r="E1093" s="8" t="s">
        <v>684</v>
      </c>
      <c r="F1093" s="7">
        <v>32636</v>
      </c>
      <c r="G1093" s="7">
        <v>32300</v>
      </c>
      <c r="H1093" s="7">
        <v>36.5</v>
      </c>
      <c r="I1093" s="7">
        <v>2</v>
      </c>
      <c r="J1093" s="8">
        <f t="shared" si="35"/>
        <v>2604</v>
      </c>
      <c r="K1093" s="7">
        <v>10368.120000000001</v>
      </c>
      <c r="L1093" s="9">
        <v>-8.9754778040128809</v>
      </c>
      <c r="M1093" s="9">
        <v>-39.102370077415102</v>
      </c>
      <c r="N1093" s="7">
        <f>COUNTIFS('Lojas Assaí'!$F$174:$F$260,D1093)</f>
        <v>0</v>
      </c>
    </row>
    <row r="1094" spans="1:14" x14ac:dyDescent="0.25">
      <c r="A1094" s="7" t="s">
        <v>1663</v>
      </c>
      <c r="B1094" s="7" t="s">
        <v>258</v>
      </c>
      <c r="C1094" s="7" t="str">
        <f t="shared" si="34"/>
        <v>Rio Branco do SulPR</v>
      </c>
      <c r="D1094" s="7">
        <v>4122206</v>
      </c>
      <c r="E1094" s="8" t="s">
        <v>686</v>
      </c>
      <c r="F1094" s="7">
        <v>32635</v>
      </c>
      <c r="G1094" s="7">
        <v>30650</v>
      </c>
      <c r="H1094" s="7">
        <v>37.729999999999997</v>
      </c>
      <c r="I1094" s="7">
        <v>2.2999999999999998</v>
      </c>
      <c r="J1094" s="8">
        <f t="shared" si="35"/>
        <v>2994.6</v>
      </c>
      <c r="K1094" s="7">
        <v>31198.98</v>
      </c>
      <c r="L1094" s="9">
        <v>-23.313592485000001</v>
      </c>
      <c r="M1094" s="9">
        <v>-51.362780356362599</v>
      </c>
      <c r="N1094" s="7">
        <f>COUNTIFS('Lojas Assaí'!$F$174:$F$260,D1094)</f>
        <v>0</v>
      </c>
    </row>
    <row r="1095" spans="1:14" x14ac:dyDescent="0.25">
      <c r="A1095" s="7" t="s">
        <v>1664</v>
      </c>
      <c r="B1095" s="7" t="s">
        <v>169</v>
      </c>
      <c r="C1095" s="7" t="str">
        <f t="shared" si="34"/>
        <v>CururupuMA</v>
      </c>
      <c r="D1095" s="7">
        <v>2103703</v>
      </c>
      <c r="E1095" s="8" t="s">
        <v>697</v>
      </c>
      <c r="F1095" s="7">
        <v>32559</v>
      </c>
      <c r="G1095" s="7">
        <v>32652</v>
      </c>
      <c r="H1095" s="7">
        <v>26.69</v>
      </c>
      <c r="I1095" s="7">
        <v>2.1</v>
      </c>
      <c r="J1095" s="8">
        <f t="shared" si="35"/>
        <v>2734.2</v>
      </c>
      <c r="K1095" s="7">
        <v>7067.57</v>
      </c>
      <c r="L1095" s="9">
        <v>-1.8255207812192999</v>
      </c>
      <c r="M1095" s="9">
        <v>-44.867761616976097</v>
      </c>
      <c r="N1095" s="7">
        <f>COUNTIFS('Lojas Assaí'!$F$174:$F$260,D1095)</f>
        <v>0</v>
      </c>
    </row>
    <row r="1096" spans="1:14" x14ac:dyDescent="0.25">
      <c r="A1096" s="7" t="s">
        <v>1665</v>
      </c>
      <c r="B1096" s="7" t="s">
        <v>99</v>
      </c>
      <c r="C1096" s="7" t="str">
        <f t="shared" si="34"/>
        <v>Nova RussasCE</v>
      </c>
      <c r="D1096" s="7">
        <v>2309300</v>
      </c>
      <c r="E1096" s="8" t="s">
        <v>683</v>
      </c>
      <c r="F1096" s="7">
        <v>32487</v>
      </c>
      <c r="G1096" s="7">
        <v>30965</v>
      </c>
      <c r="H1096" s="7">
        <v>41.69</v>
      </c>
      <c r="I1096" s="7">
        <v>1.5</v>
      </c>
      <c r="J1096" s="8">
        <f t="shared" si="35"/>
        <v>1953</v>
      </c>
      <c r="K1096" s="7">
        <v>9556.58</v>
      </c>
      <c r="L1096" s="9">
        <v>-4.7068083499366002</v>
      </c>
      <c r="M1096" s="9">
        <v>-40.565303354882502</v>
      </c>
      <c r="N1096" s="7">
        <f>COUNTIFS('Lojas Assaí'!$F$174:$F$260,D1096)</f>
        <v>0</v>
      </c>
    </row>
    <row r="1097" spans="1:14" x14ac:dyDescent="0.25">
      <c r="A1097" s="7" t="s">
        <v>1666</v>
      </c>
      <c r="B1097" s="7" t="s">
        <v>12</v>
      </c>
      <c r="C1097" s="7" t="str">
        <f t="shared" si="34"/>
        <v>São José da TaperaAL</v>
      </c>
      <c r="D1097" s="7">
        <v>2708402</v>
      </c>
      <c r="E1097" s="8" t="s">
        <v>688</v>
      </c>
      <c r="F1097" s="7">
        <v>32462</v>
      </c>
      <c r="G1097" s="7">
        <v>30088</v>
      </c>
      <c r="H1097" s="7">
        <v>60.77</v>
      </c>
      <c r="I1097" s="7">
        <v>2.2999999999999998</v>
      </c>
      <c r="J1097" s="8">
        <f t="shared" si="35"/>
        <v>2994.6</v>
      </c>
      <c r="K1097" s="7">
        <v>8761.67</v>
      </c>
      <c r="L1097" s="9">
        <v>-9.5493957404367507</v>
      </c>
      <c r="M1097" s="9">
        <v>-37.383707765699199</v>
      </c>
      <c r="N1097" s="7">
        <f>COUNTIFS('Lojas Assaí'!$F$174:$F$260,D1097)</f>
        <v>0</v>
      </c>
    </row>
    <row r="1098" spans="1:14" x14ac:dyDescent="0.25">
      <c r="A1098" s="7" t="s">
        <v>1667</v>
      </c>
      <c r="B1098" s="7" t="s">
        <v>206</v>
      </c>
      <c r="C1098" s="7" t="str">
        <f t="shared" si="34"/>
        <v>Brasília de MinasMG</v>
      </c>
      <c r="D1098" s="7">
        <v>3108602</v>
      </c>
      <c r="E1098" s="8" t="s">
        <v>701</v>
      </c>
      <c r="F1098" s="7">
        <v>32460</v>
      </c>
      <c r="G1098" s="7">
        <v>31213</v>
      </c>
      <c r="H1098" s="7">
        <v>22.3</v>
      </c>
      <c r="I1098" s="7">
        <v>1.8</v>
      </c>
      <c r="J1098" s="8">
        <f t="shared" si="35"/>
        <v>2343.6</v>
      </c>
      <c r="K1098" s="7">
        <v>11029.18</v>
      </c>
      <c r="L1098" s="9">
        <v>-20.848456435999299</v>
      </c>
      <c r="M1098" s="9">
        <v>-43.239122599311997</v>
      </c>
      <c r="N1098" s="7">
        <f>COUNTIFS('Lojas Assaí'!$F$174:$F$260,D1098)</f>
        <v>0</v>
      </c>
    </row>
    <row r="1099" spans="1:14" x14ac:dyDescent="0.25">
      <c r="A1099" s="7" t="s">
        <v>1668</v>
      </c>
      <c r="B1099" s="7" t="s">
        <v>258</v>
      </c>
      <c r="C1099" s="7" t="str">
        <f t="shared" si="34"/>
        <v>PalotinaPR</v>
      </c>
      <c r="D1099" s="7">
        <v>4117909</v>
      </c>
      <c r="E1099" s="8" t="s">
        <v>686</v>
      </c>
      <c r="F1099" s="7">
        <v>32389</v>
      </c>
      <c r="G1099" s="7">
        <v>28683</v>
      </c>
      <c r="H1099" s="7">
        <v>44.04</v>
      </c>
      <c r="I1099" s="7">
        <v>2.2000000000000002</v>
      </c>
      <c r="J1099" s="8">
        <f t="shared" si="35"/>
        <v>2864.4</v>
      </c>
      <c r="K1099" s="7">
        <v>83297.039999999994</v>
      </c>
      <c r="L1099" s="9">
        <v>-22.9268100520746</v>
      </c>
      <c r="M1099" s="9">
        <v>-52.155988728928001</v>
      </c>
      <c r="N1099" s="7">
        <f>COUNTIFS('Lojas Assaí'!$F$174:$F$260,D1099)</f>
        <v>0</v>
      </c>
    </row>
    <row r="1100" spans="1:14" x14ac:dyDescent="0.25">
      <c r="A1100" s="7" t="s">
        <v>1669</v>
      </c>
      <c r="B1100" s="7" t="s">
        <v>224</v>
      </c>
      <c r="C1100" s="7" t="str">
        <f t="shared" si="34"/>
        <v>MedicilândiaPA</v>
      </c>
      <c r="D1100" s="7">
        <v>1504455</v>
      </c>
      <c r="E1100" s="8" t="s">
        <v>690</v>
      </c>
      <c r="F1100" s="7">
        <v>32347</v>
      </c>
      <c r="G1100" s="7">
        <v>27328</v>
      </c>
      <c r="H1100" s="7">
        <v>3.3</v>
      </c>
      <c r="I1100" s="7">
        <v>1.9</v>
      </c>
      <c r="J1100" s="8">
        <f t="shared" si="35"/>
        <v>2473.8000000000002</v>
      </c>
      <c r="K1100" s="7">
        <v>27408.74</v>
      </c>
      <c r="L1100" s="9">
        <v>-3.4454174121868801</v>
      </c>
      <c r="M1100" s="9">
        <v>-52.8883453507243</v>
      </c>
      <c r="N1100" s="7">
        <f>COUNTIFS('Lojas Assaí'!$F$174:$F$260,D1100)</f>
        <v>0</v>
      </c>
    </row>
    <row r="1101" spans="1:14" x14ac:dyDescent="0.25">
      <c r="A1101" s="7" t="s">
        <v>1670</v>
      </c>
      <c r="B1101" s="7" t="s">
        <v>224</v>
      </c>
      <c r="C1101" s="7" t="str">
        <f t="shared" si="34"/>
        <v>Santo Antônio do TauáPA</v>
      </c>
      <c r="D1101" s="7">
        <v>1507003</v>
      </c>
      <c r="E1101" s="8" t="s">
        <v>690</v>
      </c>
      <c r="F1101" s="7">
        <v>32346</v>
      </c>
      <c r="G1101" s="7">
        <v>26674</v>
      </c>
      <c r="H1101" s="7">
        <v>49.61</v>
      </c>
      <c r="I1101" s="7">
        <v>1.9</v>
      </c>
      <c r="J1101" s="8">
        <f t="shared" si="35"/>
        <v>2473.8000000000002</v>
      </c>
      <c r="K1101" s="7">
        <v>13538.43</v>
      </c>
      <c r="L1101" s="9">
        <v>-1.1516925</v>
      </c>
      <c r="M1101" s="9">
        <v>-48.1324330748457</v>
      </c>
      <c r="N1101" s="7">
        <f>COUNTIFS('Lojas Assaí'!$F$174:$F$260,D1101)</f>
        <v>0</v>
      </c>
    </row>
    <row r="1102" spans="1:14" x14ac:dyDescent="0.25">
      <c r="A1102" s="7" t="s">
        <v>1671</v>
      </c>
      <c r="B1102" s="7" t="s">
        <v>224</v>
      </c>
      <c r="C1102" s="7" t="str">
        <f t="shared" si="34"/>
        <v>PlacasPA</v>
      </c>
      <c r="D1102" s="7">
        <v>1505650</v>
      </c>
      <c r="E1102" s="8" t="s">
        <v>690</v>
      </c>
      <c r="F1102" s="7">
        <v>32325</v>
      </c>
      <c r="G1102" s="7">
        <v>23934</v>
      </c>
      <c r="H1102" s="7">
        <v>3.34</v>
      </c>
      <c r="I1102" s="7">
        <v>2</v>
      </c>
      <c r="J1102" s="8">
        <f t="shared" si="35"/>
        <v>2604</v>
      </c>
      <c r="K1102" s="7">
        <v>9760.84</v>
      </c>
      <c r="L1102" s="9">
        <v>-3.8673155621353601</v>
      </c>
      <c r="M1102" s="9">
        <v>-54.216968131265403</v>
      </c>
      <c r="N1102" s="7">
        <f>COUNTIFS('Lojas Assaí'!$F$174:$F$260,D1102)</f>
        <v>0</v>
      </c>
    </row>
    <row r="1103" spans="1:14" x14ac:dyDescent="0.25">
      <c r="A1103" s="7" t="s">
        <v>1672</v>
      </c>
      <c r="B1103" s="7" t="s">
        <v>325</v>
      </c>
      <c r="C1103" s="7" t="str">
        <f t="shared" si="34"/>
        <v>ItatiaiaRJ</v>
      </c>
      <c r="D1103" s="7">
        <v>3302254</v>
      </c>
      <c r="E1103" s="8" t="s">
        <v>324</v>
      </c>
      <c r="F1103" s="7">
        <v>32312</v>
      </c>
      <c r="G1103" s="7">
        <v>28783</v>
      </c>
      <c r="H1103" s="7">
        <v>117.41</v>
      </c>
      <c r="I1103" s="7">
        <v>2.7</v>
      </c>
      <c r="J1103" s="8">
        <f t="shared" si="35"/>
        <v>3515.4</v>
      </c>
      <c r="K1103" s="7">
        <v>143113.69</v>
      </c>
      <c r="L1103" s="9">
        <v>-22.4970145997172</v>
      </c>
      <c r="M1103" s="9">
        <v>-44.562771994176998</v>
      </c>
      <c r="N1103" s="7">
        <f>COUNTIFS('Lojas Assaí'!$F$174:$F$260,D1103)</f>
        <v>0</v>
      </c>
    </row>
    <row r="1104" spans="1:14" x14ac:dyDescent="0.25">
      <c r="A1104" s="7" t="s">
        <v>1673</v>
      </c>
      <c r="B1104" s="7" t="s">
        <v>224</v>
      </c>
      <c r="C1104" s="7" t="str">
        <f t="shared" si="34"/>
        <v>São Domingos do CapimPA</v>
      </c>
      <c r="D1104" s="7">
        <v>1507201</v>
      </c>
      <c r="E1104" s="8" t="s">
        <v>690</v>
      </c>
      <c r="F1104" s="7">
        <v>32285</v>
      </c>
      <c r="G1104" s="7">
        <v>29846</v>
      </c>
      <c r="H1104" s="7">
        <v>17.79</v>
      </c>
      <c r="I1104" s="7">
        <v>1.8</v>
      </c>
      <c r="J1104" s="8">
        <f t="shared" si="35"/>
        <v>2343.6</v>
      </c>
      <c r="K1104" s="7">
        <v>11574.83</v>
      </c>
      <c r="L1104" s="9">
        <v>-1.6758145</v>
      </c>
      <c r="M1104" s="9">
        <v>-47.774784569225702</v>
      </c>
      <c r="N1104" s="7">
        <f>COUNTIFS('Lojas Assaí'!$F$174:$F$260,D1104)</f>
        <v>0</v>
      </c>
    </row>
    <row r="1105" spans="1:14" x14ac:dyDescent="0.25">
      <c r="A1105" s="7" t="s">
        <v>1674</v>
      </c>
      <c r="B1105" s="7" t="s">
        <v>37</v>
      </c>
      <c r="C1105" s="7" t="str">
        <f t="shared" si="34"/>
        <v>ParatingaBA</v>
      </c>
      <c r="D1105" s="7">
        <v>2923704</v>
      </c>
      <c r="E1105" s="8" t="s">
        <v>684</v>
      </c>
      <c r="F1105" s="7">
        <v>32274</v>
      </c>
      <c r="G1105" s="7">
        <v>29504</v>
      </c>
      <c r="H1105" s="7">
        <v>11.28</v>
      </c>
      <c r="I1105" s="7">
        <v>2.6</v>
      </c>
      <c r="J1105" s="8">
        <f t="shared" si="35"/>
        <v>3385.2</v>
      </c>
      <c r="K1105" s="7">
        <v>7867.5</v>
      </c>
      <c r="L1105" s="9">
        <v>-12.6906971249291</v>
      </c>
      <c r="M1105" s="9">
        <v>-43.182025075577698</v>
      </c>
      <c r="N1105" s="7">
        <f>COUNTIFS('Lojas Assaí'!$F$174:$F$260,D1105)</f>
        <v>0</v>
      </c>
    </row>
    <row r="1106" spans="1:14" x14ac:dyDescent="0.25">
      <c r="A1106" s="7" t="s">
        <v>1675</v>
      </c>
      <c r="B1106" s="7" t="s">
        <v>403</v>
      </c>
      <c r="C1106" s="7" t="str">
        <f t="shared" si="34"/>
        <v>MacauRN</v>
      </c>
      <c r="D1106" s="7">
        <v>2407203</v>
      </c>
      <c r="E1106" s="8" t="s">
        <v>695</v>
      </c>
      <c r="F1106" s="7">
        <v>32260</v>
      </c>
      <c r="G1106" s="7">
        <v>28954</v>
      </c>
      <c r="H1106" s="7">
        <v>36.74</v>
      </c>
      <c r="I1106" s="7">
        <v>1.9</v>
      </c>
      <c r="J1106" s="8">
        <f t="shared" si="35"/>
        <v>2473.8000000000002</v>
      </c>
      <c r="K1106" s="7">
        <v>22737.29</v>
      </c>
      <c r="L1106" s="9">
        <v>-5.8572366196262298</v>
      </c>
      <c r="M1106" s="9">
        <v>-35.355237133581603</v>
      </c>
      <c r="N1106" s="7">
        <f>COUNTIFS('Lojas Assaí'!$F$174:$F$260,D1106)</f>
        <v>0</v>
      </c>
    </row>
    <row r="1107" spans="1:14" x14ac:dyDescent="0.25">
      <c r="A1107" s="7" t="s">
        <v>1676</v>
      </c>
      <c r="B1107" s="7" t="s">
        <v>206</v>
      </c>
      <c r="C1107" s="7" t="str">
        <f t="shared" si="34"/>
        <v>PompéuMG</v>
      </c>
      <c r="D1107" s="7">
        <v>3152006</v>
      </c>
      <c r="E1107" s="8" t="s">
        <v>701</v>
      </c>
      <c r="F1107" s="7">
        <v>32248</v>
      </c>
      <c r="G1107" s="7">
        <v>29105</v>
      </c>
      <c r="H1107" s="7">
        <v>11.41</v>
      </c>
      <c r="I1107" s="7">
        <v>1.9</v>
      </c>
      <c r="J1107" s="8">
        <f t="shared" si="35"/>
        <v>2473.8000000000002</v>
      </c>
      <c r="K1107" s="7">
        <v>29312.32</v>
      </c>
      <c r="L1107" s="9">
        <v>-20.416643422487901</v>
      </c>
      <c r="M1107" s="9">
        <v>-42.909684269937898</v>
      </c>
      <c r="N1107" s="7">
        <f>COUNTIFS('Lojas Assaí'!$F$174:$F$260,D1107)</f>
        <v>0</v>
      </c>
    </row>
    <row r="1108" spans="1:14" x14ac:dyDescent="0.25">
      <c r="A1108" s="7" t="s">
        <v>1677</v>
      </c>
      <c r="B1108" s="7" t="s">
        <v>37</v>
      </c>
      <c r="C1108" s="7" t="str">
        <f t="shared" si="34"/>
        <v>CorrentinaBA</v>
      </c>
      <c r="D1108" s="7">
        <v>2909307</v>
      </c>
      <c r="E1108" s="8" t="s">
        <v>684</v>
      </c>
      <c r="F1108" s="7">
        <v>32243</v>
      </c>
      <c r="G1108" s="7">
        <v>31249</v>
      </c>
      <c r="H1108" s="7">
        <v>2.62</v>
      </c>
      <c r="I1108" s="7">
        <v>2.6</v>
      </c>
      <c r="J1108" s="8">
        <f t="shared" si="35"/>
        <v>3385.2</v>
      </c>
      <c r="K1108" s="7">
        <v>74502.09</v>
      </c>
      <c r="L1108" s="9">
        <v>-10.279395400226001</v>
      </c>
      <c r="M1108" s="9">
        <v>-37.932964337614102</v>
      </c>
      <c r="N1108" s="7">
        <f>COUNTIFS('Lojas Assaí'!$F$174:$F$260,D1108)</f>
        <v>0</v>
      </c>
    </row>
    <row r="1109" spans="1:14" x14ac:dyDescent="0.25">
      <c r="A1109" s="7" t="s">
        <v>1678</v>
      </c>
      <c r="B1109" s="7" t="s">
        <v>224</v>
      </c>
      <c r="C1109" s="7" t="str">
        <f t="shared" si="34"/>
        <v>Aurora do ParáPA</v>
      </c>
      <c r="D1109" s="7">
        <v>1500958</v>
      </c>
      <c r="E1109" s="8" t="s">
        <v>690</v>
      </c>
      <c r="F1109" s="7">
        <v>32200</v>
      </c>
      <c r="G1109" s="7">
        <v>26546</v>
      </c>
      <c r="H1109" s="7">
        <v>14.65</v>
      </c>
      <c r="I1109" s="7">
        <v>2.2999999999999998</v>
      </c>
      <c r="J1109" s="8">
        <f t="shared" si="35"/>
        <v>2994.6</v>
      </c>
      <c r="K1109" s="7">
        <v>8419.9699999999993</v>
      </c>
      <c r="L1109" s="9">
        <v>-2.1293760131944399</v>
      </c>
      <c r="M1109" s="9">
        <v>-47.556174603612803</v>
      </c>
      <c r="N1109" s="7">
        <f>COUNTIFS('Lojas Assaí'!$F$174:$F$260,D1109)</f>
        <v>0</v>
      </c>
    </row>
    <row r="1110" spans="1:14" x14ac:dyDescent="0.25">
      <c r="A1110" s="7" t="s">
        <v>1679</v>
      </c>
      <c r="B1110" s="7" t="s">
        <v>412</v>
      </c>
      <c r="C1110" s="7" t="str">
        <f t="shared" si="34"/>
        <v>Nova MamoréRO</v>
      </c>
      <c r="D1110" s="7">
        <v>1100338</v>
      </c>
      <c r="E1110" s="8" t="s">
        <v>700</v>
      </c>
      <c r="F1110" s="7">
        <v>32184</v>
      </c>
      <c r="G1110" s="7">
        <v>22546</v>
      </c>
      <c r="H1110" s="7">
        <v>2.2400000000000002</v>
      </c>
      <c r="I1110" s="7">
        <v>1.8</v>
      </c>
      <c r="J1110" s="8">
        <f t="shared" si="35"/>
        <v>2343.6</v>
      </c>
      <c r="K1110" s="7">
        <v>19173.98</v>
      </c>
      <c r="L1110" s="9">
        <v>-10.338872839392801</v>
      </c>
      <c r="M1110" s="9">
        <v>-62.903189934568701</v>
      </c>
      <c r="N1110" s="7">
        <f>COUNTIFS('Lojas Assaí'!$F$174:$F$260,D1110)</f>
        <v>0</v>
      </c>
    </row>
    <row r="1111" spans="1:14" x14ac:dyDescent="0.25">
      <c r="A1111" s="7" t="s">
        <v>1680</v>
      </c>
      <c r="B1111" s="7" t="s">
        <v>258</v>
      </c>
      <c r="C1111" s="7" t="str">
        <f t="shared" si="34"/>
        <v>Laranjeiras do SulPR</v>
      </c>
      <c r="D1111" s="7">
        <v>4113304</v>
      </c>
      <c r="E1111" s="8" t="s">
        <v>686</v>
      </c>
      <c r="F1111" s="7">
        <v>32167</v>
      </c>
      <c r="G1111" s="7">
        <v>30777</v>
      </c>
      <c r="H1111" s="7">
        <v>45.79</v>
      </c>
      <c r="I1111" s="7">
        <v>2</v>
      </c>
      <c r="J1111" s="8">
        <f t="shared" si="35"/>
        <v>2604</v>
      </c>
      <c r="K1111" s="7">
        <v>27657.7</v>
      </c>
      <c r="L1111" s="9">
        <v>-24.106766413317398</v>
      </c>
      <c r="M1111" s="9">
        <v>-51.6541506163069</v>
      </c>
      <c r="N1111" s="7">
        <f>COUNTIFS('Lojas Assaí'!$F$174:$F$260,D1111)</f>
        <v>0</v>
      </c>
    </row>
    <row r="1112" spans="1:14" x14ac:dyDescent="0.25">
      <c r="A1112" s="7" t="s">
        <v>1681</v>
      </c>
      <c r="B1112" s="7" t="s">
        <v>99</v>
      </c>
      <c r="C1112" s="7" t="str">
        <f t="shared" si="34"/>
        <v>Tabuleiro do NorteCE</v>
      </c>
      <c r="D1112" s="7">
        <v>2313104</v>
      </c>
      <c r="E1112" s="8" t="s">
        <v>683</v>
      </c>
      <c r="F1112" s="7">
        <v>32079</v>
      </c>
      <c r="G1112" s="7">
        <v>29204</v>
      </c>
      <c r="H1112" s="7">
        <v>33.89</v>
      </c>
      <c r="I1112" s="7">
        <v>1.6</v>
      </c>
      <c r="J1112" s="8">
        <f t="shared" si="35"/>
        <v>2083.1999999999998</v>
      </c>
      <c r="K1112" s="7">
        <v>12346.84</v>
      </c>
      <c r="L1112" s="9">
        <v>-5.2438038698773504</v>
      </c>
      <c r="M1112" s="9">
        <v>-38.129737128172003</v>
      </c>
      <c r="N1112" s="7">
        <f>COUNTIFS('Lojas Assaí'!$F$174:$F$260,D1112)</f>
        <v>0</v>
      </c>
    </row>
    <row r="1113" spans="1:14" x14ac:dyDescent="0.25">
      <c r="A1113" s="7" t="s">
        <v>1682</v>
      </c>
      <c r="B1113" s="7" t="s">
        <v>178</v>
      </c>
      <c r="C1113" s="7" t="str">
        <f t="shared" si="34"/>
        <v>ConfresaMT</v>
      </c>
      <c r="D1113" s="7">
        <v>5103353</v>
      </c>
      <c r="E1113" s="8" t="s">
        <v>696</v>
      </c>
      <c r="F1113" s="7">
        <v>32076</v>
      </c>
      <c r="G1113" s="7">
        <v>25124</v>
      </c>
      <c r="H1113" s="7">
        <v>4.33</v>
      </c>
      <c r="I1113" s="7">
        <v>2.1</v>
      </c>
      <c r="J1113" s="8">
        <f t="shared" si="35"/>
        <v>2734.2</v>
      </c>
      <c r="K1113" s="7">
        <v>35177.01</v>
      </c>
      <c r="L1113" s="9">
        <v>-10.640730577037701</v>
      </c>
      <c r="M1113" s="9">
        <v>-51.571033617861502</v>
      </c>
      <c r="N1113" s="7">
        <f>COUNTIFS('Lojas Assaí'!$F$174:$F$260,D1113)</f>
        <v>0</v>
      </c>
    </row>
    <row r="1114" spans="1:14" x14ac:dyDescent="0.25">
      <c r="A1114" s="7" t="s">
        <v>1683</v>
      </c>
      <c r="B1114" s="7" t="s">
        <v>37</v>
      </c>
      <c r="C1114" s="7" t="str">
        <f t="shared" si="34"/>
        <v>CamacanBA</v>
      </c>
      <c r="D1114" s="7">
        <v>2905602</v>
      </c>
      <c r="E1114" s="8" t="s">
        <v>684</v>
      </c>
      <c r="F1114" s="7">
        <v>32023</v>
      </c>
      <c r="G1114" s="7">
        <v>31472</v>
      </c>
      <c r="H1114" s="7">
        <v>50.22</v>
      </c>
      <c r="I1114" s="7">
        <v>2</v>
      </c>
      <c r="J1114" s="8">
        <f t="shared" si="35"/>
        <v>2604</v>
      </c>
      <c r="K1114" s="7">
        <v>10381.11</v>
      </c>
      <c r="L1114" s="9">
        <v>-11.022155776889599</v>
      </c>
      <c r="M1114" s="9">
        <v>-40.307370359495998</v>
      </c>
      <c r="N1114" s="7">
        <f>COUNTIFS('Lojas Assaí'!$F$174:$F$260,D1114)</f>
        <v>0</v>
      </c>
    </row>
    <row r="1115" spans="1:14" x14ac:dyDescent="0.25">
      <c r="A1115" s="7" t="s">
        <v>1684</v>
      </c>
      <c r="B1115" s="7" t="s">
        <v>224</v>
      </c>
      <c r="C1115" s="7" t="str">
        <f t="shared" si="34"/>
        <v>Ponta de PedrasPA</v>
      </c>
      <c r="D1115" s="7">
        <v>1505700</v>
      </c>
      <c r="E1115" s="8" t="s">
        <v>690</v>
      </c>
      <c r="F1115" s="7">
        <v>32007</v>
      </c>
      <c r="G1115" s="7">
        <v>25999</v>
      </c>
      <c r="H1115" s="7">
        <v>7.73</v>
      </c>
      <c r="I1115" s="7">
        <v>1.7</v>
      </c>
      <c r="J1115" s="8">
        <f t="shared" si="35"/>
        <v>2213.4</v>
      </c>
      <c r="K1115" s="7">
        <v>7824.38</v>
      </c>
      <c r="L1115" s="9">
        <v>-1.3965999975234999</v>
      </c>
      <c r="M1115" s="9">
        <v>-48.8717855600433</v>
      </c>
      <c r="N1115" s="7">
        <f>COUNTIFS('Lojas Assaí'!$F$174:$F$260,D1115)</f>
        <v>0</v>
      </c>
    </row>
    <row r="1116" spans="1:14" x14ac:dyDescent="0.25">
      <c r="A1116" s="7" t="s">
        <v>1685</v>
      </c>
      <c r="B1116" s="7" t="s">
        <v>169</v>
      </c>
      <c r="C1116" s="7" t="str">
        <f t="shared" si="34"/>
        <v>Alto Alegre do PindaréMA</v>
      </c>
      <c r="D1116" s="7">
        <v>2100477</v>
      </c>
      <c r="E1116" s="8" t="s">
        <v>697</v>
      </c>
      <c r="F1116" s="7">
        <v>31967</v>
      </c>
      <c r="G1116" s="7">
        <v>31057</v>
      </c>
      <c r="H1116" s="7">
        <v>16.07</v>
      </c>
      <c r="I1116" s="7">
        <v>1.9</v>
      </c>
      <c r="J1116" s="8">
        <f t="shared" si="35"/>
        <v>2473.8000000000002</v>
      </c>
      <c r="K1116" s="7">
        <v>7221.77</v>
      </c>
      <c r="L1116" s="9">
        <v>-3.6651703744532802</v>
      </c>
      <c r="M1116" s="9">
        <v>-45.842079616170501</v>
      </c>
      <c r="N1116" s="7">
        <f>COUNTIFS('Lojas Assaí'!$F$174:$F$260,D1116)</f>
        <v>0</v>
      </c>
    </row>
    <row r="1117" spans="1:14" x14ac:dyDescent="0.25">
      <c r="A1117" s="7" t="s">
        <v>1686</v>
      </c>
      <c r="B1117" s="7" t="s">
        <v>224</v>
      </c>
      <c r="C1117" s="7" t="str">
        <f t="shared" si="34"/>
        <v>BagrePA</v>
      </c>
      <c r="D1117" s="7">
        <v>1501105</v>
      </c>
      <c r="E1117" s="8" t="s">
        <v>690</v>
      </c>
      <c r="F1117" s="7">
        <v>31967</v>
      </c>
      <c r="G1117" s="7">
        <v>23864</v>
      </c>
      <c r="H1117" s="7">
        <v>5.43</v>
      </c>
      <c r="I1117" s="7">
        <v>1.5</v>
      </c>
      <c r="J1117" s="8">
        <f t="shared" si="35"/>
        <v>1953</v>
      </c>
      <c r="K1117" s="7">
        <v>7433.19</v>
      </c>
      <c r="L1117" s="9">
        <v>-1.88980806036172</v>
      </c>
      <c r="M1117" s="9">
        <v>-50.221986920613503</v>
      </c>
      <c r="N1117" s="7">
        <f>COUNTIFS('Lojas Assaí'!$F$174:$F$260,D1117)</f>
        <v>0</v>
      </c>
    </row>
    <row r="1118" spans="1:14" x14ac:dyDescent="0.25">
      <c r="A1118" s="7" t="s">
        <v>1687</v>
      </c>
      <c r="B1118" s="7" t="s">
        <v>224</v>
      </c>
      <c r="C1118" s="7" t="str">
        <f t="shared" si="34"/>
        <v>MocajubaPA</v>
      </c>
      <c r="D1118" s="7">
        <v>1504604</v>
      </c>
      <c r="E1118" s="8" t="s">
        <v>690</v>
      </c>
      <c r="F1118" s="7">
        <v>31917</v>
      </c>
      <c r="G1118" s="7">
        <v>26731</v>
      </c>
      <c r="H1118" s="7">
        <v>30.7</v>
      </c>
      <c r="I1118" s="7">
        <v>2.1</v>
      </c>
      <c r="J1118" s="8">
        <f t="shared" si="35"/>
        <v>2734.2</v>
      </c>
      <c r="K1118" s="7">
        <v>15738.68</v>
      </c>
      <c r="L1118" s="9">
        <v>-2.5828729732715301</v>
      </c>
      <c r="M1118" s="9">
        <v>-49.509023461272903</v>
      </c>
      <c r="N1118" s="7">
        <f>COUNTIFS('Lojas Assaí'!$F$174:$F$260,D1118)</f>
        <v>0</v>
      </c>
    </row>
    <row r="1119" spans="1:14" x14ac:dyDescent="0.25">
      <c r="A1119" s="7" t="s">
        <v>1688</v>
      </c>
      <c r="B1119" s="7" t="s">
        <v>145</v>
      </c>
      <c r="C1119" s="7" t="str">
        <f t="shared" si="34"/>
        <v>Pires do RioGO</v>
      </c>
      <c r="D1119" s="7">
        <v>5217401</v>
      </c>
      <c r="E1119" s="8" t="s">
        <v>687</v>
      </c>
      <c r="F1119" s="7">
        <v>31909</v>
      </c>
      <c r="G1119" s="7">
        <v>28762</v>
      </c>
      <c r="H1119" s="7">
        <v>26.8</v>
      </c>
      <c r="I1119" s="7">
        <v>1.8</v>
      </c>
      <c r="J1119" s="8">
        <f t="shared" si="35"/>
        <v>2343.6</v>
      </c>
      <c r="K1119" s="7">
        <v>33736.1</v>
      </c>
      <c r="L1119" s="9">
        <v>-17.300581105515398</v>
      </c>
      <c r="M1119" s="9">
        <v>-48.280292553344601</v>
      </c>
      <c r="N1119" s="7">
        <f>COUNTIFS('Lojas Assaí'!$F$174:$F$260,D1119)</f>
        <v>0</v>
      </c>
    </row>
    <row r="1120" spans="1:14" x14ac:dyDescent="0.25">
      <c r="A1120" s="7" t="s">
        <v>1689</v>
      </c>
      <c r="B1120" s="7" t="s">
        <v>258</v>
      </c>
      <c r="C1120" s="7" t="str">
        <f t="shared" si="34"/>
        <v>IvaiporãPR</v>
      </c>
      <c r="D1120" s="7">
        <v>4111506</v>
      </c>
      <c r="E1120" s="8" t="s">
        <v>686</v>
      </c>
      <c r="F1120" s="7">
        <v>31886</v>
      </c>
      <c r="G1120" s="7">
        <v>31816</v>
      </c>
      <c r="H1120" s="7">
        <v>73.73</v>
      </c>
      <c r="I1120" s="7">
        <v>1.9</v>
      </c>
      <c r="J1120" s="8">
        <f t="shared" si="35"/>
        <v>2473.8000000000002</v>
      </c>
      <c r="K1120" s="7">
        <v>27021.03</v>
      </c>
      <c r="L1120" s="9">
        <v>-23.618274411252202</v>
      </c>
      <c r="M1120" s="9">
        <v>-52.2176692790419</v>
      </c>
      <c r="N1120" s="7">
        <f>COUNTIFS('Lojas Assaí'!$F$174:$F$260,D1120)</f>
        <v>0</v>
      </c>
    </row>
    <row r="1121" spans="1:14" x14ac:dyDescent="0.25">
      <c r="A1121" s="7" t="s">
        <v>1690</v>
      </c>
      <c r="B1121" s="7" t="s">
        <v>206</v>
      </c>
      <c r="C1121" s="7" t="str">
        <f t="shared" si="34"/>
        <v>Santa BárbaraMG</v>
      </c>
      <c r="D1121" s="7">
        <v>3157203</v>
      </c>
      <c r="E1121" s="8" t="s">
        <v>701</v>
      </c>
      <c r="F1121" s="7">
        <v>31873</v>
      </c>
      <c r="G1121" s="7">
        <v>27876</v>
      </c>
      <c r="H1121" s="7">
        <v>40.75</v>
      </c>
      <c r="I1121" s="7">
        <v>2.6</v>
      </c>
      <c r="J1121" s="8">
        <f t="shared" si="35"/>
        <v>3385.2</v>
      </c>
      <c r="K1121" s="7">
        <v>34859.599999999999</v>
      </c>
      <c r="L1121" s="9">
        <v>-19.965591192717199</v>
      </c>
      <c r="M1121" s="9">
        <v>-43.405220987975497</v>
      </c>
      <c r="N1121" s="7">
        <f>COUNTIFS('Lojas Assaí'!$F$174:$F$260,D1121)</f>
        <v>0</v>
      </c>
    </row>
    <row r="1122" spans="1:14" x14ac:dyDescent="0.25">
      <c r="A1122" s="7" t="s">
        <v>1691</v>
      </c>
      <c r="B1122" s="7" t="s">
        <v>258</v>
      </c>
      <c r="C1122" s="7" t="str">
        <f t="shared" si="34"/>
        <v>IbaitiPR</v>
      </c>
      <c r="D1122" s="7">
        <v>4109708</v>
      </c>
      <c r="E1122" s="8" t="s">
        <v>686</v>
      </c>
      <c r="F1122" s="7">
        <v>31854</v>
      </c>
      <c r="G1122" s="7">
        <v>28751</v>
      </c>
      <c r="H1122" s="7">
        <v>32.03</v>
      </c>
      <c r="I1122" s="7">
        <v>1.8</v>
      </c>
      <c r="J1122" s="8">
        <f t="shared" si="35"/>
        <v>2343.6</v>
      </c>
      <c r="K1122" s="7">
        <v>24357.42</v>
      </c>
      <c r="L1122" s="9">
        <v>-23.269331475000001</v>
      </c>
      <c r="M1122" s="9">
        <v>-51.058033673970101</v>
      </c>
      <c r="N1122" s="7">
        <f>COUNTIFS('Lojas Assaí'!$F$174:$F$260,D1122)</f>
        <v>0</v>
      </c>
    </row>
    <row r="1123" spans="1:14" x14ac:dyDescent="0.25">
      <c r="A1123" s="7" t="s">
        <v>1692</v>
      </c>
      <c r="B1123" s="7" t="s">
        <v>422</v>
      </c>
      <c r="C1123" s="7" t="str">
        <f t="shared" si="34"/>
        <v>JuquitibaSP</v>
      </c>
      <c r="D1123" s="7">
        <v>3526209</v>
      </c>
      <c r="E1123" s="8" t="s">
        <v>435</v>
      </c>
      <c r="F1123" s="7">
        <v>31844</v>
      </c>
      <c r="G1123" s="7">
        <v>28737</v>
      </c>
      <c r="H1123" s="7">
        <v>55.03</v>
      </c>
      <c r="I1123" s="7">
        <v>1.6</v>
      </c>
      <c r="J1123" s="8">
        <f t="shared" si="35"/>
        <v>2083.1999999999998</v>
      </c>
      <c r="K1123" s="7">
        <v>17294.82</v>
      </c>
      <c r="L1123" s="9">
        <v>-23.054011606537198</v>
      </c>
      <c r="M1123" s="9">
        <v>-47.833780710266304</v>
      </c>
      <c r="N1123" s="7">
        <f>COUNTIFS('Lojas Assaí'!$F$174:$F$260,D1123)</f>
        <v>0</v>
      </c>
    </row>
    <row r="1124" spans="1:14" x14ac:dyDescent="0.25">
      <c r="A1124" s="7" t="s">
        <v>1693</v>
      </c>
      <c r="B1124" s="7" t="s">
        <v>280</v>
      </c>
      <c r="C1124" s="7" t="str">
        <f t="shared" si="34"/>
        <v>ExuPE</v>
      </c>
      <c r="D1124" s="7">
        <v>2605301</v>
      </c>
      <c r="E1124" s="8" t="s">
        <v>689</v>
      </c>
      <c r="F1124" s="7">
        <v>31709</v>
      </c>
      <c r="G1124" s="7">
        <v>31636</v>
      </c>
      <c r="H1124" s="7">
        <v>23.65</v>
      </c>
      <c r="I1124" s="7">
        <v>1.6</v>
      </c>
      <c r="J1124" s="8">
        <f t="shared" si="35"/>
        <v>2083.1999999999998</v>
      </c>
      <c r="K1124" s="7">
        <v>9902.41</v>
      </c>
      <c r="L1124" s="9">
        <v>-7.5163070000000003</v>
      </c>
      <c r="M1124" s="9">
        <v>-39.722728339267597</v>
      </c>
      <c r="N1124" s="7">
        <f>COUNTIFS('Lojas Assaí'!$F$174:$F$260,D1124)</f>
        <v>0</v>
      </c>
    </row>
    <row r="1125" spans="1:14" x14ac:dyDescent="0.25">
      <c r="A1125" s="7" t="s">
        <v>1694</v>
      </c>
      <c r="B1125" s="7" t="s">
        <v>707</v>
      </c>
      <c r="C1125" s="7" t="str">
        <f t="shared" si="34"/>
        <v>Frederico WestphalenRS</v>
      </c>
      <c r="D1125" s="7">
        <v>4308508</v>
      </c>
      <c r="E1125" s="8" t="s">
        <v>708</v>
      </c>
      <c r="F1125" s="7">
        <v>31675</v>
      </c>
      <c r="G1125" s="7">
        <v>28843</v>
      </c>
      <c r="H1125" s="7">
        <v>108.85</v>
      </c>
      <c r="I1125" s="7">
        <v>2.1</v>
      </c>
      <c r="J1125" s="8">
        <f t="shared" si="35"/>
        <v>2734.2</v>
      </c>
      <c r="K1125" s="7">
        <v>38164.61</v>
      </c>
      <c r="L1125" s="9">
        <v>-28.787882970994101</v>
      </c>
      <c r="M1125" s="9">
        <v>-53.235523263911801</v>
      </c>
      <c r="N1125" s="7">
        <f>COUNTIFS('Lojas Assaí'!$F$174:$F$260,D1125)</f>
        <v>0</v>
      </c>
    </row>
    <row r="1126" spans="1:14" x14ac:dyDescent="0.25">
      <c r="A1126" s="7" t="s">
        <v>1695</v>
      </c>
      <c r="B1126" s="7" t="s">
        <v>206</v>
      </c>
      <c r="C1126" s="7" t="str">
        <f t="shared" si="34"/>
        <v>Mateus LemeMG</v>
      </c>
      <c r="D1126" s="7">
        <v>3140704</v>
      </c>
      <c r="E1126" s="8" t="s">
        <v>701</v>
      </c>
      <c r="F1126" s="7">
        <v>31631</v>
      </c>
      <c r="G1126" s="7">
        <v>27856</v>
      </c>
      <c r="H1126" s="7">
        <v>92.02</v>
      </c>
      <c r="I1126" s="7">
        <v>1.7</v>
      </c>
      <c r="J1126" s="8">
        <f t="shared" si="35"/>
        <v>2213.4</v>
      </c>
      <c r="K1126" s="7">
        <v>21387.14</v>
      </c>
      <c r="L1126" s="9">
        <v>-18.472773673406301</v>
      </c>
      <c r="M1126" s="9">
        <v>-43.057375905874302</v>
      </c>
      <c r="N1126" s="7">
        <f>COUNTIFS('Lojas Assaí'!$F$174:$F$260,D1126)</f>
        <v>0</v>
      </c>
    </row>
    <row r="1127" spans="1:14" x14ac:dyDescent="0.25">
      <c r="A1127" s="7" t="s">
        <v>1696</v>
      </c>
      <c r="B1127" s="7" t="s">
        <v>206</v>
      </c>
      <c r="C1127" s="7" t="str">
        <f t="shared" si="34"/>
        <v>EspinosaMG</v>
      </c>
      <c r="D1127" s="7">
        <v>3124302</v>
      </c>
      <c r="E1127" s="8" t="s">
        <v>701</v>
      </c>
      <c r="F1127" s="7">
        <v>31603</v>
      </c>
      <c r="G1127" s="7">
        <v>31113</v>
      </c>
      <c r="H1127" s="7">
        <v>16.649999999999999</v>
      </c>
      <c r="I1127" s="7">
        <v>1.4</v>
      </c>
      <c r="J1127" s="8">
        <f t="shared" si="35"/>
        <v>1822.8</v>
      </c>
      <c r="K1127" s="7">
        <v>10458.33</v>
      </c>
      <c r="L1127" s="9">
        <v>-22.047513641849701</v>
      </c>
      <c r="M1127" s="9">
        <v>-45.954012519856398</v>
      </c>
      <c r="N1127" s="7">
        <f>COUNTIFS('Lojas Assaí'!$F$174:$F$260,D1127)</f>
        <v>0</v>
      </c>
    </row>
    <row r="1128" spans="1:14" x14ac:dyDescent="0.25">
      <c r="A1128" s="7" t="s">
        <v>1697</v>
      </c>
      <c r="B1128" s="7" t="s">
        <v>714</v>
      </c>
      <c r="C1128" s="7" t="str">
        <f t="shared" si="34"/>
        <v>JaguaréES</v>
      </c>
      <c r="D1128" s="7">
        <v>3203056</v>
      </c>
      <c r="E1128" s="8" t="s">
        <v>715</v>
      </c>
      <c r="F1128" s="7">
        <v>31589</v>
      </c>
      <c r="G1128" s="7">
        <v>24678</v>
      </c>
      <c r="H1128" s="7">
        <v>37.409999999999997</v>
      </c>
      <c r="I1128" s="7">
        <v>1.8</v>
      </c>
      <c r="J1128" s="8">
        <f t="shared" si="35"/>
        <v>2343.6</v>
      </c>
      <c r="K1128" s="7">
        <v>20973.919999999998</v>
      </c>
      <c r="L1128" s="9">
        <v>-18.900435909521399</v>
      </c>
      <c r="M1128" s="9">
        <v>-40.086140992363902</v>
      </c>
      <c r="N1128" s="7">
        <f>COUNTIFS('Lojas Assaí'!$F$174:$F$260,D1128)</f>
        <v>0</v>
      </c>
    </row>
    <row r="1129" spans="1:14" x14ac:dyDescent="0.25">
      <c r="A1129" s="7" t="s">
        <v>1698</v>
      </c>
      <c r="B1129" s="7" t="s">
        <v>169</v>
      </c>
      <c r="C1129" s="7" t="str">
        <f t="shared" si="34"/>
        <v>RaposaMA</v>
      </c>
      <c r="D1129" s="7">
        <v>2109452</v>
      </c>
      <c r="E1129" s="8" t="s">
        <v>697</v>
      </c>
      <c r="F1129" s="7">
        <v>31586</v>
      </c>
      <c r="G1129" s="7">
        <v>26327</v>
      </c>
      <c r="H1129" s="7">
        <v>397.21</v>
      </c>
      <c r="I1129" s="7">
        <v>1.7</v>
      </c>
      <c r="J1129" s="8">
        <f t="shared" si="35"/>
        <v>2213.4</v>
      </c>
      <c r="K1129" s="7">
        <v>8349.9</v>
      </c>
      <c r="L1129" s="9">
        <v>-2.41507490262868</v>
      </c>
      <c r="M1129" s="9">
        <v>-44.102516164203102</v>
      </c>
      <c r="N1129" s="7">
        <f>COUNTIFS('Lojas Assaí'!$F$174:$F$260,D1129)</f>
        <v>0</v>
      </c>
    </row>
    <row r="1130" spans="1:14" x14ac:dyDescent="0.25">
      <c r="A1130" s="7" t="s">
        <v>1699</v>
      </c>
      <c r="B1130" s="7" t="s">
        <v>280</v>
      </c>
      <c r="C1130" s="7" t="str">
        <f t="shared" si="34"/>
        <v>GameleiraPE</v>
      </c>
      <c r="D1130" s="7">
        <v>2605905</v>
      </c>
      <c r="E1130" s="8" t="s">
        <v>689</v>
      </c>
      <c r="F1130" s="7">
        <v>31578</v>
      </c>
      <c r="G1130" s="7">
        <v>27912</v>
      </c>
      <c r="H1130" s="7">
        <v>109.05</v>
      </c>
      <c r="I1130" s="7">
        <v>1.6</v>
      </c>
      <c r="J1130" s="8">
        <f t="shared" si="35"/>
        <v>2083.1999999999998</v>
      </c>
      <c r="K1130" s="7">
        <v>7737.78</v>
      </c>
      <c r="L1130" s="9">
        <v>-8.5838357705433808</v>
      </c>
      <c r="M1130" s="9">
        <v>-35.3866107834559</v>
      </c>
      <c r="N1130" s="7">
        <f>COUNTIFS('Lojas Assaí'!$F$174:$F$260,D1130)</f>
        <v>0</v>
      </c>
    </row>
    <row r="1131" spans="1:14" x14ac:dyDescent="0.25">
      <c r="A1131" s="7" t="s">
        <v>1700</v>
      </c>
      <c r="B1131" s="7" t="s">
        <v>224</v>
      </c>
      <c r="C1131" s="7" t="str">
        <f t="shared" si="34"/>
        <v>TracuateuaPA</v>
      </c>
      <c r="D1131" s="7">
        <v>1508035</v>
      </c>
      <c r="E1131" s="8" t="s">
        <v>690</v>
      </c>
      <c r="F1131" s="7">
        <v>31549</v>
      </c>
      <c r="G1131" s="7">
        <v>27455</v>
      </c>
      <c r="H1131" s="7">
        <v>29.39</v>
      </c>
      <c r="I1131" s="7">
        <v>2.2000000000000002</v>
      </c>
      <c r="J1131" s="8">
        <f t="shared" si="35"/>
        <v>2864.4</v>
      </c>
      <c r="K1131" s="7">
        <v>9458.6</v>
      </c>
      <c r="L1131" s="9">
        <v>-1.0687840585683499</v>
      </c>
      <c r="M1131" s="9">
        <v>-46.899478337117102</v>
      </c>
      <c r="N1131" s="7">
        <f>COUNTIFS('Lojas Assaí'!$F$174:$F$260,D1131)</f>
        <v>0</v>
      </c>
    </row>
    <row r="1132" spans="1:14" x14ac:dyDescent="0.25">
      <c r="A1132" s="7" t="s">
        <v>1701</v>
      </c>
      <c r="B1132" s="7" t="s">
        <v>169</v>
      </c>
      <c r="C1132" s="7" t="str">
        <f t="shared" si="34"/>
        <v>Vitorino FreireMA</v>
      </c>
      <c r="D1132" s="7">
        <v>2113009</v>
      </c>
      <c r="E1132" s="8" t="s">
        <v>697</v>
      </c>
      <c r="F1132" s="7">
        <v>31520</v>
      </c>
      <c r="G1132" s="7">
        <v>31658</v>
      </c>
      <c r="H1132" s="7">
        <v>24.25</v>
      </c>
      <c r="I1132" s="7">
        <v>2</v>
      </c>
      <c r="J1132" s="8">
        <f t="shared" si="35"/>
        <v>2604</v>
      </c>
      <c r="K1132" s="7">
        <v>8444.18</v>
      </c>
      <c r="L1132" s="9">
        <v>-4.2911865001409897</v>
      </c>
      <c r="M1132" s="9">
        <v>-45.244185143155001</v>
      </c>
      <c r="N1132" s="7">
        <f>COUNTIFS('Lojas Assaí'!$F$174:$F$260,D1132)</f>
        <v>0</v>
      </c>
    </row>
    <row r="1133" spans="1:14" x14ac:dyDescent="0.25">
      <c r="A1133" s="7" t="s">
        <v>1702</v>
      </c>
      <c r="B1133" s="7" t="s">
        <v>280</v>
      </c>
      <c r="C1133" s="7" t="str">
        <f t="shared" si="34"/>
        <v>IpubiPE</v>
      </c>
      <c r="D1133" s="7">
        <v>2607307</v>
      </c>
      <c r="E1133" s="8" t="s">
        <v>689</v>
      </c>
      <c r="F1133" s="7">
        <v>31515</v>
      </c>
      <c r="G1133" s="7">
        <v>28120</v>
      </c>
      <c r="H1133" s="7">
        <v>32.64</v>
      </c>
      <c r="I1133" s="7">
        <v>1.7</v>
      </c>
      <c r="J1133" s="8">
        <f t="shared" si="35"/>
        <v>2213.4</v>
      </c>
      <c r="K1133" s="7">
        <v>11532.58</v>
      </c>
      <c r="L1133" s="9">
        <v>-8.7245150647897098</v>
      </c>
      <c r="M1133" s="9">
        <v>-38.6863416893124</v>
      </c>
      <c r="N1133" s="7">
        <f>COUNTIFS('Lojas Assaí'!$F$174:$F$260,D1133)</f>
        <v>0</v>
      </c>
    </row>
    <row r="1134" spans="1:14" x14ac:dyDescent="0.25">
      <c r="A1134" s="7" t="s">
        <v>1703</v>
      </c>
      <c r="B1134" s="7" t="s">
        <v>206</v>
      </c>
      <c r="C1134" s="7" t="str">
        <f t="shared" si="34"/>
        <v>Minas NovasMG</v>
      </c>
      <c r="D1134" s="7">
        <v>3141801</v>
      </c>
      <c r="E1134" s="8" t="s">
        <v>701</v>
      </c>
      <c r="F1134" s="7">
        <v>31509</v>
      </c>
      <c r="G1134" s="7">
        <v>30794</v>
      </c>
      <c r="H1134" s="7">
        <v>16.989999999999998</v>
      </c>
      <c r="I1134" s="7">
        <v>1.5</v>
      </c>
      <c r="J1134" s="8">
        <f t="shared" si="35"/>
        <v>1953</v>
      </c>
      <c r="K1134" s="7">
        <v>10615.24</v>
      </c>
      <c r="L1134" s="9">
        <v>-17.215458163633699</v>
      </c>
      <c r="M1134" s="9">
        <v>-42.596758710747103</v>
      </c>
      <c r="N1134" s="7">
        <f>COUNTIFS('Lojas Assaí'!$F$174:$F$260,D1134)</f>
        <v>0</v>
      </c>
    </row>
    <row r="1135" spans="1:14" x14ac:dyDescent="0.25">
      <c r="A1135" s="7" t="s">
        <v>1704</v>
      </c>
      <c r="B1135" s="7" t="s">
        <v>714</v>
      </c>
      <c r="C1135" s="7" t="str">
        <f t="shared" si="34"/>
        <v>Conceição da BarraES</v>
      </c>
      <c r="D1135" s="7">
        <v>3201605</v>
      </c>
      <c r="E1135" s="8" t="s">
        <v>715</v>
      </c>
      <c r="F1135" s="7">
        <v>31479</v>
      </c>
      <c r="G1135" s="7">
        <v>28449</v>
      </c>
      <c r="H1135" s="7">
        <v>24.01</v>
      </c>
      <c r="I1135" s="7">
        <v>1.8</v>
      </c>
      <c r="J1135" s="8">
        <f t="shared" si="35"/>
        <v>2343.6</v>
      </c>
      <c r="K1135" s="7">
        <v>16360.16</v>
      </c>
      <c r="L1135" s="9">
        <v>-18.598462300899701</v>
      </c>
      <c r="M1135" s="9">
        <v>-39.727474419438899</v>
      </c>
      <c r="N1135" s="7">
        <f>COUNTIFS('Lojas Assaí'!$F$174:$F$260,D1135)</f>
        <v>0</v>
      </c>
    </row>
    <row r="1136" spans="1:14" x14ac:dyDescent="0.25">
      <c r="A1136" s="7" t="s">
        <v>1705</v>
      </c>
      <c r="B1136" s="7" t="s">
        <v>99</v>
      </c>
      <c r="C1136" s="7" t="str">
        <f t="shared" si="34"/>
        <v>Lavras da MangabeiraCE</v>
      </c>
      <c r="D1136" s="7">
        <v>2307502</v>
      </c>
      <c r="E1136" s="8" t="s">
        <v>683</v>
      </c>
      <c r="F1136" s="7">
        <v>31476</v>
      </c>
      <c r="G1136" s="7">
        <v>31090</v>
      </c>
      <c r="H1136" s="7">
        <v>32.799999999999997</v>
      </c>
      <c r="I1136" s="7">
        <v>1.9</v>
      </c>
      <c r="J1136" s="8">
        <f t="shared" si="35"/>
        <v>2473.8000000000002</v>
      </c>
      <c r="K1136" s="7">
        <v>9065.59</v>
      </c>
      <c r="L1136" s="9">
        <v>-6.7547479768401404</v>
      </c>
      <c r="M1136" s="9">
        <v>-38.9672750539277</v>
      </c>
      <c r="N1136" s="7">
        <f>COUNTIFS('Lojas Assaí'!$F$174:$F$260,D1136)</f>
        <v>0</v>
      </c>
    </row>
    <row r="1137" spans="1:14" x14ac:dyDescent="0.25">
      <c r="A1137" s="7" t="s">
        <v>1706</v>
      </c>
      <c r="B1137" s="7" t="s">
        <v>707</v>
      </c>
      <c r="C1137" s="7" t="str">
        <f t="shared" si="34"/>
        <v>CandeláriaRS</v>
      </c>
      <c r="D1137" s="7">
        <v>4304200</v>
      </c>
      <c r="E1137" s="8" t="s">
        <v>708</v>
      </c>
      <c r="F1137" s="7">
        <v>31475</v>
      </c>
      <c r="G1137" s="7">
        <v>30171</v>
      </c>
      <c r="H1137" s="7">
        <v>31.96</v>
      </c>
      <c r="I1137" s="7">
        <v>1.9</v>
      </c>
      <c r="J1137" s="8">
        <f t="shared" si="35"/>
        <v>2473.8000000000002</v>
      </c>
      <c r="K1137" s="7">
        <v>26664.3</v>
      </c>
      <c r="L1137" s="9">
        <v>-29.6712854159647</v>
      </c>
      <c r="M1137" s="9">
        <v>-52.789668438819199</v>
      </c>
      <c r="N1137" s="7">
        <f>COUNTIFS('Lojas Assaí'!$F$174:$F$260,D1137)</f>
        <v>0</v>
      </c>
    </row>
    <row r="1138" spans="1:14" x14ac:dyDescent="0.25">
      <c r="A1138" s="7" t="s">
        <v>1707</v>
      </c>
      <c r="B1138" s="7" t="s">
        <v>145</v>
      </c>
      <c r="C1138" s="7" t="str">
        <f t="shared" si="34"/>
        <v>IporáGO</v>
      </c>
      <c r="D1138" s="7">
        <v>5210208</v>
      </c>
      <c r="E1138" s="8" t="s">
        <v>687</v>
      </c>
      <c r="F1138" s="7">
        <v>31471</v>
      </c>
      <c r="G1138" s="7">
        <v>31274</v>
      </c>
      <c r="H1138" s="7">
        <v>30.47</v>
      </c>
      <c r="I1138" s="7">
        <v>2.1</v>
      </c>
      <c r="J1138" s="8">
        <f t="shared" si="35"/>
        <v>2734.2</v>
      </c>
      <c r="K1138" s="7">
        <v>23924.21</v>
      </c>
      <c r="L1138" s="9">
        <v>-16.4400026707082</v>
      </c>
      <c r="M1138" s="9">
        <v>-51.1195950892158</v>
      </c>
      <c r="N1138" s="7">
        <f>COUNTIFS('Lojas Assaí'!$F$174:$F$260,D1138)</f>
        <v>0</v>
      </c>
    </row>
    <row r="1139" spans="1:14" x14ac:dyDescent="0.25">
      <c r="A1139" s="7" t="s">
        <v>1708</v>
      </c>
      <c r="B1139" s="7" t="s">
        <v>29</v>
      </c>
      <c r="C1139" s="7" t="str">
        <f t="shared" si="34"/>
        <v>Careiro da VárzeaAM</v>
      </c>
      <c r="D1139" s="7">
        <v>1301159</v>
      </c>
      <c r="E1139" s="8" t="s">
        <v>694</v>
      </c>
      <c r="F1139" s="7">
        <v>31459</v>
      </c>
      <c r="G1139" s="7">
        <v>23930</v>
      </c>
      <c r="H1139" s="7">
        <v>9.09</v>
      </c>
      <c r="I1139" s="7">
        <v>1.8</v>
      </c>
      <c r="J1139" s="8">
        <f t="shared" si="35"/>
        <v>2343.6</v>
      </c>
      <c r="K1139" s="7">
        <v>12129.31</v>
      </c>
      <c r="L1139" s="9">
        <v>-3.1973965948696002</v>
      </c>
      <c r="M1139" s="9">
        <v>-59.826314060833901</v>
      </c>
      <c r="N1139" s="7">
        <f>COUNTIFS('Lojas Assaí'!$F$174:$F$260,D1139)</f>
        <v>0</v>
      </c>
    </row>
    <row r="1140" spans="1:14" x14ac:dyDescent="0.25">
      <c r="A1140" s="7" t="s">
        <v>1709</v>
      </c>
      <c r="B1140" s="7" t="s">
        <v>655</v>
      </c>
      <c r="C1140" s="7" t="str">
        <f t="shared" si="34"/>
        <v>Barra dos CoqueirosSE</v>
      </c>
      <c r="D1140" s="7">
        <v>2800605</v>
      </c>
      <c r="E1140" s="8" t="s">
        <v>692</v>
      </c>
      <c r="F1140" s="7">
        <v>31439</v>
      </c>
      <c r="G1140" s="7">
        <v>24976</v>
      </c>
      <c r="H1140" s="7">
        <v>276.52</v>
      </c>
      <c r="I1140" s="7">
        <v>2.5</v>
      </c>
      <c r="J1140" s="8">
        <f t="shared" si="35"/>
        <v>3255</v>
      </c>
      <c r="K1140" s="7">
        <v>36009.64</v>
      </c>
      <c r="L1140" s="9">
        <v>-10.906799247084299</v>
      </c>
      <c r="M1140" s="9">
        <v>-37.041241549282802</v>
      </c>
      <c r="N1140" s="7">
        <f>COUNTIFS('Lojas Assaí'!$F$174:$F$260,D1140)</f>
        <v>0</v>
      </c>
    </row>
    <row r="1141" spans="1:14" x14ac:dyDescent="0.25">
      <c r="A1141" s="7" t="s">
        <v>1710</v>
      </c>
      <c r="B1141" s="7" t="s">
        <v>422</v>
      </c>
      <c r="C1141" s="7" t="str">
        <f t="shared" si="34"/>
        <v>Cândido MotaSP</v>
      </c>
      <c r="D1141" s="7">
        <v>3510005</v>
      </c>
      <c r="E1141" s="8" t="s">
        <v>435</v>
      </c>
      <c r="F1141" s="7">
        <v>31410</v>
      </c>
      <c r="G1141" s="7">
        <v>29884</v>
      </c>
      <c r="H1141" s="7">
        <v>50.12</v>
      </c>
      <c r="I1141" s="7">
        <v>2.8</v>
      </c>
      <c r="J1141" s="8">
        <f t="shared" si="35"/>
        <v>3645.6</v>
      </c>
      <c r="K1141" s="7">
        <v>44392.85</v>
      </c>
      <c r="L1141" s="9">
        <v>-22.7469255</v>
      </c>
      <c r="M1141" s="9">
        <v>-50.388393171768499</v>
      </c>
      <c r="N1141" s="7">
        <f>COUNTIFS('Lojas Assaí'!$F$174:$F$260,D1141)</f>
        <v>0</v>
      </c>
    </row>
    <row r="1142" spans="1:14" x14ac:dyDescent="0.25">
      <c r="A1142" s="7" t="s">
        <v>1711</v>
      </c>
      <c r="B1142" s="7" t="s">
        <v>99</v>
      </c>
      <c r="C1142" s="7" t="str">
        <f t="shared" si="34"/>
        <v>ParambuCE</v>
      </c>
      <c r="D1142" s="7">
        <v>2310308</v>
      </c>
      <c r="E1142" s="8" t="s">
        <v>683</v>
      </c>
      <c r="F1142" s="7">
        <v>31391</v>
      </c>
      <c r="G1142" s="7">
        <v>31309</v>
      </c>
      <c r="H1142" s="7">
        <v>13.59</v>
      </c>
      <c r="I1142" s="7">
        <v>1</v>
      </c>
      <c r="J1142" s="8">
        <f t="shared" si="35"/>
        <v>1302</v>
      </c>
      <c r="K1142" s="7">
        <v>8334.36</v>
      </c>
      <c r="L1142" s="9">
        <v>-6.2103360017224398</v>
      </c>
      <c r="M1142" s="9">
        <v>-40.694207241345701</v>
      </c>
      <c r="N1142" s="7">
        <f>COUNTIFS('Lojas Assaí'!$F$174:$F$260,D1142)</f>
        <v>0</v>
      </c>
    </row>
    <row r="1143" spans="1:14" x14ac:dyDescent="0.25">
      <c r="A1143" s="7" t="s">
        <v>1712</v>
      </c>
      <c r="B1143" s="7" t="s">
        <v>418</v>
      </c>
      <c r="C1143" s="7" t="str">
        <f t="shared" si="34"/>
        <v>RorainópolisRR</v>
      </c>
      <c r="D1143" s="7">
        <v>1400472</v>
      </c>
      <c r="E1143" s="8" t="s">
        <v>702</v>
      </c>
      <c r="F1143" s="7">
        <v>31387</v>
      </c>
      <c r="G1143" s="7">
        <v>24279</v>
      </c>
      <c r="H1143" s="7">
        <v>0.72</v>
      </c>
      <c r="I1143" s="7">
        <v>1.9</v>
      </c>
      <c r="J1143" s="8">
        <f t="shared" si="35"/>
        <v>2473.8000000000002</v>
      </c>
      <c r="K1143" s="7">
        <v>20688.53</v>
      </c>
      <c r="L1143" s="9">
        <v>0.93719539359755999</v>
      </c>
      <c r="M1143" s="9">
        <v>-60.425060493981903</v>
      </c>
      <c r="N1143" s="7">
        <f>COUNTIFS('Lojas Assaí'!$F$174:$F$260,D1143)</f>
        <v>0</v>
      </c>
    </row>
    <row r="1144" spans="1:14" x14ac:dyDescent="0.25">
      <c r="A1144" s="7" t="s">
        <v>1713</v>
      </c>
      <c r="B1144" s="7" t="s">
        <v>714</v>
      </c>
      <c r="C1144" s="7" t="str">
        <f t="shared" si="34"/>
        <v>GuaçuíES</v>
      </c>
      <c r="D1144" s="7">
        <v>3202306</v>
      </c>
      <c r="E1144" s="8" t="s">
        <v>715</v>
      </c>
      <c r="F1144" s="7">
        <v>31372</v>
      </c>
      <c r="G1144" s="7">
        <v>27851</v>
      </c>
      <c r="H1144" s="7">
        <v>59.47</v>
      </c>
      <c r="I1144" s="7">
        <v>1.6</v>
      </c>
      <c r="J1144" s="8">
        <f t="shared" si="35"/>
        <v>2083.1999999999998</v>
      </c>
      <c r="K1144" s="7">
        <v>18016.73</v>
      </c>
      <c r="L1144" s="9">
        <v>-20.775337805284899</v>
      </c>
      <c r="M1144" s="9">
        <v>-41.679496292747302</v>
      </c>
      <c r="N1144" s="7">
        <f>COUNTIFS('Lojas Assaí'!$F$174:$F$260,D1144)</f>
        <v>0</v>
      </c>
    </row>
    <row r="1145" spans="1:14" x14ac:dyDescent="0.25">
      <c r="A1145" s="7" t="s">
        <v>1714</v>
      </c>
      <c r="B1145" s="7" t="s">
        <v>37</v>
      </c>
      <c r="C1145" s="7" t="str">
        <f t="shared" si="34"/>
        <v>Serra do RamalhoBA</v>
      </c>
      <c r="D1145" s="7">
        <v>2930154</v>
      </c>
      <c r="E1145" s="8" t="s">
        <v>684</v>
      </c>
      <c r="F1145" s="7">
        <v>31362</v>
      </c>
      <c r="G1145" s="7">
        <v>31638</v>
      </c>
      <c r="H1145" s="7">
        <v>12.2</v>
      </c>
      <c r="I1145" s="7">
        <v>1.9</v>
      </c>
      <c r="J1145" s="8">
        <f t="shared" si="35"/>
        <v>2473.8000000000002</v>
      </c>
      <c r="K1145" s="7">
        <v>11389.01</v>
      </c>
      <c r="L1145" s="9">
        <v>-9.7403798046247392</v>
      </c>
      <c r="M1145" s="9">
        <v>-41.890996915627497</v>
      </c>
      <c r="N1145" s="7">
        <f>COUNTIFS('Lojas Assaí'!$F$174:$F$260,D1145)</f>
        <v>0</v>
      </c>
    </row>
    <row r="1146" spans="1:14" x14ac:dyDescent="0.25">
      <c r="A1146" s="7" t="s">
        <v>1715</v>
      </c>
      <c r="B1146" s="7" t="s">
        <v>707</v>
      </c>
      <c r="C1146" s="7" t="str">
        <f t="shared" si="34"/>
        <v>Flores da CunhaRS</v>
      </c>
      <c r="D1146" s="7">
        <v>4308201</v>
      </c>
      <c r="E1146" s="8" t="s">
        <v>708</v>
      </c>
      <c r="F1146" s="7">
        <v>31352</v>
      </c>
      <c r="G1146" s="7">
        <v>27126</v>
      </c>
      <c r="H1146" s="7">
        <v>99.2</v>
      </c>
      <c r="I1146" s="7">
        <v>2.5</v>
      </c>
      <c r="J1146" s="8">
        <f t="shared" si="35"/>
        <v>3255</v>
      </c>
      <c r="K1146" s="7">
        <v>62741.96</v>
      </c>
      <c r="L1146" s="9">
        <v>-29.453970926152</v>
      </c>
      <c r="M1146" s="9">
        <v>-51.310102135355699</v>
      </c>
      <c r="N1146" s="7">
        <f>COUNTIFS('Lojas Assaí'!$F$174:$F$260,D1146)</f>
        <v>0</v>
      </c>
    </row>
    <row r="1147" spans="1:14" x14ac:dyDescent="0.25">
      <c r="A1147" s="7" t="s">
        <v>1716</v>
      </c>
      <c r="B1147" s="7" t="s">
        <v>206</v>
      </c>
      <c r="C1147" s="7" t="str">
        <f t="shared" si="34"/>
        <v>Novo CruzeiroMG</v>
      </c>
      <c r="D1147" s="7">
        <v>3145307</v>
      </c>
      <c r="E1147" s="8" t="s">
        <v>701</v>
      </c>
      <c r="F1147" s="7">
        <v>31339</v>
      </c>
      <c r="G1147" s="7">
        <v>30725</v>
      </c>
      <c r="H1147" s="7">
        <v>18.04</v>
      </c>
      <c r="I1147" s="7">
        <v>1.6</v>
      </c>
      <c r="J1147" s="8">
        <f t="shared" si="35"/>
        <v>2083.1999999999998</v>
      </c>
      <c r="K1147" s="7">
        <v>9418.94</v>
      </c>
      <c r="L1147" s="9">
        <v>-17.4091656808734</v>
      </c>
      <c r="M1147" s="9">
        <v>-41.222096610120197</v>
      </c>
      <c r="N1147" s="7">
        <f>COUNTIFS('Lojas Assaí'!$F$174:$F$260,D1147)</f>
        <v>0</v>
      </c>
    </row>
    <row r="1148" spans="1:14" x14ac:dyDescent="0.25">
      <c r="A1148" s="7" t="s">
        <v>1717</v>
      </c>
      <c r="B1148" s="7" t="s">
        <v>714</v>
      </c>
      <c r="C1148" s="7" t="str">
        <f t="shared" si="34"/>
        <v>SooretamaES</v>
      </c>
      <c r="D1148" s="7">
        <v>3205010</v>
      </c>
      <c r="E1148" s="8" t="s">
        <v>715</v>
      </c>
      <c r="F1148" s="7">
        <v>31278</v>
      </c>
      <c r="G1148" s="7">
        <v>23843</v>
      </c>
      <c r="H1148" s="7">
        <v>40.659999999999997</v>
      </c>
      <c r="I1148" s="7">
        <v>1.8</v>
      </c>
      <c r="J1148" s="8">
        <f t="shared" si="35"/>
        <v>2343.6</v>
      </c>
      <c r="K1148" s="7">
        <v>17704.349999999999</v>
      </c>
      <c r="L1148" s="9">
        <v>-19.1919496278562</v>
      </c>
      <c r="M1148" s="9">
        <v>-40.096490807132199</v>
      </c>
      <c r="N1148" s="7">
        <f>COUNTIFS('Lojas Assaí'!$F$174:$F$260,D1148)</f>
        <v>0</v>
      </c>
    </row>
    <row r="1149" spans="1:14" x14ac:dyDescent="0.25">
      <c r="A1149" s="7" t="s">
        <v>1718</v>
      </c>
      <c r="B1149" s="7" t="s">
        <v>714</v>
      </c>
      <c r="C1149" s="7" t="str">
        <f t="shared" si="34"/>
        <v>Baixo GuanduES</v>
      </c>
      <c r="D1149" s="7">
        <v>3200805</v>
      </c>
      <c r="E1149" s="8" t="s">
        <v>715</v>
      </c>
      <c r="F1149" s="7">
        <v>31263</v>
      </c>
      <c r="G1149" s="7">
        <v>29081</v>
      </c>
      <c r="H1149" s="7">
        <v>31.71</v>
      </c>
      <c r="I1149" s="7">
        <v>1.7</v>
      </c>
      <c r="J1149" s="8">
        <f t="shared" si="35"/>
        <v>2213.4</v>
      </c>
      <c r="K1149" s="7">
        <v>27672.34</v>
      </c>
      <c r="L1149" s="9">
        <v>-19.514246128619099</v>
      </c>
      <c r="M1149" s="9">
        <v>-41.012067735901198</v>
      </c>
      <c r="N1149" s="7">
        <f>COUNTIFS('Lojas Assaí'!$F$174:$F$260,D1149)</f>
        <v>0</v>
      </c>
    </row>
    <row r="1150" spans="1:14" x14ac:dyDescent="0.25">
      <c r="A1150" s="7" t="s">
        <v>1719</v>
      </c>
      <c r="B1150" s="7" t="s">
        <v>422</v>
      </c>
      <c r="C1150" s="7" t="str">
        <f t="shared" si="34"/>
        <v>JarinuSP</v>
      </c>
      <c r="D1150" s="7">
        <v>3525201</v>
      </c>
      <c r="E1150" s="8" t="s">
        <v>435</v>
      </c>
      <c r="F1150" s="7">
        <v>31173</v>
      </c>
      <c r="G1150" s="7">
        <v>23847</v>
      </c>
      <c r="H1150" s="7">
        <v>114.85</v>
      </c>
      <c r="I1150" s="7">
        <v>2.9</v>
      </c>
      <c r="J1150" s="8">
        <f t="shared" si="35"/>
        <v>3775.8</v>
      </c>
      <c r="K1150" s="7">
        <v>85036.05</v>
      </c>
      <c r="L1150" s="9">
        <v>-20.3120415892929</v>
      </c>
      <c r="M1150" s="9">
        <v>-47.588743916570003</v>
      </c>
      <c r="N1150" s="7">
        <f>COUNTIFS('Lojas Assaí'!$F$174:$F$260,D1150)</f>
        <v>0</v>
      </c>
    </row>
    <row r="1151" spans="1:14" x14ac:dyDescent="0.25">
      <c r="A1151" s="7" t="s">
        <v>1720</v>
      </c>
      <c r="B1151" s="7" t="s">
        <v>29</v>
      </c>
      <c r="C1151" s="7" t="str">
        <f t="shared" si="34"/>
        <v>IpixunaAM</v>
      </c>
      <c r="D1151" s="7">
        <v>1301803</v>
      </c>
      <c r="E1151" s="8" t="s">
        <v>694</v>
      </c>
      <c r="F1151" s="7">
        <v>31172</v>
      </c>
      <c r="G1151" s="7">
        <v>22254</v>
      </c>
      <c r="H1151" s="7">
        <v>1.85</v>
      </c>
      <c r="I1151" s="7">
        <v>1.7</v>
      </c>
      <c r="J1151" s="8">
        <f t="shared" si="35"/>
        <v>2213.4</v>
      </c>
      <c r="K1151" s="7">
        <v>6363.46</v>
      </c>
      <c r="L1151" s="9">
        <v>-7.05098011443721</v>
      </c>
      <c r="M1151" s="9">
        <v>-71.694418060308394</v>
      </c>
      <c r="N1151" s="7">
        <f>COUNTIFS('Lojas Assaí'!$F$174:$F$260,D1151)</f>
        <v>0</v>
      </c>
    </row>
    <row r="1152" spans="1:14" x14ac:dyDescent="0.25">
      <c r="A1152" s="7" t="s">
        <v>1721</v>
      </c>
      <c r="B1152" s="7" t="s">
        <v>206</v>
      </c>
      <c r="C1152" s="7" t="str">
        <f t="shared" si="34"/>
        <v>Rio Pardo de MinasMG</v>
      </c>
      <c r="D1152" s="7">
        <v>3155603</v>
      </c>
      <c r="E1152" s="8" t="s">
        <v>701</v>
      </c>
      <c r="F1152" s="7">
        <v>31171</v>
      </c>
      <c r="G1152" s="7">
        <v>29099</v>
      </c>
      <c r="H1152" s="7">
        <v>9.33</v>
      </c>
      <c r="I1152" s="7">
        <v>1.5</v>
      </c>
      <c r="J1152" s="8">
        <f t="shared" si="35"/>
        <v>1953</v>
      </c>
      <c r="K1152" s="7">
        <v>9192.7099999999991</v>
      </c>
      <c r="L1152" s="9">
        <v>-15.613078018859699</v>
      </c>
      <c r="M1152" s="9">
        <v>-42.541231978654899</v>
      </c>
      <c r="N1152" s="7">
        <f>COUNTIFS('Lojas Assaí'!$F$174:$F$260,D1152)</f>
        <v>0</v>
      </c>
    </row>
    <row r="1153" spans="1:14" x14ac:dyDescent="0.25">
      <c r="A1153" s="7" t="s">
        <v>1722</v>
      </c>
      <c r="B1153" s="7" t="s">
        <v>422</v>
      </c>
      <c r="C1153" s="7" t="str">
        <f t="shared" si="34"/>
        <v>IguapeSP</v>
      </c>
      <c r="D1153" s="7">
        <v>3520301</v>
      </c>
      <c r="E1153" s="8" t="s">
        <v>435</v>
      </c>
      <c r="F1153" s="7">
        <v>31117</v>
      </c>
      <c r="G1153" s="7">
        <v>28841</v>
      </c>
      <c r="H1153" s="7">
        <v>14.58</v>
      </c>
      <c r="I1153" s="7">
        <v>2.2000000000000002</v>
      </c>
      <c r="J1153" s="8">
        <f t="shared" si="35"/>
        <v>2864.4</v>
      </c>
      <c r="K1153" s="7">
        <v>34863.599999999999</v>
      </c>
      <c r="L1153" s="9">
        <v>-24.739239940397798</v>
      </c>
      <c r="M1153" s="9">
        <v>-47.5543169659299</v>
      </c>
      <c r="N1153" s="7">
        <f>COUNTIFS('Lojas Assaí'!$F$174:$F$260,D1153)</f>
        <v>0</v>
      </c>
    </row>
    <row r="1154" spans="1:14" x14ac:dyDescent="0.25">
      <c r="A1154" s="7" t="s">
        <v>890</v>
      </c>
      <c r="B1154" s="7" t="s">
        <v>280</v>
      </c>
      <c r="C1154" s="7" t="str">
        <f t="shared" ref="C1154:C1217" si="36">_xlfn.CONCAT(A1154:B1154)</f>
        <v>TrindadePE</v>
      </c>
      <c r="D1154" s="7">
        <v>2615607</v>
      </c>
      <c r="E1154" s="8" t="s">
        <v>689</v>
      </c>
      <c r="F1154" s="7">
        <v>31103</v>
      </c>
      <c r="G1154" s="7">
        <v>26116</v>
      </c>
      <c r="H1154" s="7">
        <v>113.77</v>
      </c>
      <c r="I1154" s="7">
        <v>1.7</v>
      </c>
      <c r="J1154" s="8">
        <f t="shared" ref="J1154:J1217" si="37">ROUND(I1154*1302,2)</f>
        <v>2213.4</v>
      </c>
      <c r="K1154" s="7">
        <v>11191.1</v>
      </c>
      <c r="L1154" s="9">
        <v>-7.76179462574901</v>
      </c>
      <c r="M1154" s="9">
        <v>-40.265590609282199</v>
      </c>
      <c r="N1154" s="7">
        <f>COUNTIFS('Lojas Assaí'!$F$174:$F$260,D1154)</f>
        <v>0</v>
      </c>
    </row>
    <row r="1155" spans="1:14" x14ac:dyDescent="0.25">
      <c r="A1155" s="7" t="s">
        <v>1723</v>
      </c>
      <c r="B1155" s="7" t="s">
        <v>710</v>
      </c>
      <c r="C1155" s="7" t="str">
        <f t="shared" si="36"/>
        <v>SombrioSC</v>
      </c>
      <c r="D1155" s="7">
        <v>4217709</v>
      </c>
      <c r="E1155" s="8" t="s">
        <v>711</v>
      </c>
      <c r="F1155" s="7">
        <v>31084</v>
      </c>
      <c r="G1155" s="7">
        <v>26613</v>
      </c>
      <c r="H1155" s="7">
        <v>185.68</v>
      </c>
      <c r="I1155" s="7">
        <v>1.9</v>
      </c>
      <c r="J1155" s="8">
        <f t="shared" si="37"/>
        <v>2473.8000000000002</v>
      </c>
      <c r="K1155" s="7">
        <v>25497.26</v>
      </c>
      <c r="L1155" s="9">
        <v>-26.736936209705998</v>
      </c>
      <c r="M1155" s="9">
        <v>-52.964204795729898</v>
      </c>
      <c r="N1155" s="7">
        <f>COUNTIFS('Lojas Assaí'!$F$174:$F$260,D1155)</f>
        <v>0</v>
      </c>
    </row>
    <row r="1156" spans="1:14" x14ac:dyDescent="0.25">
      <c r="A1156" s="7" t="s">
        <v>1724</v>
      </c>
      <c r="B1156" s="7" t="s">
        <v>707</v>
      </c>
      <c r="C1156" s="7" t="str">
        <f t="shared" si="36"/>
        <v>SoledadeRS</v>
      </c>
      <c r="D1156" s="7">
        <v>4320800</v>
      </c>
      <c r="E1156" s="8" t="s">
        <v>708</v>
      </c>
      <c r="F1156" s="7">
        <v>31067</v>
      </c>
      <c r="G1156" s="7">
        <v>30044</v>
      </c>
      <c r="H1156" s="7">
        <v>24.76</v>
      </c>
      <c r="I1156" s="7">
        <v>2</v>
      </c>
      <c r="J1156" s="8">
        <f t="shared" si="37"/>
        <v>2604</v>
      </c>
      <c r="K1156" s="7">
        <v>28746.3</v>
      </c>
      <c r="L1156" s="9">
        <v>-28.8277379536692</v>
      </c>
      <c r="M1156" s="9">
        <v>-52.509866171166202</v>
      </c>
      <c r="N1156" s="7">
        <f>COUNTIFS('Lojas Assaí'!$F$174:$F$260,D1156)</f>
        <v>0</v>
      </c>
    </row>
    <row r="1157" spans="1:14" x14ac:dyDescent="0.25">
      <c r="A1157" s="7" t="s">
        <v>1725</v>
      </c>
      <c r="B1157" s="7" t="s">
        <v>258</v>
      </c>
      <c r="C1157" s="7" t="str">
        <f t="shared" si="36"/>
        <v>BandeirantesPR</v>
      </c>
      <c r="D1157" s="7">
        <v>4102406</v>
      </c>
      <c r="E1157" s="8" t="s">
        <v>686</v>
      </c>
      <c r="F1157" s="7">
        <v>31061</v>
      </c>
      <c r="G1157" s="7">
        <v>32184</v>
      </c>
      <c r="H1157" s="7">
        <v>72.290000000000006</v>
      </c>
      <c r="I1157" s="7">
        <v>1.9</v>
      </c>
      <c r="J1157" s="8">
        <f t="shared" si="37"/>
        <v>2473.8000000000002</v>
      </c>
      <c r="K1157" s="7">
        <v>32178.42</v>
      </c>
      <c r="L1157" s="9">
        <v>-24.027715465295302</v>
      </c>
      <c r="M1157" s="9">
        <v>-52.007116685428599</v>
      </c>
      <c r="N1157" s="7">
        <f>COUNTIFS('Lojas Assaí'!$F$174:$F$260,D1157)</f>
        <v>0</v>
      </c>
    </row>
    <row r="1158" spans="1:14" x14ac:dyDescent="0.25">
      <c r="A1158" s="7" t="s">
        <v>1726</v>
      </c>
      <c r="B1158" s="7" t="s">
        <v>37</v>
      </c>
      <c r="C1158" s="7" t="str">
        <f t="shared" si="36"/>
        <v>Capim GrossoBA</v>
      </c>
      <c r="D1158" s="7">
        <v>2906873</v>
      </c>
      <c r="E1158" s="8" t="s">
        <v>684</v>
      </c>
      <c r="F1158" s="7">
        <v>31055</v>
      </c>
      <c r="G1158" s="7">
        <v>26577</v>
      </c>
      <c r="H1158" s="7">
        <v>79.47</v>
      </c>
      <c r="I1158" s="7">
        <v>1.5</v>
      </c>
      <c r="J1158" s="8">
        <f t="shared" si="37"/>
        <v>1953</v>
      </c>
      <c r="K1158" s="7">
        <v>16103.09</v>
      </c>
      <c r="L1158" s="9">
        <v>-11.670081643326199</v>
      </c>
      <c r="M1158" s="9">
        <v>-39.835355309102802</v>
      </c>
      <c r="N1158" s="7">
        <f>COUNTIFS('Lojas Assaí'!$F$174:$F$260,D1158)</f>
        <v>0</v>
      </c>
    </row>
    <row r="1159" spans="1:14" x14ac:dyDescent="0.25">
      <c r="A1159" s="7" t="s">
        <v>1727</v>
      </c>
      <c r="B1159" s="7" t="s">
        <v>195</v>
      </c>
      <c r="C1159" s="7" t="str">
        <f t="shared" si="36"/>
        <v>CaarapóMS</v>
      </c>
      <c r="D1159" s="7">
        <v>5002407</v>
      </c>
      <c r="E1159" s="8" t="s">
        <v>691</v>
      </c>
      <c r="F1159" s="7">
        <v>31005</v>
      </c>
      <c r="G1159" s="7">
        <v>25767</v>
      </c>
      <c r="H1159" s="7">
        <v>12.33</v>
      </c>
      <c r="I1159" s="7">
        <v>2.2000000000000002</v>
      </c>
      <c r="J1159" s="8">
        <f t="shared" si="37"/>
        <v>2864.4</v>
      </c>
      <c r="K1159" s="7">
        <v>62384.98</v>
      </c>
      <c r="L1159" s="9">
        <v>-22.636582219398299</v>
      </c>
      <c r="M1159" s="9">
        <v>-54.826970101358299</v>
      </c>
      <c r="N1159" s="7">
        <f>COUNTIFS('Lojas Assaí'!$F$174:$F$260,D1159)</f>
        <v>0</v>
      </c>
    </row>
    <row r="1160" spans="1:14" x14ac:dyDescent="0.25">
      <c r="A1160" s="7" t="s">
        <v>1728</v>
      </c>
      <c r="B1160" s="7" t="s">
        <v>145</v>
      </c>
      <c r="C1160" s="7" t="str">
        <f t="shared" si="36"/>
        <v>Bela Vista de GoiásGO</v>
      </c>
      <c r="D1160" s="7">
        <v>5203302</v>
      </c>
      <c r="E1160" s="8" t="s">
        <v>687</v>
      </c>
      <c r="F1160" s="7">
        <v>31004</v>
      </c>
      <c r="G1160" s="7">
        <v>24554</v>
      </c>
      <c r="H1160" s="7">
        <v>19.559999999999999</v>
      </c>
      <c r="I1160" s="7">
        <v>2.2000000000000002</v>
      </c>
      <c r="J1160" s="8">
        <f t="shared" si="37"/>
        <v>2864.4</v>
      </c>
      <c r="K1160" s="7">
        <v>43338.720000000001</v>
      </c>
      <c r="L1160" s="9">
        <v>-16.973121437300499</v>
      </c>
      <c r="M1160" s="9">
        <v>-48.9524115974734</v>
      </c>
      <c r="N1160" s="7">
        <f>COUNTIFS('Lojas Assaí'!$F$174:$F$260,D1160)</f>
        <v>0</v>
      </c>
    </row>
    <row r="1161" spans="1:14" x14ac:dyDescent="0.25">
      <c r="A1161" s="7" t="s">
        <v>1729</v>
      </c>
      <c r="B1161" s="7" t="s">
        <v>145</v>
      </c>
      <c r="C1161" s="7" t="str">
        <f t="shared" si="36"/>
        <v>NerópolisGO</v>
      </c>
      <c r="D1161" s="7">
        <v>5214507</v>
      </c>
      <c r="E1161" s="8" t="s">
        <v>687</v>
      </c>
      <c r="F1161" s="7">
        <v>30931</v>
      </c>
      <c r="G1161" s="7">
        <v>24210</v>
      </c>
      <c r="H1161" s="7">
        <v>118.55</v>
      </c>
      <c r="I1161" s="7">
        <v>1.8</v>
      </c>
      <c r="J1161" s="8">
        <f t="shared" si="37"/>
        <v>2343.6</v>
      </c>
      <c r="K1161" s="7">
        <v>31243.32</v>
      </c>
      <c r="L1161" s="9">
        <v>-16.4040436842355</v>
      </c>
      <c r="M1161" s="9">
        <v>-49.224462526185</v>
      </c>
      <c r="N1161" s="7">
        <f>COUNTIFS('Lojas Assaí'!$F$174:$F$260,D1161)</f>
        <v>0</v>
      </c>
    </row>
    <row r="1162" spans="1:14" x14ac:dyDescent="0.25">
      <c r="A1162" s="7" t="s">
        <v>1730</v>
      </c>
      <c r="B1162" s="7" t="s">
        <v>37</v>
      </c>
      <c r="C1162" s="7" t="str">
        <f t="shared" si="36"/>
        <v>ItabelaBA</v>
      </c>
      <c r="D1162" s="7">
        <v>2914653</v>
      </c>
      <c r="E1162" s="8" t="s">
        <v>684</v>
      </c>
      <c r="F1162" s="7">
        <v>30901</v>
      </c>
      <c r="G1162" s="7">
        <v>28390</v>
      </c>
      <c r="H1162" s="7">
        <v>33.369999999999997</v>
      </c>
      <c r="I1162" s="7">
        <v>1.8</v>
      </c>
      <c r="J1162" s="8">
        <f t="shared" si="37"/>
        <v>2343.6</v>
      </c>
      <c r="K1162" s="7">
        <v>13829.33</v>
      </c>
      <c r="L1162" s="9">
        <v>-16.575836056751399</v>
      </c>
      <c r="M1162" s="9">
        <v>-39.553237775079602</v>
      </c>
      <c r="N1162" s="7">
        <f>COUNTIFS('Lojas Assaí'!$F$174:$F$260,D1162)</f>
        <v>0</v>
      </c>
    </row>
    <row r="1163" spans="1:14" x14ac:dyDescent="0.25">
      <c r="A1163" s="7" t="s">
        <v>1731</v>
      </c>
      <c r="B1163" s="7" t="s">
        <v>37</v>
      </c>
      <c r="C1163" s="7" t="str">
        <f t="shared" si="36"/>
        <v>Ruy BarbosaBA</v>
      </c>
      <c r="D1163" s="7">
        <v>2927200</v>
      </c>
      <c r="E1163" s="8" t="s">
        <v>684</v>
      </c>
      <c r="F1163" s="7">
        <v>30900</v>
      </c>
      <c r="G1163" s="7">
        <v>29887</v>
      </c>
      <c r="H1163" s="7">
        <v>13.76</v>
      </c>
      <c r="I1163" s="7">
        <v>1.4</v>
      </c>
      <c r="J1163" s="8">
        <f t="shared" si="37"/>
        <v>1822.8</v>
      </c>
      <c r="K1163" s="7">
        <v>9998.7000000000007</v>
      </c>
      <c r="L1163" s="9">
        <v>-12.289316958798199</v>
      </c>
      <c r="M1163" s="9">
        <v>-40.500371230580299</v>
      </c>
      <c r="N1163" s="7">
        <f>COUNTIFS('Lojas Assaí'!$F$174:$F$260,D1163)</f>
        <v>0</v>
      </c>
    </row>
    <row r="1164" spans="1:14" x14ac:dyDescent="0.25">
      <c r="A1164" s="7" t="s">
        <v>1732</v>
      </c>
      <c r="B1164" s="7" t="s">
        <v>655</v>
      </c>
      <c r="C1164" s="7" t="str">
        <f t="shared" si="36"/>
        <v>Canindé de São FranciscoSE</v>
      </c>
      <c r="D1164" s="7">
        <v>2801207</v>
      </c>
      <c r="E1164" s="8" t="s">
        <v>692</v>
      </c>
      <c r="F1164" s="7">
        <v>30894</v>
      </c>
      <c r="G1164" s="7">
        <v>24686</v>
      </c>
      <c r="H1164" s="7">
        <v>27.36</v>
      </c>
      <c r="I1164" s="7">
        <v>2.7</v>
      </c>
      <c r="J1164" s="8">
        <f t="shared" si="37"/>
        <v>3515.4</v>
      </c>
      <c r="K1164" s="7">
        <v>103993.3</v>
      </c>
      <c r="L1164" s="9">
        <v>-9.6541040672984906</v>
      </c>
      <c r="M1164" s="9">
        <v>-37.787963722117702</v>
      </c>
      <c r="N1164" s="7">
        <f>COUNTIFS('Lojas Assaí'!$F$174:$F$260,D1164)</f>
        <v>0</v>
      </c>
    </row>
    <row r="1165" spans="1:14" x14ac:dyDescent="0.25">
      <c r="A1165" s="7" t="s">
        <v>1733</v>
      </c>
      <c r="B1165" s="7" t="s">
        <v>280</v>
      </c>
      <c r="C1165" s="7" t="str">
        <f t="shared" si="36"/>
        <v>Glória do GoitáPE</v>
      </c>
      <c r="D1165" s="7">
        <v>2606101</v>
      </c>
      <c r="E1165" s="8" t="s">
        <v>689</v>
      </c>
      <c r="F1165" s="7">
        <v>30847</v>
      </c>
      <c r="G1165" s="7">
        <v>29019</v>
      </c>
      <c r="H1165" s="7">
        <v>125.17</v>
      </c>
      <c r="I1165" s="7">
        <v>1.8</v>
      </c>
      <c r="J1165" s="8">
        <f t="shared" si="37"/>
        <v>2343.6</v>
      </c>
      <c r="K1165" s="7">
        <v>15391.47</v>
      </c>
      <c r="L1165" s="9">
        <v>-7.9996084721272398</v>
      </c>
      <c r="M1165" s="9">
        <v>-35.2923223922623</v>
      </c>
      <c r="N1165" s="7">
        <f>COUNTIFS('Lojas Assaí'!$F$174:$F$260,D1165)</f>
        <v>0</v>
      </c>
    </row>
    <row r="1166" spans="1:14" x14ac:dyDescent="0.25">
      <c r="A1166" s="7" t="s">
        <v>1734</v>
      </c>
      <c r="B1166" s="7" t="s">
        <v>37</v>
      </c>
      <c r="C1166" s="7" t="str">
        <f t="shared" si="36"/>
        <v>Barra do ChoçaBA</v>
      </c>
      <c r="D1166" s="7">
        <v>2902906</v>
      </c>
      <c r="E1166" s="8" t="s">
        <v>684</v>
      </c>
      <c r="F1166" s="7">
        <v>30831</v>
      </c>
      <c r="G1166" s="7">
        <v>34788</v>
      </c>
      <c r="H1166" s="7">
        <v>44.42</v>
      </c>
      <c r="I1166" s="7">
        <v>2.4</v>
      </c>
      <c r="J1166" s="8">
        <f t="shared" si="37"/>
        <v>3124.8</v>
      </c>
      <c r="K1166" s="7">
        <v>16816.64</v>
      </c>
      <c r="L1166" s="9">
        <v>-13.6202045630406</v>
      </c>
      <c r="M1166" s="9">
        <v>-41.331695870489597</v>
      </c>
      <c r="N1166" s="7">
        <f>COUNTIFS('Lojas Assaí'!$F$174:$F$260,D1166)</f>
        <v>0</v>
      </c>
    </row>
    <row r="1167" spans="1:14" x14ac:dyDescent="0.25">
      <c r="A1167" s="7" t="s">
        <v>1735</v>
      </c>
      <c r="B1167" s="7" t="s">
        <v>325</v>
      </c>
      <c r="C1167" s="7" t="str">
        <f t="shared" si="36"/>
        <v>Arraial do CaboRJ</v>
      </c>
      <c r="D1167" s="7">
        <v>3300258</v>
      </c>
      <c r="E1167" s="8" t="s">
        <v>324</v>
      </c>
      <c r="F1167" s="7">
        <v>30827</v>
      </c>
      <c r="G1167" s="7">
        <v>27715</v>
      </c>
      <c r="H1167" s="7">
        <v>172.91</v>
      </c>
      <c r="I1167" s="7">
        <v>1.9</v>
      </c>
      <c r="J1167" s="8">
        <f t="shared" si="37"/>
        <v>2473.8000000000002</v>
      </c>
      <c r="K1167" s="7">
        <v>59910.14</v>
      </c>
      <c r="L1167" s="9">
        <v>-22.967638277584001</v>
      </c>
      <c r="M1167" s="9">
        <v>-42.028335967636799</v>
      </c>
      <c r="N1167" s="7">
        <f>COUNTIFS('Lojas Assaí'!$F$174:$F$260,D1167)</f>
        <v>0</v>
      </c>
    </row>
    <row r="1168" spans="1:14" x14ac:dyDescent="0.25">
      <c r="A1168" s="7" t="s">
        <v>1736</v>
      </c>
      <c r="B1168" s="7" t="s">
        <v>244</v>
      </c>
      <c r="C1168" s="7" t="str">
        <f t="shared" si="36"/>
        <v>Catolé do RochaPB</v>
      </c>
      <c r="D1168" s="7">
        <v>2504306</v>
      </c>
      <c r="E1168" s="8" t="s">
        <v>698</v>
      </c>
      <c r="F1168" s="7">
        <v>30819</v>
      </c>
      <c r="G1168" s="7">
        <v>28759</v>
      </c>
      <c r="H1168" s="7">
        <v>52.09</v>
      </c>
      <c r="I1168" s="7">
        <v>1.5</v>
      </c>
      <c r="J1168" s="8">
        <f t="shared" si="37"/>
        <v>1953</v>
      </c>
      <c r="K1168" s="7">
        <v>14850.45</v>
      </c>
      <c r="L1168" s="9">
        <v>-6.7837603257346801</v>
      </c>
      <c r="M1168" s="9">
        <v>-35.816304829465601</v>
      </c>
      <c r="N1168" s="7">
        <f>COUNTIFS('Lojas Assaí'!$F$174:$F$260,D1168)</f>
        <v>0</v>
      </c>
    </row>
    <row r="1169" spans="1:14" x14ac:dyDescent="0.25">
      <c r="A1169" s="7" t="s">
        <v>1737</v>
      </c>
      <c r="B1169" s="7" t="s">
        <v>403</v>
      </c>
      <c r="C1169" s="7" t="str">
        <f t="shared" si="36"/>
        <v>Pau dos FerrosRN</v>
      </c>
      <c r="D1169" s="7">
        <v>2409407</v>
      </c>
      <c r="E1169" s="8" t="s">
        <v>695</v>
      </c>
      <c r="F1169" s="7">
        <v>30802</v>
      </c>
      <c r="G1169" s="7">
        <v>27745</v>
      </c>
      <c r="H1169" s="7">
        <v>106.73</v>
      </c>
      <c r="I1169" s="7">
        <v>1.6</v>
      </c>
      <c r="J1169" s="8">
        <f t="shared" si="37"/>
        <v>2083.1999999999998</v>
      </c>
      <c r="K1169" s="7">
        <v>20462.41</v>
      </c>
      <c r="L1169" s="9">
        <v>-6.1015320672852997</v>
      </c>
      <c r="M1169" s="9">
        <v>-37.640102399473101</v>
      </c>
      <c r="N1169" s="7">
        <f>COUNTIFS('Lojas Assaí'!$F$174:$F$260,D1169)</f>
        <v>0</v>
      </c>
    </row>
    <row r="1170" spans="1:14" x14ac:dyDescent="0.25">
      <c r="A1170" s="7" t="s">
        <v>1738</v>
      </c>
      <c r="B1170" s="7" t="s">
        <v>422</v>
      </c>
      <c r="C1170" s="7" t="str">
        <f t="shared" si="36"/>
        <v>IgarapavaSP</v>
      </c>
      <c r="D1170" s="7">
        <v>3520103</v>
      </c>
      <c r="E1170" s="8" t="s">
        <v>435</v>
      </c>
      <c r="F1170" s="7">
        <v>30791</v>
      </c>
      <c r="G1170" s="7">
        <v>27952</v>
      </c>
      <c r="H1170" s="7">
        <v>59.7</v>
      </c>
      <c r="I1170" s="7">
        <v>2.2000000000000002</v>
      </c>
      <c r="J1170" s="8">
        <f t="shared" si="37"/>
        <v>2864.4</v>
      </c>
      <c r="K1170" s="7">
        <v>44240.73</v>
      </c>
      <c r="L1170" s="9">
        <v>-24.706954196425801</v>
      </c>
      <c r="M1170" s="9">
        <v>-47.553137408817598</v>
      </c>
      <c r="N1170" s="7">
        <f>COUNTIFS('Lojas Assaí'!$F$174:$F$260,D1170)</f>
        <v>0</v>
      </c>
    </row>
    <row r="1171" spans="1:14" x14ac:dyDescent="0.25">
      <c r="A1171" s="7" t="s">
        <v>1739</v>
      </c>
      <c r="B1171" s="7" t="s">
        <v>37</v>
      </c>
      <c r="C1171" s="7" t="str">
        <f t="shared" si="36"/>
        <v>CanavieirasBA</v>
      </c>
      <c r="D1171" s="7">
        <v>2906303</v>
      </c>
      <c r="E1171" s="8" t="s">
        <v>684</v>
      </c>
      <c r="F1171" s="7">
        <v>30722</v>
      </c>
      <c r="G1171" s="7">
        <v>32336</v>
      </c>
      <c r="H1171" s="7">
        <v>24.37</v>
      </c>
      <c r="I1171" s="7">
        <v>1.7</v>
      </c>
      <c r="J1171" s="8">
        <f t="shared" si="37"/>
        <v>2213.4</v>
      </c>
      <c r="K1171" s="7">
        <v>11856.39</v>
      </c>
      <c r="L1171" s="9">
        <v>-11.6875833139667</v>
      </c>
      <c r="M1171" s="9">
        <v>-41.765492231986698</v>
      </c>
      <c r="N1171" s="7">
        <f>COUNTIFS('Lojas Assaí'!$F$174:$F$260,D1171)</f>
        <v>0</v>
      </c>
    </row>
    <row r="1172" spans="1:14" x14ac:dyDescent="0.25">
      <c r="A1172" s="7" t="s">
        <v>1740</v>
      </c>
      <c r="B1172" s="7" t="s">
        <v>710</v>
      </c>
      <c r="C1172" s="7" t="str">
        <f t="shared" si="36"/>
        <v>JoaçabaSC</v>
      </c>
      <c r="D1172" s="7">
        <v>4209003</v>
      </c>
      <c r="E1172" s="8" t="s">
        <v>711</v>
      </c>
      <c r="F1172" s="7">
        <v>30684</v>
      </c>
      <c r="G1172" s="7">
        <v>27020</v>
      </c>
      <c r="H1172" s="7">
        <v>116.35</v>
      </c>
      <c r="I1172" s="7">
        <v>2.5</v>
      </c>
      <c r="J1172" s="8">
        <f t="shared" si="37"/>
        <v>3255</v>
      </c>
      <c r="K1172" s="7">
        <v>64260.58</v>
      </c>
      <c r="L1172" s="9">
        <v>-26.9546826165688</v>
      </c>
      <c r="M1172" s="9">
        <v>-49.623806686487498</v>
      </c>
      <c r="N1172" s="7">
        <f>COUNTIFS('Lojas Assaí'!$F$174:$F$260,D1172)</f>
        <v>0</v>
      </c>
    </row>
    <row r="1173" spans="1:14" x14ac:dyDescent="0.25">
      <c r="A1173" s="7" t="s">
        <v>1741</v>
      </c>
      <c r="B1173" s="7" t="s">
        <v>422</v>
      </c>
      <c r="C1173" s="7" t="str">
        <f t="shared" si="36"/>
        <v>Casa BrancaSP</v>
      </c>
      <c r="D1173" s="7">
        <v>3510807</v>
      </c>
      <c r="E1173" s="8" t="s">
        <v>435</v>
      </c>
      <c r="F1173" s="7">
        <v>30655</v>
      </c>
      <c r="G1173" s="7">
        <v>28307</v>
      </c>
      <c r="H1173" s="7">
        <v>32.76</v>
      </c>
      <c r="I1173" s="7">
        <v>2.1</v>
      </c>
      <c r="J1173" s="8">
        <f t="shared" si="37"/>
        <v>2734.2</v>
      </c>
      <c r="K1173" s="7">
        <v>34523.67</v>
      </c>
      <c r="L1173" s="9">
        <v>-21.777986989999999</v>
      </c>
      <c r="M1173" s="9">
        <v>-47.079758204827201</v>
      </c>
      <c r="N1173" s="7">
        <f>COUNTIFS('Lojas Assaí'!$F$174:$F$260,D1173)</f>
        <v>0</v>
      </c>
    </row>
    <row r="1174" spans="1:14" x14ac:dyDescent="0.25">
      <c r="A1174" s="7" t="s">
        <v>1742</v>
      </c>
      <c r="B1174" s="7" t="s">
        <v>707</v>
      </c>
      <c r="C1174" s="7" t="str">
        <f t="shared" si="36"/>
        <v>Carlos BarbosaRS</v>
      </c>
      <c r="D1174" s="7">
        <v>4304804</v>
      </c>
      <c r="E1174" s="8" t="s">
        <v>708</v>
      </c>
      <c r="F1174" s="7">
        <v>30630</v>
      </c>
      <c r="G1174" s="7">
        <v>25192</v>
      </c>
      <c r="H1174" s="7">
        <v>110.17</v>
      </c>
      <c r="I1174" s="7">
        <v>3.4</v>
      </c>
      <c r="J1174" s="8">
        <f t="shared" si="37"/>
        <v>4426.8</v>
      </c>
      <c r="K1174" s="7">
        <v>101799.46</v>
      </c>
      <c r="L1174" s="9">
        <v>-29.298296805873999</v>
      </c>
      <c r="M1174" s="9">
        <v>-51.503817629983601</v>
      </c>
      <c r="N1174" s="7">
        <f>COUNTIFS('Lojas Assaí'!$F$174:$F$260,D1174)</f>
        <v>0</v>
      </c>
    </row>
    <row r="1175" spans="1:14" x14ac:dyDescent="0.25">
      <c r="A1175" s="7" t="s">
        <v>1743</v>
      </c>
      <c r="B1175" s="7" t="s">
        <v>313</v>
      </c>
      <c r="C1175" s="7" t="str">
        <f t="shared" si="36"/>
        <v>Luís CorreiaPI</v>
      </c>
      <c r="D1175" s="7">
        <v>2205706</v>
      </c>
      <c r="E1175" s="8" t="s">
        <v>693</v>
      </c>
      <c r="F1175" s="7">
        <v>30558</v>
      </c>
      <c r="G1175" s="7">
        <v>28406</v>
      </c>
      <c r="H1175" s="7">
        <v>26.52</v>
      </c>
      <c r="I1175" s="7">
        <v>1.8</v>
      </c>
      <c r="J1175" s="8">
        <f t="shared" si="37"/>
        <v>2343.6</v>
      </c>
      <c r="K1175" s="7">
        <v>11442.15</v>
      </c>
      <c r="L1175" s="9">
        <v>-2.8815665358482199</v>
      </c>
      <c r="M1175" s="9">
        <v>-41.664567232274798</v>
      </c>
      <c r="N1175" s="7">
        <f>COUNTIFS('Lojas Assaí'!$F$174:$F$260,D1175)</f>
        <v>0</v>
      </c>
    </row>
    <row r="1176" spans="1:14" x14ac:dyDescent="0.25">
      <c r="A1176" s="7" t="s">
        <v>1744</v>
      </c>
      <c r="B1176" s="7" t="s">
        <v>710</v>
      </c>
      <c r="C1176" s="7" t="str">
        <f t="shared" si="36"/>
        <v>Barra VelhaSC</v>
      </c>
      <c r="D1176" s="7">
        <v>4202107</v>
      </c>
      <c r="E1176" s="8" t="s">
        <v>711</v>
      </c>
      <c r="F1176" s="7">
        <v>30539</v>
      </c>
      <c r="G1176" s="7">
        <v>22386</v>
      </c>
      <c r="H1176" s="7">
        <v>159.78</v>
      </c>
      <c r="I1176" s="7">
        <v>2.2999999999999998</v>
      </c>
      <c r="J1176" s="8">
        <f t="shared" si="37"/>
        <v>2994.6</v>
      </c>
      <c r="K1176" s="7">
        <v>61735.71</v>
      </c>
      <c r="L1176" s="9">
        <v>-26.844586347482799</v>
      </c>
      <c r="M1176" s="9">
        <v>-53.580977231480901</v>
      </c>
      <c r="N1176" s="7">
        <f>COUNTIFS('Lojas Assaí'!$F$174:$F$260,D1176)</f>
        <v>0</v>
      </c>
    </row>
    <row r="1177" spans="1:14" x14ac:dyDescent="0.25">
      <c r="A1177" s="7" t="s">
        <v>1745</v>
      </c>
      <c r="B1177" s="7" t="s">
        <v>707</v>
      </c>
      <c r="C1177" s="7" t="str">
        <f t="shared" si="36"/>
        <v>Nova Santa RitaRS</v>
      </c>
      <c r="D1177" s="7">
        <v>4313375</v>
      </c>
      <c r="E1177" s="8" t="s">
        <v>708</v>
      </c>
      <c r="F1177" s="7">
        <v>30482</v>
      </c>
      <c r="G1177" s="7">
        <v>22716</v>
      </c>
      <c r="H1177" s="7">
        <v>104.26</v>
      </c>
      <c r="I1177" s="7">
        <v>2.8</v>
      </c>
      <c r="J1177" s="8">
        <f t="shared" si="37"/>
        <v>3645.6</v>
      </c>
      <c r="K1177" s="7">
        <v>64097.59</v>
      </c>
      <c r="L1177" s="9">
        <v>-29.848615535624699</v>
      </c>
      <c r="M1177" s="9">
        <v>-51.275210689013299</v>
      </c>
      <c r="N1177" s="7">
        <f>COUNTIFS('Lojas Assaí'!$F$174:$F$260,D1177)</f>
        <v>0</v>
      </c>
    </row>
    <row r="1178" spans="1:14" x14ac:dyDescent="0.25">
      <c r="A1178" s="7" t="s">
        <v>1746</v>
      </c>
      <c r="B1178" s="7" t="s">
        <v>422</v>
      </c>
      <c r="C1178" s="7" t="str">
        <f t="shared" si="36"/>
        <v>GuararemaSP</v>
      </c>
      <c r="D1178" s="7">
        <v>3518305</v>
      </c>
      <c r="E1178" s="8" t="s">
        <v>435</v>
      </c>
      <c r="F1178" s="7">
        <v>30465</v>
      </c>
      <c r="G1178" s="7">
        <v>25844</v>
      </c>
      <c r="H1178" s="7">
        <v>95.43</v>
      </c>
      <c r="I1178" s="7">
        <v>3.1</v>
      </c>
      <c r="J1178" s="8">
        <f t="shared" si="37"/>
        <v>4036.2</v>
      </c>
      <c r="K1178" s="7">
        <v>53918.66</v>
      </c>
      <c r="L1178" s="9">
        <v>-23.373140191766399</v>
      </c>
      <c r="M1178" s="9">
        <v>-48.184538175309697</v>
      </c>
      <c r="N1178" s="7">
        <f>COUNTIFS('Lojas Assaí'!$F$174:$F$260,D1178)</f>
        <v>0</v>
      </c>
    </row>
    <row r="1179" spans="1:14" x14ac:dyDescent="0.25">
      <c r="A1179" s="7" t="s">
        <v>1747</v>
      </c>
      <c r="B1179" s="7" t="s">
        <v>224</v>
      </c>
      <c r="C1179" s="7" t="str">
        <f t="shared" si="36"/>
        <v>Mãe do RioPA</v>
      </c>
      <c r="D1179" s="7">
        <v>1504059</v>
      </c>
      <c r="E1179" s="8" t="s">
        <v>690</v>
      </c>
      <c r="F1179" s="7">
        <v>30389</v>
      </c>
      <c r="G1179" s="7">
        <v>27904</v>
      </c>
      <c r="H1179" s="7">
        <v>59.43</v>
      </c>
      <c r="I1179" s="7">
        <v>2</v>
      </c>
      <c r="J1179" s="8">
        <f t="shared" si="37"/>
        <v>2604</v>
      </c>
      <c r="K1179" s="7">
        <v>10719.26</v>
      </c>
      <c r="L1179" s="9">
        <v>-2.0477074407907598</v>
      </c>
      <c r="M1179" s="9">
        <v>-47.552290179477303</v>
      </c>
      <c r="N1179" s="7">
        <f>COUNTIFS('Lojas Assaí'!$F$174:$F$260,D1179)</f>
        <v>0</v>
      </c>
    </row>
    <row r="1180" spans="1:14" x14ac:dyDescent="0.25">
      <c r="A1180" s="7" t="s">
        <v>1748</v>
      </c>
      <c r="B1180" s="7" t="s">
        <v>206</v>
      </c>
      <c r="C1180" s="7" t="str">
        <f t="shared" si="36"/>
        <v>Carmo do ParanaíbaMG</v>
      </c>
      <c r="D1180" s="7">
        <v>3114303</v>
      </c>
      <c r="E1180" s="8" t="s">
        <v>701</v>
      </c>
      <c r="F1180" s="7">
        <v>30339</v>
      </c>
      <c r="G1180" s="7">
        <v>29735</v>
      </c>
      <c r="H1180" s="7">
        <v>22.74</v>
      </c>
      <c r="I1180" s="7">
        <v>2.1</v>
      </c>
      <c r="J1180" s="8">
        <f t="shared" si="37"/>
        <v>2734.2</v>
      </c>
      <c r="K1180" s="7">
        <v>28270.26</v>
      </c>
      <c r="L1180" s="9">
        <v>-20.9729965301287</v>
      </c>
      <c r="M1180" s="9">
        <v>-46.121964734089701</v>
      </c>
      <c r="N1180" s="7">
        <f>COUNTIFS('Lojas Assaí'!$F$174:$F$260,D1180)</f>
        <v>0</v>
      </c>
    </row>
    <row r="1181" spans="1:14" x14ac:dyDescent="0.25">
      <c r="A1181" s="7" t="s">
        <v>1749</v>
      </c>
      <c r="B1181" s="7" t="s">
        <v>655</v>
      </c>
      <c r="C1181" s="7" t="str">
        <f t="shared" si="36"/>
        <v>LaranjeirasSE</v>
      </c>
      <c r="D1181" s="7">
        <v>2803609</v>
      </c>
      <c r="E1181" s="8" t="s">
        <v>692</v>
      </c>
      <c r="F1181" s="7">
        <v>30327</v>
      </c>
      <c r="G1181" s="7">
        <v>26902</v>
      </c>
      <c r="H1181" s="7">
        <v>165.78</v>
      </c>
      <c r="I1181" s="7">
        <v>2.2999999999999998</v>
      </c>
      <c r="J1181" s="8">
        <f t="shared" si="37"/>
        <v>2994.6</v>
      </c>
      <c r="K1181" s="7">
        <v>22158.59</v>
      </c>
      <c r="L1181" s="9">
        <v>-10.7970295089519</v>
      </c>
      <c r="M1181" s="9">
        <v>-37.160568198674</v>
      </c>
      <c r="N1181" s="7">
        <f>COUNTIFS('Lojas Assaí'!$F$174:$F$260,D1181)</f>
        <v>0</v>
      </c>
    </row>
    <row r="1182" spans="1:14" x14ac:dyDescent="0.25">
      <c r="A1182" s="7" t="s">
        <v>1750</v>
      </c>
      <c r="B1182" s="7" t="s">
        <v>714</v>
      </c>
      <c r="C1182" s="7" t="str">
        <f t="shared" si="36"/>
        <v>Afonso CláudioES</v>
      </c>
      <c r="D1182" s="7">
        <v>3200102</v>
      </c>
      <c r="E1182" s="8" t="s">
        <v>715</v>
      </c>
      <c r="F1182" s="7">
        <v>30326</v>
      </c>
      <c r="G1182" s="7">
        <v>31091</v>
      </c>
      <c r="H1182" s="7">
        <v>32.68</v>
      </c>
      <c r="I1182" s="7">
        <v>1.7</v>
      </c>
      <c r="J1182" s="8">
        <f t="shared" si="37"/>
        <v>2213.4</v>
      </c>
      <c r="K1182" s="7">
        <v>16381.42</v>
      </c>
      <c r="L1182" s="9">
        <v>-20.077040009896901</v>
      </c>
      <c r="M1182" s="9">
        <v>-41.125459717168901</v>
      </c>
      <c r="N1182" s="7">
        <f>COUNTIFS('Lojas Assaí'!$F$174:$F$260,D1182)</f>
        <v>0</v>
      </c>
    </row>
    <row r="1183" spans="1:14" x14ac:dyDescent="0.25">
      <c r="A1183" s="7" t="s">
        <v>1751</v>
      </c>
      <c r="B1183" s="7" t="s">
        <v>714</v>
      </c>
      <c r="C1183" s="7" t="str">
        <f t="shared" si="36"/>
        <v>AnchietaES</v>
      </c>
      <c r="D1183" s="7">
        <v>3200409</v>
      </c>
      <c r="E1183" s="8" t="s">
        <v>715</v>
      </c>
      <c r="F1183" s="7">
        <v>30285</v>
      </c>
      <c r="G1183" s="7">
        <v>23902</v>
      </c>
      <c r="H1183" s="7">
        <v>58.41</v>
      </c>
      <c r="I1183" s="7">
        <v>2.6</v>
      </c>
      <c r="J1183" s="8">
        <f t="shared" si="37"/>
        <v>3385.2</v>
      </c>
      <c r="K1183" s="7">
        <v>34679.39</v>
      </c>
      <c r="L1183" s="9">
        <v>-20.8056132241888</v>
      </c>
      <c r="M1183" s="9">
        <v>-40.647658942202703</v>
      </c>
      <c r="N1183" s="7">
        <f>COUNTIFS('Lojas Assaí'!$F$174:$F$260,D1183)</f>
        <v>0</v>
      </c>
    </row>
    <row r="1184" spans="1:14" x14ac:dyDescent="0.25">
      <c r="A1184" s="7" t="s">
        <v>1752</v>
      </c>
      <c r="B1184" s="7" t="s">
        <v>707</v>
      </c>
      <c r="C1184" s="7" t="str">
        <f t="shared" si="36"/>
        <v>TriunfoRS</v>
      </c>
      <c r="D1184" s="7">
        <v>4322004</v>
      </c>
      <c r="E1184" s="8" t="s">
        <v>708</v>
      </c>
      <c r="F1184" s="7">
        <v>30159</v>
      </c>
      <c r="G1184" s="7">
        <v>25793</v>
      </c>
      <c r="H1184" s="7">
        <v>31.5</v>
      </c>
      <c r="I1184" s="7">
        <v>4.7</v>
      </c>
      <c r="J1184" s="8">
        <f t="shared" si="37"/>
        <v>6119.4</v>
      </c>
      <c r="K1184" s="7">
        <v>241634.52</v>
      </c>
      <c r="L1184" s="9">
        <v>-29.945204266044701</v>
      </c>
      <c r="M1184" s="9">
        <v>-51.715312835696103</v>
      </c>
      <c r="N1184" s="7">
        <f>COUNTIFS('Lojas Assaí'!$F$174:$F$260,D1184)</f>
        <v>0</v>
      </c>
    </row>
    <row r="1185" spans="1:14" x14ac:dyDescent="0.25">
      <c r="A1185" s="7" t="s">
        <v>1753</v>
      </c>
      <c r="B1185" s="7" t="s">
        <v>258</v>
      </c>
      <c r="C1185" s="7" t="str">
        <f t="shared" si="36"/>
        <v>Campo MagroPR</v>
      </c>
      <c r="D1185" s="7">
        <v>4104253</v>
      </c>
      <c r="E1185" s="8" t="s">
        <v>686</v>
      </c>
      <c r="F1185" s="7">
        <v>30151</v>
      </c>
      <c r="G1185" s="7">
        <v>24843</v>
      </c>
      <c r="H1185" s="7">
        <v>90.22</v>
      </c>
      <c r="I1185" s="7">
        <v>2.2999999999999998</v>
      </c>
      <c r="J1185" s="8">
        <f t="shared" si="37"/>
        <v>2994.6</v>
      </c>
      <c r="K1185" s="7">
        <v>16886.79</v>
      </c>
      <c r="L1185" s="9">
        <v>-24.041223196719798</v>
      </c>
      <c r="M1185" s="9">
        <v>-52.381115085564701</v>
      </c>
      <c r="N1185" s="7">
        <f>COUNTIFS('Lojas Assaí'!$F$174:$F$260,D1185)</f>
        <v>0</v>
      </c>
    </row>
    <row r="1186" spans="1:14" x14ac:dyDescent="0.25">
      <c r="A1186" s="7" t="s">
        <v>1754</v>
      </c>
      <c r="B1186" s="7" t="s">
        <v>224</v>
      </c>
      <c r="C1186" s="7" t="str">
        <f t="shared" si="36"/>
        <v>AnajásPA</v>
      </c>
      <c r="D1186" s="7">
        <v>1500701</v>
      </c>
      <c r="E1186" s="8" t="s">
        <v>690</v>
      </c>
      <c r="F1186" s="7">
        <v>30091</v>
      </c>
      <c r="G1186" s="7">
        <v>24759</v>
      </c>
      <c r="H1186" s="7">
        <v>3.58</v>
      </c>
      <c r="I1186" s="7">
        <v>2.2000000000000002</v>
      </c>
      <c r="J1186" s="8">
        <f t="shared" si="37"/>
        <v>2864.4</v>
      </c>
      <c r="K1186" s="7">
        <v>7703.25</v>
      </c>
      <c r="L1186" s="9">
        <v>-0.98445139400869996</v>
      </c>
      <c r="M1186" s="9">
        <v>-49.945001040544</v>
      </c>
      <c r="N1186" s="7">
        <f>COUNTIFS('Lojas Assaí'!$F$174:$F$260,D1186)</f>
        <v>0</v>
      </c>
    </row>
    <row r="1187" spans="1:14" x14ac:dyDescent="0.25">
      <c r="A1187" s="7" t="s">
        <v>1755</v>
      </c>
      <c r="B1187" s="7" t="s">
        <v>206</v>
      </c>
      <c r="C1187" s="7" t="str">
        <f t="shared" si="36"/>
        <v>CambuíMG</v>
      </c>
      <c r="D1187" s="7">
        <v>3110608</v>
      </c>
      <c r="E1187" s="8" t="s">
        <v>701</v>
      </c>
      <c r="F1187" s="7">
        <v>30068</v>
      </c>
      <c r="G1187" s="7">
        <v>26488</v>
      </c>
      <c r="H1187" s="7">
        <v>108.31</v>
      </c>
      <c r="I1187" s="7">
        <v>1.9</v>
      </c>
      <c r="J1187" s="8">
        <f t="shared" si="37"/>
        <v>2473.8000000000002</v>
      </c>
      <c r="K1187" s="7">
        <v>61061.97</v>
      </c>
      <c r="L1187" s="9">
        <v>-21.855409767612301</v>
      </c>
      <c r="M1187" s="9">
        <v>-45.292520508519402</v>
      </c>
      <c r="N1187" s="7">
        <f>COUNTIFS('Lojas Assaí'!$F$174:$F$260,D1187)</f>
        <v>0</v>
      </c>
    </row>
    <row r="1188" spans="1:14" x14ac:dyDescent="0.25">
      <c r="A1188" s="7" t="s">
        <v>1756</v>
      </c>
      <c r="B1188" s="7" t="s">
        <v>169</v>
      </c>
      <c r="C1188" s="7" t="str">
        <f t="shared" si="36"/>
        <v>ArariMA</v>
      </c>
      <c r="D1188" s="7">
        <v>2101004</v>
      </c>
      <c r="E1188" s="8" t="s">
        <v>697</v>
      </c>
      <c r="F1188" s="7">
        <v>30014</v>
      </c>
      <c r="G1188" s="7">
        <v>28488</v>
      </c>
      <c r="H1188" s="7">
        <v>25.89</v>
      </c>
      <c r="I1188" s="7">
        <v>1.8</v>
      </c>
      <c r="J1188" s="8">
        <f t="shared" si="37"/>
        <v>2343.6</v>
      </c>
      <c r="K1188" s="7">
        <v>9107.14</v>
      </c>
      <c r="L1188" s="9">
        <v>-3.45917097011381</v>
      </c>
      <c r="M1188" s="9">
        <v>-44.7788346547106</v>
      </c>
      <c r="N1188" s="7">
        <f>COUNTIFS('Lojas Assaí'!$F$174:$F$260,D1188)</f>
        <v>0</v>
      </c>
    </row>
    <row r="1189" spans="1:14" x14ac:dyDescent="0.25">
      <c r="A1189" s="7" t="s">
        <v>1757</v>
      </c>
      <c r="B1189" s="7" t="s">
        <v>422</v>
      </c>
      <c r="C1189" s="7" t="str">
        <f t="shared" si="36"/>
        <v>PirajuSP</v>
      </c>
      <c r="D1189" s="7">
        <v>3538808</v>
      </c>
      <c r="E1189" s="8" t="s">
        <v>435</v>
      </c>
      <c r="F1189" s="7">
        <v>29930</v>
      </c>
      <c r="G1189" s="7">
        <v>28475</v>
      </c>
      <c r="H1189" s="7">
        <v>56.44</v>
      </c>
      <c r="I1189" s="7">
        <v>2</v>
      </c>
      <c r="J1189" s="8">
        <f t="shared" si="37"/>
        <v>2604</v>
      </c>
      <c r="K1189" s="7">
        <v>28339.07</v>
      </c>
      <c r="L1189" s="9">
        <v>-21.099631662599801</v>
      </c>
      <c r="M1189" s="9">
        <v>-48.669841932561802</v>
      </c>
      <c r="N1189" s="7">
        <f>COUNTIFS('Lojas Assaí'!$F$174:$F$260,D1189)</f>
        <v>0</v>
      </c>
    </row>
    <row r="1190" spans="1:14" x14ac:dyDescent="0.25">
      <c r="A1190" s="7" t="s">
        <v>1758</v>
      </c>
      <c r="B1190" s="7" t="s">
        <v>145</v>
      </c>
      <c r="C1190" s="7" t="str">
        <f t="shared" si="36"/>
        <v>Palmeiras de GoiásGO</v>
      </c>
      <c r="D1190" s="7">
        <v>5215702</v>
      </c>
      <c r="E1190" s="8" t="s">
        <v>687</v>
      </c>
      <c r="F1190" s="7">
        <v>29915</v>
      </c>
      <c r="G1190" s="7">
        <v>23338</v>
      </c>
      <c r="H1190" s="7">
        <v>15.16</v>
      </c>
      <c r="I1190" s="7">
        <v>1.9</v>
      </c>
      <c r="J1190" s="8">
        <f t="shared" si="37"/>
        <v>2473.8000000000002</v>
      </c>
      <c r="K1190" s="7">
        <v>48017.56</v>
      </c>
      <c r="L1190" s="9">
        <v>-16.8069880059216</v>
      </c>
      <c r="M1190" s="9">
        <v>-49.922787129295699</v>
      </c>
      <c r="N1190" s="7">
        <f>COUNTIFS('Lojas Assaí'!$F$174:$F$260,D1190)</f>
        <v>0</v>
      </c>
    </row>
    <row r="1191" spans="1:14" x14ac:dyDescent="0.25">
      <c r="A1191" s="7" t="s">
        <v>1759</v>
      </c>
      <c r="B1191" s="7" t="s">
        <v>714</v>
      </c>
      <c r="C1191" s="7" t="str">
        <f t="shared" si="36"/>
        <v>AlegreES</v>
      </c>
      <c r="D1191" s="7">
        <v>3200201</v>
      </c>
      <c r="E1191" s="8" t="s">
        <v>715</v>
      </c>
      <c r="F1191" s="7">
        <v>29869</v>
      </c>
      <c r="G1191" s="7">
        <v>30768</v>
      </c>
      <c r="H1191" s="7">
        <v>39.85</v>
      </c>
      <c r="I1191" s="7">
        <v>2</v>
      </c>
      <c r="J1191" s="8">
        <f t="shared" si="37"/>
        <v>2604</v>
      </c>
      <c r="K1191" s="7">
        <v>16835.23</v>
      </c>
      <c r="L1191" s="9">
        <v>-20.763265135122602</v>
      </c>
      <c r="M1191" s="9">
        <v>-41.536488318766303</v>
      </c>
      <c r="N1191" s="7">
        <f>COUNTIFS('Lojas Assaí'!$F$174:$F$260,D1191)</f>
        <v>0</v>
      </c>
    </row>
    <row r="1192" spans="1:14" x14ac:dyDescent="0.25">
      <c r="A1192" s="7" t="s">
        <v>1760</v>
      </c>
      <c r="B1192" s="7" t="s">
        <v>422</v>
      </c>
      <c r="C1192" s="7" t="str">
        <f t="shared" si="36"/>
        <v>MirandópolisSP</v>
      </c>
      <c r="D1192" s="7">
        <v>3530102</v>
      </c>
      <c r="E1192" s="8" t="s">
        <v>435</v>
      </c>
      <c r="F1192" s="7">
        <v>29844</v>
      </c>
      <c r="G1192" s="7">
        <v>27483</v>
      </c>
      <c r="H1192" s="7">
        <v>29.91</v>
      </c>
      <c r="I1192" s="7">
        <v>2.2999999999999998</v>
      </c>
      <c r="J1192" s="8">
        <f t="shared" si="37"/>
        <v>2994.6</v>
      </c>
      <c r="K1192" s="7">
        <v>23204.83</v>
      </c>
      <c r="L1192" s="9">
        <v>-20.817004499999999</v>
      </c>
      <c r="M1192" s="9">
        <v>-49.512139217927299</v>
      </c>
      <c r="N1192" s="7">
        <f>COUNTIFS('Lojas Assaí'!$F$174:$F$260,D1192)</f>
        <v>0</v>
      </c>
    </row>
    <row r="1193" spans="1:14" x14ac:dyDescent="0.25">
      <c r="A1193" s="7" t="s">
        <v>1761</v>
      </c>
      <c r="B1193" s="7" t="s">
        <v>224</v>
      </c>
      <c r="C1193" s="7" t="str">
        <f t="shared" si="36"/>
        <v>PrainhaPA</v>
      </c>
      <c r="D1193" s="7">
        <v>1506005</v>
      </c>
      <c r="E1193" s="8" t="s">
        <v>690</v>
      </c>
      <c r="F1193" s="7">
        <v>29827</v>
      </c>
      <c r="G1193" s="7">
        <v>29349</v>
      </c>
      <c r="H1193" s="7">
        <v>1.98</v>
      </c>
      <c r="I1193" s="7">
        <v>2.2000000000000002</v>
      </c>
      <c r="J1193" s="8">
        <f t="shared" si="37"/>
        <v>2864.4</v>
      </c>
      <c r="K1193" s="7">
        <v>11476.6</v>
      </c>
      <c r="L1193" s="9">
        <v>-1.8056945</v>
      </c>
      <c r="M1193" s="9">
        <v>-53.4818139407895</v>
      </c>
      <c r="N1193" s="7">
        <f>COUNTIFS('Lojas Assaí'!$F$174:$F$260,D1193)</f>
        <v>0</v>
      </c>
    </row>
    <row r="1194" spans="1:14" x14ac:dyDescent="0.25">
      <c r="A1194" s="7" t="s">
        <v>1762</v>
      </c>
      <c r="B1194" s="7" t="s">
        <v>325</v>
      </c>
      <c r="C1194" s="7" t="str">
        <f t="shared" si="36"/>
        <v>PiraíRJ</v>
      </c>
      <c r="D1194" s="7">
        <v>3304003</v>
      </c>
      <c r="E1194" s="8" t="s">
        <v>324</v>
      </c>
      <c r="F1194" s="7">
        <v>29802</v>
      </c>
      <c r="G1194" s="7">
        <v>26314</v>
      </c>
      <c r="H1194" s="7">
        <v>52.07</v>
      </c>
      <c r="I1194" s="7">
        <v>2.5</v>
      </c>
      <c r="J1194" s="8">
        <f t="shared" si="37"/>
        <v>3255</v>
      </c>
      <c r="K1194" s="7">
        <v>88440.87</v>
      </c>
      <c r="L1194" s="9">
        <v>-22.6287569098054</v>
      </c>
      <c r="M1194" s="9">
        <v>-43.899351185765703</v>
      </c>
      <c r="N1194" s="7">
        <f>COUNTIFS('Lojas Assaí'!$F$174:$F$260,D1194)</f>
        <v>0</v>
      </c>
    </row>
    <row r="1195" spans="1:14" x14ac:dyDescent="0.25">
      <c r="A1195" s="7" t="s">
        <v>1763</v>
      </c>
      <c r="B1195" s="7" t="s">
        <v>655</v>
      </c>
      <c r="C1195" s="7" t="str">
        <f t="shared" si="36"/>
        <v>PropriáSE</v>
      </c>
      <c r="D1195" s="7">
        <v>2805703</v>
      </c>
      <c r="E1195" s="8" t="s">
        <v>692</v>
      </c>
      <c r="F1195" s="7">
        <v>29756</v>
      </c>
      <c r="G1195" s="7">
        <v>28451</v>
      </c>
      <c r="H1195" s="7">
        <v>319.24</v>
      </c>
      <c r="I1195" s="7">
        <v>1.9</v>
      </c>
      <c r="J1195" s="8">
        <f t="shared" si="37"/>
        <v>2473.8000000000002</v>
      </c>
      <c r="K1195" s="7">
        <v>17807.650000000001</v>
      </c>
      <c r="L1195" s="9">
        <v>-10.2082073153137</v>
      </c>
      <c r="M1195" s="9">
        <v>-36.842099359098803</v>
      </c>
      <c r="N1195" s="7">
        <f>COUNTIFS('Lojas Assaí'!$F$174:$F$260,D1195)</f>
        <v>0</v>
      </c>
    </row>
    <row r="1196" spans="1:14" x14ac:dyDescent="0.25">
      <c r="A1196" s="7" t="s">
        <v>1764</v>
      </c>
      <c r="B1196" s="7" t="s">
        <v>422</v>
      </c>
      <c r="C1196" s="7" t="str">
        <f t="shared" si="36"/>
        <v>RanchariaSP</v>
      </c>
      <c r="D1196" s="7">
        <v>3542206</v>
      </c>
      <c r="E1196" s="8" t="s">
        <v>435</v>
      </c>
      <c r="F1196" s="7">
        <v>29743</v>
      </c>
      <c r="G1196" s="7">
        <v>28804</v>
      </c>
      <c r="H1196" s="7">
        <v>18.14</v>
      </c>
      <c r="I1196" s="7">
        <v>1.9</v>
      </c>
      <c r="J1196" s="8">
        <f t="shared" si="37"/>
        <v>2473.8000000000002</v>
      </c>
      <c r="K1196" s="7">
        <v>44488.36</v>
      </c>
      <c r="L1196" s="9">
        <v>-22.220234092902</v>
      </c>
      <c r="M1196" s="9">
        <v>-51.303148976682103</v>
      </c>
      <c r="N1196" s="7">
        <f>COUNTIFS('Lojas Assaí'!$F$174:$F$260,D1196)</f>
        <v>0</v>
      </c>
    </row>
    <row r="1197" spans="1:14" x14ac:dyDescent="0.25">
      <c r="A1197" s="7" t="s">
        <v>1765</v>
      </c>
      <c r="B1197" s="7" t="s">
        <v>224</v>
      </c>
      <c r="C1197" s="7" t="str">
        <f t="shared" si="36"/>
        <v>BujaruPA</v>
      </c>
      <c r="D1197" s="7">
        <v>1501907</v>
      </c>
      <c r="E1197" s="8" t="s">
        <v>690</v>
      </c>
      <c r="F1197" s="7">
        <v>29717</v>
      </c>
      <c r="G1197" s="7">
        <v>25695</v>
      </c>
      <c r="H1197" s="7">
        <v>25.56</v>
      </c>
      <c r="I1197" s="7">
        <v>1.9</v>
      </c>
      <c r="J1197" s="8">
        <f t="shared" si="37"/>
        <v>2473.8000000000002</v>
      </c>
      <c r="K1197" s="7">
        <v>16596.7</v>
      </c>
      <c r="L1197" s="9">
        <v>-1.5139914623006101</v>
      </c>
      <c r="M1197" s="9">
        <v>-48.035875014395998</v>
      </c>
      <c r="N1197" s="7">
        <f>COUNTIFS('Lojas Assaí'!$F$174:$F$260,D1197)</f>
        <v>0</v>
      </c>
    </row>
    <row r="1198" spans="1:14" x14ac:dyDescent="0.25">
      <c r="A1198" s="7" t="s">
        <v>1766</v>
      </c>
      <c r="B1198" s="7" t="s">
        <v>29</v>
      </c>
      <c r="C1198" s="7" t="str">
        <f t="shared" si="36"/>
        <v>CodajásAM</v>
      </c>
      <c r="D1198" s="7">
        <v>1301308</v>
      </c>
      <c r="E1198" s="8" t="s">
        <v>694</v>
      </c>
      <c r="F1198" s="7">
        <v>29691</v>
      </c>
      <c r="G1198" s="7">
        <v>23206</v>
      </c>
      <c r="H1198" s="7">
        <v>1.24</v>
      </c>
      <c r="I1198" s="7">
        <v>1.8</v>
      </c>
      <c r="J1198" s="8">
        <f t="shared" si="37"/>
        <v>2343.6</v>
      </c>
      <c r="K1198" s="7">
        <v>17107.740000000002</v>
      </c>
      <c r="L1198" s="9">
        <v>-3.8430459327389199</v>
      </c>
      <c r="M1198" s="9">
        <v>-62.063429660488303</v>
      </c>
      <c r="N1198" s="7">
        <f>COUNTIFS('Lojas Assaí'!$F$174:$F$260,D1198)</f>
        <v>0</v>
      </c>
    </row>
    <row r="1199" spans="1:14" x14ac:dyDescent="0.25">
      <c r="A1199" s="7" t="s">
        <v>1767</v>
      </c>
      <c r="B1199" s="7" t="s">
        <v>258</v>
      </c>
      <c r="C1199" s="7" t="str">
        <f t="shared" si="36"/>
        <v>PitangaPR</v>
      </c>
      <c r="D1199" s="7">
        <v>4119608</v>
      </c>
      <c r="E1199" s="8" t="s">
        <v>686</v>
      </c>
      <c r="F1199" s="7">
        <v>29686</v>
      </c>
      <c r="G1199" s="7">
        <v>32638</v>
      </c>
      <c r="H1199" s="7">
        <v>19.62</v>
      </c>
      <c r="I1199" s="7">
        <v>2.1</v>
      </c>
      <c r="J1199" s="8">
        <f t="shared" si="37"/>
        <v>2734.2</v>
      </c>
      <c r="K1199" s="7">
        <v>36446.11</v>
      </c>
      <c r="L1199" s="9">
        <v>-23.018810188283599</v>
      </c>
      <c r="M1199" s="9">
        <v>-52.917840702641399</v>
      </c>
      <c r="N1199" s="7">
        <f>COUNTIFS('Lojas Assaí'!$F$174:$F$260,D1199)</f>
        <v>0</v>
      </c>
    </row>
    <row r="1200" spans="1:14" x14ac:dyDescent="0.25">
      <c r="A1200" s="7" t="s">
        <v>1768</v>
      </c>
      <c r="B1200" s="7" t="s">
        <v>422</v>
      </c>
      <c r="C1200" s="7" t="str">
        <f t="shared" si="36"/>
        <v>Serra NegraSP</v>
      </c>
      <c r="D1200" s="7">
        <v>3551603</v>
      </c>
      <c r="E1200" s="8" t="s">
        <v>435</v>
      </c>
      <c r="F1200" s="7">
        <v>29669</v>
      </c>
      <c r="G1200" s="7">
        <v>26387</v>
      </c>
      <c r="H1200" s="7">
        <v>129.52000000000001</v>
      </c>
      <c r="I1200" s="7">
        <v>1.7</v>
      </c>
      <c r="J1200" s="8">
        <f t="shared" si="37"/>
        <v>2213.4</v>
      </c>
      <c r="K1200" s="7">
        <v>25165.64</v>
      </c>
      <c r="L1200" s="9">
        <v>-21.137021505</v>
      </c>
      <c r="M1200" s="9">
        <v>-47.991148430999999</v>
      </c>
      <c r="N1200" s="7">
        <f>COUNTIFS('Lojas Assaí'!$F$174:$F$260,D1200)</f>
        <v>0</v>
      </c>
    </row>
    <row r="1201" spans="1:14" x14ac:dyDescent="0.25">
      <c r="A1201" s="7" t="s">
        <v>1769</v>
      </c>
      <c r="B1201" s="7" t="s">
        <v>224</v>
      </c>
      <c r="C1201" s="7" t="str">
        <f t="shared" si="36"/>
        <v>Limoeiro do AjuruPA</v>
      </c>
      <c r="D1201" s="7">
        <v>1504000</v>
      </c>
      <c r="E1201" s="8" t="s">
        <v>690</v>
      </c>
      <c r="F1201" s="7">
        <v>29623</v>
      </c>
      <c r="G1201" s="7">
        <v>25021</v>
      </c>
      <c r="H1201" s="7">
        <v>16.79</v>
      </c>
      <c r="I1201" s="7">
        <v>2</v>
      </c>
      <c r="J1201" s="8">
        <f t="shared" si="37"/>
        <v>2604</v>
      </c>
      <c r="K1201" s="7">
        <v>16551.599999999999</v>
      </c>
      <c r="L1201" s="9">
        <v>-1.8919485</v>
      </c>
      <c r="M1201" s="9">
        <v>-49.381533901201898</v>
      </c>
      <c r="N1201" s="7">
        <f>COUNTIFS('Lojas Assaí'!$F$174:$F$260,D1201)</f>
        <v>0</v>
      </c>
    </row>
    <row r="1202" spans="1:14" x14ac:dyDescent="0.25">
      <c r="A1202" s="7" t="s">
        <v>1770</v>
      </c>
      <c r="B1202" s="7" t="s">
        <v>422</v>
      </c>
      <c r="C1202" s="7" t="str">
        <f t="shared" si="36"/>
        <v>Pilar do SulSP</v>
      </c>
      <c r="D1202" s="7">
        <v>3537909</v>
      </c>
      <c r="E1202" s="8" t="s">
        <v>435</v>
      </c>
      <c r="F1202" s="7">
        <v>29612</v>
      </c>
      <c r="G1202" s="7">
        <v>26406</v>
      </c>
      <c r="H1202" s="7">
        <v>38.770000000000003</v>
      </c>
      <c r="I1202" s="7">
        <v>2</v>
      </c>
      <c r="J1202" s="8">
        <f t="shared" si="37"/>
        <v>2604</v>
      </c>
      <c r="K1202" s="7">
        <v>29193.439999999999</v>
      </c>
      <c r="L1202" s="9">
        <v>-21.185988488552599</v>
      </c>
      <c r="M1202" s="9">
        <v>-48.9056375352937</v>
      </c>
      <c r="N1202" s="7">
        <f>COUNTIFS('Lojas Assaí'!$F$174:$F$260,D1202)</f>
        <v>0</v>
      </c>
    </row>
    <row r="1203" spans="1:14" x14ac:dyDescent="0.25">
      <c r="A1203" s="7" t="s">
        <v>1771</v>
      </c>
      <c r="B1203" s="7" t="s">
        <v>280</v>
      </c>
      <c r="C1203" s="7" t="str">
        <f t="shared" si="36"/>
        <v>IbimirimPE</v>
      </c>
      <c r="D1203" s="7">
        <v>2606606</v>
      </c>
      <c r="E1203" s="8" t="s">
        <v>689</v>
      </c>
      <c r="F1203" s="7">
        <v>29585</v>
      </c>
      <c r="G1203" s="7">
        <v>26954</v>
      </c>
      <c r="H1203" s="7">
        <v>14.14</v>
      </c>
      <c r="I1203" s="7">
        <v>1.6</v>
      </c>
      <c r="J1203" s="8">
        <f t="shared" si="37"/>
        <v>2083.1999999999998</v>
      </c>
      <c r="K1203" s="7">
        <v>10605.89</v>
      </c>
      <c r="L1203" s="9">
        <v>-8.5387622082497305</v>
      </c>
      <c r="M1203" s="9">
        <v>-37.6900466896833</v>
      </c>
      <c r="N1203" s="7">
        <f>COUNTIFS('Lojas Assaí'!$F$174:$F$260,D1203)</f>
        <v>0</v>
      </c>
    </row>
    <row r="1204" spans="1:14" x14ac:dyDescent="0.25">
      <c r="A1204" s="7" t="s">
        <v>1772</v>
      </c>
      <c r="B1204" s="7" t="s">
        <v>224</v>
      </c>
      <c r="C1204" s="7" t="str">
        <f t="shared" si="36"/>
        <v>MaracanãPA</v>
      </c>
      <c r="D1204" s="7">
        <v>1504307</v>
      </c>
      <c r="E1204" s="8" t="s">
        <v>690</v>
      </c>
      <c r="F1204" s="7">
        <v>29559</v>
      </c>
      <c r="G1204" s="7">
        <v>28376</v>
      </c>
      <c r="H1204" s="7">
        <v>33.159999999999997</v>
      </c>
      <c r="I1204" s="7">
        <v>1.8</v>
      </c>
      <c r="J1204" s="8">
        <f t="shared" si="37"/>
        <v>2343.6</v>
      </c>
      <c r="K1204" s="7">
        <v>8655.11</v>
      </c>
      <c r="L1204" s="9">
        <v>-0.76241945998122995</v>
      </c>
      <c r="M1204" s="9">
        <v>-47.4552679594076</v>
      </c>
      <c r="N1204" s="7">
        <f>COUNTIFS('Lojas Assaí'!$F$174:$F$260,D1204)</f>
        <v>0</v>
      </c>
    </row>
    <row r="1205" spans="1:14" x14ac:dyDescent="0.25">
      <c r="A1205" s="7" t="s">
        <v>1773</v>
      </c>
      <c r="B1205" s="7" t="s">
        <v>258</v>
      </c>
      <c r="C1205" s="7" t="str">
        <f t="shared" si="36"/>
        <v>ItaperuçuPR</v>
      </c>
      <c r="D1205" s="7">
        <v>4111258</v>
      </c>
      <c r="E1205" s="8" t="s">
        <v>686</v>
      </c>
      <c r="F1205" s="7">
        <v>29493</v>
      </c>
      <c r="G1205" s="7">
        <v>23887</v>
      </c>
      <c r="H1205" s="7">
        <v>75.959999999999994</v>
      </c>
      <c r="I1205" s="7">
        <v>1.9</v>
      </c>
      <c r="J1205" s="8">
        <f t="shared" si="37"/>
        <v>2473.8000000000002</v>
      </c>
      <c r="K1205" s="7">
        <v>19734.39</v>
      </c>
      <c r="L1205" s="9">
        <v>-25.008262582518</v>
      </c>
      <c r="M1205" s="9">
        <v>-50.861425704126603</v>
      </c>
      <c r="N1205" s="7">
        <f>COUNTIFS('Lojas Assaí'!$F$174:$F$260,D1205)</f>
        <v>0</v>
      </c>
    </row>
    <row r="1206" spans="1:14" x14ac:dyDescent="0.25">
      <c r="A1206" s="7" t="s">
        <v>1774</v>
      </c>
      <c r="B1206" s="7" t="s">
        <v>280</v>
      </c>
      <c r="C1206" s="7" t="str">
        <f t="shared" si="36"/>
        <v>Taquaritinga do NortePE</v>
      </c>
      <c r="D1206" s="7">
        <v>2615003</v>
      </c>
      <c r="E1206" s="8" t="s">
        <v>689</v>
      </c>
      <c r="F1206" s="7">
        <v>29472</v>
      </c>
      <c r="G1206" s="7">
        <v>24903</v>
      </c>
      <c r="H1206" s="7">
        <v>52.41</v>
      </c>
      <c r="I1206" s="7">
        <v>1.4</v>
      </c>
      <c r="J1206" s="8">
        <f t="shared" si="37"/>
        <v>1822.8</v>
      </c>
      <c r="K1206" s="7">
        <v>9998.56</v>
      </c>
      <c r="L1206" s="9">
        <v>-7.9021598257820704</v>
      </c>
      <c r="M1206" s="9">
        <v>-36.043337671309203</v>
      </c>
      <c r="N1206" s="7">
        <f>COUNTIFS('Lojas Assaí'!$F$174:$F$260,D1206)</f>
        <v>0</v>
      </c>
    </row>
    <row r="1207" spans="1:14" x14ac:dyDescent="0.25">
      <c r="A1207" s="7" t="s">
        <v>1775</v>
      </c>
      <c r="B1207" s="7" t="s">
        <v>37</v>
      </c>
      <c r="C1207" s="7" t="str">
        <f t="shared" si="36"/>
        <v>MuritibaBA</v>
      </c>
      <c r="D1207" s="7">
        <v>2922300</v>
      </c>
      <c r="E1207" s="8" t="s">
        <v>684</v>
      </c>
      <c r="F1207" s="7">
        <v>29420</v>
      </c>
      <c r="G1207" s="7">
        <v>28899</v>
      </c>
      <c r="H1207" s="7">
        <v>323.58</v>
      </c>
      <c r="I1207" s="7">
        <v>1.7</v>
      </c>
      <c r="J1207" s="8">
        <f t="shared" si="37"/>
        <v>2213.4</v>
      </c>
      <c r="K1207" s="7">
        <v>9267.52</v>
      </c>
      <c r="L1207" s="9">
        <v>-12.623372441536899</v>
      </c>
      <c r="M1207" s="9">
        <v>-38.988688817445798</v>
      </c>
      <c r="N1207" s="7">
        <f>COUNTIFS('Lojas Assaí'!$F$174:$F$260,D1207)</f>
        <v>0</v>
      </c>
    </row>
    <row r="1208" spans="1:14" x14ac:dyDescent="0.25">
      <c r="A1208" s="7" t="s">
        <v>1776</v>
      </c>
      <c r="B1208" s="7" t="s">
        <v>714</v>
      </c>
      <c r="C1208" s="7" t="str">
        <f t="shared" si="36"/>
        <v>IúnaES</v>
      </c>
      <c r="D1208" s="7">
        <v>3203007</v>
      </c>
      <c r="E1208" s="8" t="s">
        <v>715</v>
      </c>
      <c r="F1208" s="7">
        <v>29417</v>
      </c>
      <c r="G1208" s="7">
        <v>27328</v>
      </c>
      <c r="H1208" s="7">
        <v>59.27</v>
      </c>
      <c r="I1208" s="7">
        <v>1.7</v>
      </c>
      <c r="J1208" s="8">
        <f t="shared" si="37"/>
        <v>2213.4</v>
      </c>
      <c r="K1208" s="7">
        <v>18145.39</v>
      </c>
      <c r="L1208" s="9">
        <v>-20.348599513777899</v>
      </c>
      <c r="M1208" s="9">
        <v>-41.532888693521301</v>
      </c>
      <c r="N1208" s="7">
        <f>COUNTIFS('Lojas Assaí'!$F$174:$F$260,D1208)</f>
        <v>0</v>
      </c>
    </row>
    <row r="1209" spans="1:14" x14ac:dyDescent="0.25">
      <c r="A1209" s="7" t="s">
        <v>1777</v>
      </c>
      <c r="B1209" s="7" t="s">
        <v>325</v>
      </c>
      <c r="C1209" s="7" t="str">
        <f t="shared" si="36"/>
        <v>Iguaba GrandeRJ</v>
      </c>
      <c r="D1209" s="7">
        <v>3301876</v>
      </c>
      <c r="E1209" s="8" t="s">
        <v>324</v>
      </c>
      <c r="F1209" s="7">
        <v>29344</v>
      </c>
      <c r="G1209" s="7">
        <v>22851</v>
      </c>
      <c r="H1209" s="7">
        <v>439.91</v>
      </c>
      <c r="I1209" s="7">
        <v>1.8</v>
      </c>
      <c r="J1209" s="8">
        <f t="shared" si="37"/>
        <v>2343.6</v>
      </c>
      <c r="K1209" s="7">
        <v>19625.18</v>
      </c>
      <c r="L1209" s="9">
        <v>-22.8390569836941</v>
      </c>
      <c r="M1209" s="9">
        <v>-42.222124542323897</v>
      </c>
      <c r="N1209" s="7">
        <f>COUNTIFS('Lojas Assaí'!$F$174:$F$260,D1209)</f>
        <v>0</v>
      </c>
    </row>
    <row r="1210" spans="1:14" x14ac:dyDescent="0.25">
      <c r="A1210" s="7" t="s">
        <v>1778</v>
      </c>
      <c r="B1210" s="7" t="s">
        <v>224</v>
      </c>
      <c r="C1210" s="7" t="str">
        <f t="shared" si="36"/>
        <v>AnapuPA</v>
      </c>
      <c r="D1210" s="7">
        <v>1500859</v>
      </c>
      <c r="E1210" s="8" t="s">
        <v>690</v>
      </c>
      <c r="F1210" s="7">
        <v>29312</v>
      </c>
      <c r="G1210" s="7">
        <v>20543</v>
      </c>
      <c r="H1210" s="7">
        <v>1.73</v>
      </c>
      <c r="I1210" s="7">
        <v>1.8</v>
      </c>
      <c r="J1210" s="8">
        <f t="shared" si="37"/>
        <v>2343.6</v>
      </c>
      <c r="K1210" s="7">
        <v>18232.72</v>
      </c>
      <c r="L1210" s="9">
        <v>-3.4761046350686802</v>
      </c>
      <c r="M1210" s="9">
        <v>-51.201621798458099</v>
      </c>
      <c r="N1210" s="7">
        <f>COUNTIFS('Lojas Assaí'!$F$174:$F$260,D1210)</f>
        <v>0</v>
      </c>
    </row>
    <row r="1211" spans="1:14" x14ac:dyDescent="0.25">
      <c r="A1211" s="7" t="s">
        <v>1779</v>
      </c>
      <c r="B1211" s="7" t="s">
        <v>37</v>
      </c>
      <c r="C1211" s="7" t="str">
        <f t="shared" si="36"/>
        <v>IraráBA</v>
      </c>
      <c r="D1211" s="7">
        <v>2914505</v>
      </c>
      <c r="E1211" s="8" t="s">
        <v>684</v>
      </c>
      <c r="F1211" s="7">
        <v>29305</v>
      </c>
      <c r="G1211" s="7">
        <v>27466</v>
      </c>
      <c r="H1211" s="7">
        <v>98.87</v>
      </c>
      <c r="I1211" s="7">
        <v>1.8</v>
      </c>
      <c r="J1211" s="8">
        <f t="shared" si="37"/>
        <v>2343.6</v>
      </c>
      <c r="K1211" s="7">
        <v>9561.7000000000007</v>
      </c>
      <c r="L1211" s="9">
        <v>-12.033703963162599</v>
      </c>
      <c r="M1211" s="9">
        <v>-38.771650778379403</v>
      </c>
      <c r="N1211" s="7">
        <f>COUNTIFS('Lojas Assaí'!$F$174:$F$260,D1211)</f>
        <v>0</v>
      </c>
    </row>
    <row r="1212" spans="1:14" x14ac:dyDescent="0.25">
      <c r="A1212" s="7" t="s">
        <v>1780</v>
      </c>
      <c r="B1212" s="7" t="s">
        <v>707</v>
      </c>
      <c r="C1212" s="7" t="str">
        <f t="shared" si="36"/>
        <v>Santa Vitória do PalmarRS</v>
      </c>
      <c r="D1212" s="7">
        <v>4317301</v>
      </c>
      <c r="E1212" s="8" t="s">
        <v>708</v>
      </c>
      <c r="F1212" s="7">
        <v>29298</v>
      </c>
      <c r="G1212" s="7">
        <v>30990</v>
      </c>
      <c r="H1212" s="7">
        <v>5.91</v>
      </c>
      <c r="I1212" s="7">
        <v>2.2000000000000002</v>
      </c>
      <c r="J1212" s="8">
        <f t="shared" si="37"/>
        <v>2864.4</v>
      </c>
      <c r="K1212" s="7">
        <v>38821.26</v>
      </c>
      <c r="L1212" s="9">
        <v>-27.866749798922999</v>
      </c>
      <c r="M1212" s="9">
        <v>-54.478224098760897</v>
      </c>
      <c r="N1212" s="7">
        <f>COUNTIFS('Lojas Assaí'!$F$174:$F$260,D1212)</f>
        <v>0</v>
      </c>
    </row>
    <row r="1213" spans="1:14" x14ac:dyDescent="0.25">
      <c r="A1213" s="7" t="s">
        <v>1781</v>
      </c>
      <c r="B1213" s="7" t="s">
        <v>403</v>
      </c>
      <c r="C1213" s="7" t="str">
        <f t="shared" si="36"/>
        <v>ExtremozRN</v>
      </c>
      <c r="D1213" s="7">
        <v>2403608</v>
      </c>
      <c r="E1213" s="8" t="s">
        <v>695</v>
      </c>
      <c r="F1213" s="7">
        <v>29282</v>
      </c>
      <c r="G1213" s="7">
        <v>24569</v>
      </c>
      <c r="H1213" s="7">
        <v>176.03</v>
      </c>
      <c r="I1213" s="7">
        <v>1.8</v>
      </c>
      <c r="J1213" s="8">
        <f t="shared" si="37"/>
        <v>2343.6</v>
      </c>
      <c r="K1213" s="7">
        <v>18817.169999999998</v>
      </c>
      <c r="L1213" s="9">
        <v>-6.3355717032011603</v>
      </c>
      <c r="M1213" s="9">
        <v>-35.317090789228601</v>
      </c>
      <c r="N1213" s="7">
        <f>COUNTIFS('Lojas Assaí'!$F$174:$F$260,D1213)</f>
        <v>0</v>
      </c>
    </row>
    <row r="1214" spans="1:14" x14ac:dyDescent="0.25">
      <c r="A1214" s="7" t="s">
        <v>1782</v>
      </c>
      <c r="B1214" s="7" t="s">
        <v>710</v>
      </c>
      <c r="C1214" s="7" t="str">
        <f t="shared" si="36"/>
        <v>XaximSC</v>
      </c>
      <c r="D1214" s="7">
        <v>4219705</v>
      </c>
      <c r="E1214" s="8" t="s">
        <v>711</v>
      </c>
      <c r="F1214" s="7">
        <v>29254</v>
      </c>
      <c r="G1214" s="7">
        <v>25713</v>
      </c>
      <c r="H1214" s="7">
        <v>87.67</v>
      </c>
      <c r="I1214" s="7">
        <v>2.2000000000000002</v>
      </c>
      <c r="J1214" s="8">
        <f t="shared" si="37"/>
        <v>2864.4</v>
      </c>
      <c r="K1214" s="7">
        <v>38235.08</v>
      </c>
      <c r="L1214" s="9">
        <v>-27.450251411681901</v>
      </c>
      <c r="M1214" s="9">
        <v>-51.549566306840802</v>
      </c>
      <c r="N1214" s="7">
        <f>COUNTIFS('Lojas Assaí'!$F$174:$F$260,D1214)</f>
        <v>0</v>
      </c>
    </row>
    <row r="1215" spans="1:14" x14ac:dyDescent="0.25">
      <c r="A1215" s="7" t="s">
        <v>1783</v>
      </c>
      <c r="B1215" s="7" t="s">
        <v>169</v>
      </c>
      <c r="C1215" s="7" t="str">
        <f t="shared" si="36"/>
        <v>TimbirasMA</v>
      </c>
      <c r="D1215" s="7">
        <v>2112100</v>
      </c>
      <c r="E1215" s="8" t="s">
        <v>697</v>
      </c>
      <c r="F1215" s="7">
        <v>29241</v>
      </c>
      <c r="G1215" s="7">
        <v>27997</v>
      </c>
      <c r="H1215" s="7">
        <v>18.829999999999998</v>
      </c>
      <c r="I1215" s="7">
        <v>1.8</v>
      </c>
      <c r="J1215" s="8">
        <f t="shared" si="37"/>
        <v>2343.6</v>
      </c>
      <c r="K1215" s="7">
        <v>5938.46</v>
      </c>
      <c r="L1215" s="9">
        <v>-4.2538405050000003</v>
      </c>
      <c r="M1215" s="9">
        <v>-43.938433973839103</v>
      </c>
      <c r="N1215" s="7">
        <f>COUNTIFS('Lojas Assaí'!$F$174:$F$260,D1215)</f>
        <v>0</v>
      </c>
    </row>
    <row r="1216" spans="1:14" x14ac:dyDescent="0.25">
      <c r="A1216" s="7" t="s">
        <v>986</v>
      </c>
      <c r="B1216" s="7" t="s">
        <v>99</v>
      </c>
      <c r="C1216" s="7" t="str">
        <f t="shared" si="36"/>
        <v>RedençãoCE</v>
      </c>
      <c r="D1216" s="7">
        <v>2311603</v>
      </c>
      <c r="E1216" s="8" t="s">
        <v>683</v>
      </c>
      <c r="F1216" s="7">
        <v>29238</v>
      </c>
      <c r="G1216" s="7">
        <v>26415</v>
      </c>
      <c r="H1216" s="7">
        <v>117.24</v>
      </c>
      <c r="I1216" s="7">
        <v>3.4</v>
      </c>
      <c r="J1216" s="8">
        <f t="shared" si="37"/>
        <v>4426.8</v>
      </c>
      <c r="K1216" s="7">
        <v>13216.42</v>
      </c>
      <c r="L1216" s="9">
        <v>-4.2229581502009896</v>
      </c>
      <c r="M1216" s="9">
        <v>-38.729570750590398</v>
      </c>
      <c r="N1216" s="7">
        <f>COUNTIFS('Lojas Assaí'!$F$174:$F$260,D1216)</f>
        <v>0</v>
      </c>
    </row>
    <row r="1217" spans="1:14" x14ac:dyDescent="0.25">
      <c r="A1217" s="7" t="s">
        <v>1784</v>
      </c>
      <c r="B1217" s="7" t="s">
        <v>169</v>
      </c>
      <c r="C1217" s="7" t="str">
        <f t="shared" si="36"/>
        <v>Humberto de CamposMA</v>
      </c>
      <c r="D1217" s="7">
        <v>2105005</v>
      </c>
      <c r="E1217" s="8" t="s">
        <v>697</v>
      </c>
      <c r="F1217" s="7">
        <v>29143</v>
      </c>
      <c r="G1217" s="7">
        <v>26189</v>
      </c>
      <c r="H1217" s="7">
        <v>12.29</v>
      </c>
      <c r="I1217" s="7">
        <v>1.8</v>
      </c>
      <c r="J1217" s="8">
        <f t="shared" si="37"/>
        <v>2343.6</v>
      </c>
      <c r="K1217" s="7">
        <v>5831.58</v>
      </c>
      <c r="L1217" s="9">
        <v>-2.5912239722608401</v>
      </c>
      <c r="M1217" s="9">
        <v>-43.465092144314603</v>
      </c>
      <c r="N1217" s="7">
        <f>COUNTIFS('Lojas Assaí'!$F$174:$F$260,D1217)</f>
        <v>0</v>
      </c>
    </row>
    <row r="1218" spans="1:14" x14ac:dyDescent="0.25">
      <c r="A1218" s="7" t="s">
        <v>1785</v>
      </c>
      <c r="B1218" s="7" t="s">
        <v>37</v>
      </c>
      <c r="C1218" s="7" t="str">
        <f t="shared" ref="C1218:C1281" si="38">_xlfn.CONCAT(A1218:B1218)</f>
        <v>ParipirangaBA</v>
      </c>
      <c r="D1218" s="7">
        <v>2923803</v>
      </c>
      <c r="E1218" s="8" t="s">
        <v>684</v>
      </c>
      <c r="F1218" s="7">
        <v>29124</v>
      </c>
      <c r="G1218" s="7">
        <v>27778</v>
      </c>
      <c r="H1218" s="7">
        <v>63.76</v>
      </c>
      <c r="I1218" s="7">
        <v>2.1</v>
      </c>
      <c r="J1218" s="8">
        <f t="shared" ref="J1218:J1281" si="39">ROUND(I1218*1302,2)</f>
        <v>2734.2</v>
      </c>
      <c r="K1218" s="7">
        <v>15045.66</v>
      </c>
      <c r="L1218" s="9">
        <v>-10.6759923133197</v>
      </c>
      <c r="M1218" s="9">
        <v>-37.870447700721101</v>
      </c>
      <c r="N1218" s="7">
        <f>COUNTIFS('Lojas Assaí'!$F$174:$F$260,D1218)</f>
        <v>0</v>
      </c>
    </row>
    <row r="1219" spans="1:14" x14ac:dyDescent="0.25">
      <c r="A1219" s="7" t="s">
        <v>1786</v>
      </c>
      <c r="B1219" s="7" t="s">
        <v>169</v>
      </c>
      <c r="C1219" s="7" t="str">
        <f t="shared" si="38"/>
        <v>Miranda do NorteMA</v>
      </c>
      <c r="D1219" s="7">
        <v>2106755</v>
      </c>
      <c r="E1219" s="8" t="s">
        <v>697</v>
      </c>
      <c r="F1219" s="7">
        <v>29121</v>
      </c>
      <c r="G1219" s="7">
        <v>24427</v>
      </c>
      <c r="H1219" s="7">
        <v>71.61</v>
      </c>
      <c r="I1219" s="7">
        <v>1.9</v>
      </c>
      <c r="J1219" s="8">
        <f t="shared" si="39"/>
        <v>2473.8000000000002</v>
      </c>
      <c r="K1219" s="7">
        <v>18216.89</v>
      </c>
      <c r="L1219" s="9">
        <v>-3.5626447744298302</v>
      </c>
      <c r="M1219" s="9">
        <v>-44.584275691732103</v>
      </c>
      <c r="N1219" s="7">
        <f>COUNTIFS('Lojas Assaí'!$F$174:$F$260,D1219)</f>
        <v>0</v>
      </c>
    </row>
    <row r="1220" spans="1:14" x14ac:dyDescent="0.25">
      <c r="A1220" s="7" t="s">
        <v>1787</v>
      </c>
      <c r="B1220" s="7" t="s">
        <v>37</v>
      </c>
      <c r="C1220" s="7" t="str">
        <f t="shared" si="38"/>
        <v>CarinhanhaBA</v>
      </c>
      <c r="D1220" s="7">
        <v>2907103</v>
      </c>
      <c r="E1220" s="8" t="s">
        <v>684</v>
      </c>
      <c r="F1220" s="7">
        <v>29118</v>
      </c>
      <c r="G1220" s="7">
        <v>28380</v>
      </c>
      <c r="H1220" s="7">
        <v>10.37</v>
      </c>
      <c r="I1220" s="7">
        <v>2</v>
      </c>
      <c r="J1220" s="8">
        <f t="shared" si="39"/>
        <v>2604</v>
      </c>
      <c r="K1220" s="7">
        <v>8922.36</v>
      </c>
      <c r="L1220" s="9">
        <v>-11.940767406360701</v>
      </c>
      <c r="M1220" s="9">
        <v>-37.945476582969803</v>
      </c>
      <c r="N1220" s="7">
        <f>COUNTIFS('Lojas Assaí'!$F$174:$F$260,D1220)</f>
        <v>0</v>
      </c>
    </row>
    <row r="1221" spans="1:14" x14ac:dyDescent="0.25">
      <c r="A1221" s="7" t="s">
        <v>1788</v>
      </c>
      <c r="B1221" s="7" t="s">
        <v>403</v>
      </c>
      <c r="C1221" s="7" t="str">
        <f t="shared" si="38"/>
        <v>BaraúnaRN</v>
      </c>
      <c r="D1221" s="7">
        <v>2401453</v>
      </c>
      <c r="E1221" s="8" t="s">
        <v>695</v>
      </c>
      <c r="F1221" s="7">
        <v>29112</v>
      </c>
      <c r="G1221" s="7">
        <v>24182</v>
      </c>
      <c r="H1221" s="7">
        <v>29.29</v>
      </c>
      <c r="I1221" s="7">
        <v>1.9</v>
      </c>
      <c r="J1221" s="8">
        <f t="shared" si="39"/>
        <v>2473.8000000000002</v>
      </c>
      <c r="K1221" s="7">
        <v>24463.19</v>
      </c>
      <c r="L1221" s="9">
        <v>-6.3699923041887399</v>
      </c>
      <c r="M1221" s="9">
        <v>-35.009036181788602</v>
      </c>
      <c r="N1221" s="7">
        <f>COUNTIFS('Lojas Assaí'!$F$174:$F$260,D1221)</f>
        <v>0</v>
      </c>
    </row>
    <row r="1222" spans="1:14" x14ac:dyDescent="0.25">
      <c r="A1222" s="7" t="s">
        <v>1789</v>
      </c>
      <c r="B1222" s="7" t="s">
        <v>37</v>
      </c>
      <c r="C1222" s="7" t="str">
        <f t="shared" si="38"/>
        <v>ValenteBA</v>
      </c>
      <c r="D1222" s="7">
        <v>2933000</v>
      </c>
      <c r="E1222" s="8" t="s">
        <v>684</v>
      </c>
      <c r="F1222" s="7">
        <v>29111</v>
      </c>
      <c r="G1222" s="7">
        <v>24560</v>
      </c>
      <c r="H1222" s="7">
        <v>63.9</v>
      </c>
      <c r="I1222" s="7">
        <v>1.3</v>
      </c>
      <c r="J1222" s="8">
        <f t="shared" si="39"/>
        <v>1692.6</v>
      </c>
      <c r="K1222" s="7">
        <v>8524.9699999999993</v>
      </c>
      <c r="L1222" s="9">
        <v>-11.412489535751</v>
      </c>
      <c r="M1222" s="9">
        <v>-39.464246066308199</v>
      </c>
      <c r="N1222" s="7">
        <f>COUNTIFS('Lojas Assaí'!$F$174:$F$260,D1222)</f>
        <v>0</v>
      </c>
    </row>
    <row r="1223" spans="1:14" x14ac:dyDescent="0.25">
      <c r="A1223" s="7" t="s">
        <v>1790</v>
      </c>
      <c r="B1223" s="7" t="s">
        <v>206</v>
      </c>
      <c r="C1223" s="7" t="str">
        <f t="shared" si="38"/>
        <v>CláudioMG</v>
      </c>
      <c r="D1223" s="7">
        <v>3116605</v>
      </c>
      <c r="E1223" s="8" t="s">
        <v>701</v>
      </c>
      <c r="F1223" s="7">
        <v>29093</v>
      </c>
      <c r="G1223" s="7">
        <v>25771</v>
      </c>
      <c r="H1223" s="7">
        <v>40.86</v>
      </c>
      <c r="I1223" s="7">
        <v>1.8</v>
      </c>
      <c r="J1223" s="8">
        <f t="shared" si="39"/>
        <v>2343.6</v>
      </c>
      <c r="K1223" s="7">
        <v>28055.65</v>
      </c>
      <c r="L1223" s="9">
        <v>-20.444574655027399</v>
      </c>
      <c r="M1223" s="9">
        <v>-44.768422527890202</v>
      </c>
      <c r="N1223" s="7">
        <f>COUNTIFS('Lojas Assaí'!$F$174:$F$260,D1223)</f>
        <v>0</v>
      </c>
    </row>
    <row r="1224" spans="1:14" x14ac:dyDescent="0.25">
      <c r="A1224" s="7" t="s">
        <v>1791</v>
      </c>
      <c r="B1224" s="7" t="s">
        <v>280</v>
      </c>
      <c r="C1224" s="7" t="str">
        <f t="shared" si="38"/>
        <v>CaetésPE</v>
      </c>
      <c r="D1224" s="7">
        <v>2603207</v>
      </c>
      <c r="E1224" s="8" t="s">
        <v>689</v>
      </c>
      <c r="F1224" s="7">
        <v>29065</v>
      </c>
      <c r="G1224" s="7">
        <v>26577</v>
      </c>
      <c r="H1224" s="7">
        <v>80.66</v>
      </c>
      <c r="I1224" s="7">
        <v>1.5</v>
      </c>
      <c r="J1224" s="8">
        <f t="shared" si="39"/>
        <v>1953</v>
      </c>
      <c r="K1224" s="7">
        <v>12409.27</v>
      </c>
      <c r="L1224" s="9">
        <v>-8.7755948447888201</v>
      </c>
      <c r="M1224" s="9">
        <v>-36.624804007612397</v>
      </c>
      <c r="N1224" s="7">
        <f>COUNTIFS('Lojas Assaí'!$F$174:$F$260,D1224)</f>
        <v>0</v>
      </c>
    </row>
    <row r="1225" spans="1:14" x14ac:dyDescent="0.25">
      <c r="A1225" s="7" t="s">
        <v>1792</v>
      </c>
      <c r="B1225" s="7" t="s">
        <v>37</v>
      </c>
      <c r="C1225" s="7" t="str">
        <f t="shared" si="38"/>
        <v>ItacaréBA</v>
      </c>
      <c r="D1225" s="7">
        <v>2914901</v>
      </c>
      <c r="E1225" s="8" t="s">
        <v>684</v>
      </c>
      <c r="F1225" s="7">
        <v>29051</v>
      </c>
      <c r="G1225" s="7">
        <v>24318</v>
      </c>
      <c r="H1225" s="7">
        <v>32.96</v>
      </c>
      <c r="I1225" s="7">
        <v>1.5</v>
      </c>
      <c r="J1225" s="8">
        <f t="shared" si="39"/>
        <v>1953</v>
      </c>
      <c r="K1225" s="7">
        <v>11570.59</v>
      </c>
      <c r="L1225" s="9">
        <v>-14.278249285587</v>
      </c>
      <c r="M1225" s="9">
        <v>-38.9948415531018</v>
      </c>
      <c r="N1225" s="7">
        <f>COUNTIFS('Lojas Assaí'!$F$174:$F$260,D1225)</f>
        <v>0</v>
      </c>
    </row>
    <row r="1226" spans="1:14" x14ac:dyDescent="0.25">
      <c r="A1226" s="7" t="s">
        <v>1793</v>
      </c>
      <c r="B1226" s="7" t="s">
        <v>422</v>
      </c>
      <c r="C1226" s="7" t="str">
        <f t="shared" si="38"/>
        <v>Laranjal PaulistaSP</v>
      </c>
      <c r="D1226" s="7">
        <v>3526407</v>
      </c>
      <c r="E1226" s="8" t="s">
        <v>435</v>
      </c>
      <c r="F1226" s="7">
        <v>29047</v>
      </c>
      <c r="G1226" s="7">
        <v>25251</v>
      </c>
      <c r="H1226" s="7">
        <v>65.75</v>
      </c>
      <c r="I1226" s="7">
        <v>2</v>
      </c>
      <c r="J1226" s="8">
        <f t="shared" si="39"/>
        <v>2604</v>
      </c>
      <c r="K1226" s="7">
        <v>43562.1</v>
      </c>
      <c r="L1226" s="9">
        <v>-22.570096474153001</v>
      </c>
      <c r="M1226" s="9">
        <v>-44.893110279387102</v>
      </c>
      <c r="N1226" s="7">
        <f>COUNTIFS('Lojas Assaí'!$F$174:$F$260,D1226)</f>
        <v>0</v>
      </c>
    </row>
    <row r="1227" spans="1:14" x14ac:dyDescent="0.25">
      <c r="A1227" s="7" t="s">
        <v>1794</v>
      </c>
      <c r="B1227" s="7" t="s">
        <v>313</v>
      </c>
      <c r="C1227" s="7" t="str">
        <f t="shared" si="38"/>
        <v>PiracurucaPI</v>
      </c>
      <c r="D1227" s="7">
        <v>2208304</v>
      </c>
      <c r="E1227" s="8" t="s">
        <v>693</v>
      </c>
      <c r="F1227" s="7">
        <v>28952</v>
      </c>
      <c r="G1227" s="7">
        <v>27553</v>
      </c>
      <c r="H1227" s="7">
        <v>11.57</v>
      </c>
      <c r="I1227" s="7">
        <v>1.7</v>
      </c>
      <c r="J1227" s="8">
        <f t="shared" si="39"/>
        <v>2213.4</v>
      </c>
      <c r="K1227" s="7">
        <v>11622.54</v>
      </c>
      <c r="L1227" s="9">
        <v>-3.9292874935799</v>
      </c>
      <c r="M1227" s="9">
        <v>-41.709041549649797</v>
      </c>
      <c r="N1227" s="7">
        <f>COUNTIFS('Lojas Assaí'!$F$174:$F$260,D1227)</f>
        <v>0</v>
      </c>
    </row>
    <row r="1228" spans="1:14" x14ac:dyDescent="0.25">
      <c r="A1228" s="7" t="s">
        <v>1795</v>
      </c>
      <c r="B1228" s="7" t="s">
        <v>707</v>
      </c>
      <c r="C1228" s="7" t="str">
        <f t="shared" si="38"/>
        <v>Três CoroasRS</v>
      </c>
      <c r="D1228" s="7">
        <v>4321709</v>
      </c>
      <c r="E1228" s="8" t="s">
        <v>708</v>
      </c>
      <c r="F1228" s="7">
        <v>28948</v>
      </c>
      <c r="G1228" s="7">
        <v>23848</v>
      </c>
      <c r="H1228" s="7">
        <v>128.53</v>
      </c>
      <c r="I1228" s="7">
        <v>1.7</v>
      </c>
      <c r="J1228" s="8">
        <f t="shared" si="39"/>
        <v>2213.4</v>
      </c>
      <c r="K1228" s="7">
        <v>26860.54</v>
      </c>
      <c r="L1228" s="9">
        <v>-29.516660978989499</v>
      </c>
      <c r="M1228" s="9">
        <v>-50.783125835797101</v>
      </c>
      <c r="N1228" s="7">
        <f>COUNTIFS('Lojas Assaí'!$F$174:$F$260,D1228)</f>
        <v>0</v>
      </c>
    </row>
    <row r="1229" spans="1:14" x14ac:dyDescent="0.25">
      <c r="A1229" s="7" t="s">
        <v>1796</v>
      </c>
      <c r="B1229" s="7" t="s">
        <v>169</v>
      </c>
      <c r="C1229" s="7" t="str">
        <f t="shared" si="38"/>
        <v>BuritiMA</v>
      </c>
      <c r="D1229" s="7">
        <v>2102200</v>
      </c>
      <c r="E1229" s="8" t="s">
        <v>697</v>
      </c>
      <c r="F1229" s="7">
        <v>28916</v>
      </c>
      <c r="G1229" s="7">
        <v>27013</v>
      </c>
      <c r="H1229" s="7">
        <v>18.329999999999998</v>
      </c>
      <c r="I1229" s="7">
        <v>2.8</v>
      </c>
      <c r="J1229" s="8">
        <f t="shared" si="39"/>
        <v>3645.6</v>
      </c>
      <c r="K1229" s="7">
        <v>8284.0400000000009</v>
      </c>
      <c r="L1229" s="9">
        <v>-3.9455714999999998</v>
      </c>
      <c r="M1229" s="9">
        <v>-42.9251061777803</v>
      </c>
      <c r="N1229" s="7">
        <f>COUNTIFS('Lojas Assaí'!$F$174:$F$260,D1229)</f>
        <v>0</v>
      </c>
    </row>
    <row r="1230" spans="1:14" x14ac:dyDescent="0.25">
      <c r="A1230" s="7" t="s">
        <v>1797</v>
      </c>
      <c r="B1230" s="7" t="s">
        <v>206</v>
      </c>
      <c r="C1230" s="7" t="str">
        <f t="shared" si="38"/>
        <v>Campos GeraisMG</v>
      </c>
      <c r="D1230" s="7">
        <v>3111606</v>
      </c>
      <c r="E1230" s="8" t="s">
        <v>701</v>
      </c>
      <c r="F1230" s="7">
        <v>28908</v>
      </c>
      <c r="G1230" s="7">
        <v>27600</v>
      </c>
      <c r="H1230" s="7">
        <v>35.869999999999997</v>
      </c>
      <c r="I1230" s="7">
        <v>1.8</v>
      </c>
      <c r="J1230" s="8">
        <f t="shared" si="39"/>
        <v>2343.6</v>
      </c>
      <c r="K1230" s="7">
        <v>22014.41</v>
      </c>
      <c r="L1230" s="9">
        <v>-20.6873760386752</v>
      </c>
      <c r="M1230" s="9">
        <v>-42.613011453110303</v>
      </c>
      <c r="N1230" s="7">
        <f>COUNTIFS('Lojas Assaí'!$F$174:$F$260,D1230)</f>
        <v>0</v>
      </c>
    </row>
    <row r="1231" spans="1:14" x14ac:dyDescent="0.25">
      <c r="A1231" s="7" t="s">
        <v>1798</v>
      </c>
      <c r="B1231" s="7" t="s">
        <v>12</v>
      </c>
      <c r="C1231" s="7" t="str">
        <f t="shared" si="38"/>
        <v>Limoeiro de AnadiaAL</v>
      </c>
      <c r="D1231" s="7">
        <v>2704203</v>
      </c>
      <c r="E1231" s="8" t="s">
        <v>688</v>
      </c>
      <c r="F1231" s="7">
        <v>28904</v>
      </c>
      <c r="G1231" s="7">
        <v>26992</v>
      </c>
      <c r="H1231" s="7">
        <v>85.48</v>
      </c>
      <c r="I1231" s="7">
        <v>1.6</v>
      </c>
      <c r="J1231" s="8">
        <f t="shared" si="39"/>
        <v>2083.1999999999998</v>
      </c>
      <c r="K1231" s="7">
        <v>18824.8</v>
      </c>
      <c r="L1231" s="9">
        <v>-9.7386131678144903</v>
      </c>
      <c r="M1231" s="9">
        <v>-36.503897086499997</v>
      </c>
      <c r="N1231" s="7">
        <f>COUNTIFS('Lojas Assaí'!$F$174:$F$260,D1231)</f>
        <v>0</v>
      </c>
    </row>
    <row r="1232" spans="1:14" x14ac:dyDescent="0.25">
      <c r="A1232" s="7" t="s">
        <v>1799</v>
      </c>
      <c r="B1232" s="7" t="s">
        <v>37</v>
      </c>
      <c r="C1232" s="7" t="str">
        <f t="shared" si="38"/>
        <v>ItuberáBA</v>
      </c>
      <c r="D1232" s="7">
        <v>2917300</v>
      </c>
      <c r="E1232" s="8" t="s">
        <v>684</v>
      </c>
      <c r="F1232" s="7">
        <v>28870</v>
      </c>
      <c r="G1232" s="7">
        <v>26591</v>
      </c>
      <c r="H1232" s="7">
        <v>63.73</v>
      </c>
      <c r="I1232" s="7">
        <v>1.8</v>
      </c>
      <c r="J1232" s="8">
        <f t="shared" si="39"/>
        <v>2343.6</v>
      </c>
      <c r="K1232" s="7">
        <v>11056.55</v>
      </c>
      <c r="L1232" s="9">
        <v>-13.736156905668301</v>
      </c>
      <c r="M1232" s="9">
        <v>-39.149042491857003</v>
      </c>
      <c r="N1232" s="7">
        <f>COUNTIFS('Lojas Assaí'!$F$174:$F$260,D1232)</f>
        <v>0</v>
      </c>
    </row>
    <row r="1233" spans="1:14" x14ac:dyDescent="0.25">
      <c r="A1233" s="7" t="s">
        <v>1800</v>
      </c>
      <c r="B1233" s="7" t="s">
        <v>280</v>
      </c>
      <c r="C1233" s="7" t="str">
        <f t="shared" si="38"/>
        <v>TabiraPE</v>
      </c>
      <c r="D1233" s="7">
        <v>2614600</v>
      </c>
      <c r="E1233" s="8" t="s">
        <v>689</v>
      </c>
      <c r="F1233" s="7">
        <v>28860</v>
      </c>
      <c r="G1233" s="7">
        <v>26427</v>
      </c>
      <c r="H1233" s="7">
        <v>68.11</v>
      </c>
      <c r="I1233" s="7">
        <v>1.7</v>
      </c>
      <c r="J1233" s="8">
        <f t="shared" si="39"/>
        <v>2213.4</v>
      </c>
      <c r="K1233" s="7">
        <v>9900.06</v>
      </c>
      <c r="L1233" s="9">
        <v>-7.5911365130226196</v>
      </c>
      <c r="M1233" s="9">
        <v>-37.540265774187503</v>
      </c>
      <c r="N1233" s="7">
        <f>COUNTIFS('Lojas Assaí'!$F$174:$F$260,D1233)</f>
        <v>0</v>
      </c>
    </row>
    <row r="1234" spans="1:14" x14ac:dyDescent="0.25">
      <c r="A1234" s="7" t="s">
        <v>1801</v>
      </c>
      <c r="B1234" s="7" t="s">
        <v>280</v>
      </c>
      <c r="C1234" s="7" t="str">
        <f t="shared" si="38"/>
        <v>PassiraPE</v>
      </c>
      <c r="D1234" s="7">
        <v>2610509</v>
      </c>
      <c r="E1234" s="8" t="s">
        <v>689</v>
      </c>
      <c r="F1234" s="7">
        <v>28856</v>
      </c>
      <c r="G1234" s="7">
        <v>28628</v>
      </c>
      <c r="H1234" s="7">
        <v>87.61</v>
      </c>
      <c r="I1234" s="7">
        <v>1.5</v>
      </c>
      <c r="J1234" s="8">
        <f t="shared" si="39"/>
        <v>1953</v>
      </c>
      <c r="K1234" s="7">
        <v>7987.84</v>
      </c>
      <c r="L1234" s="9">
        <v>-7.897135005</v>
      </c>
      <c r="M1234" s="9">
        <v>-35.1791510623855</v>
      </c>
      <c r="N1234" s="7">
        <f>COUNTIFS('Lojas Assaí'!$F$174:$F$260,D1234)</f>
        <v>0</v>
      </c>
    </row>
    <row r="1235" spans="1:14" x14ac:dyDescent="0.25">
      <c r="A1235" s="7" t="s">
        <v>1802</v>
      </c>
      <c r="B1235" s="7" t="s">
        <v>37</v>
      </c>
      <c r="C1235" s="7" t="str">
        <f t="shared" si="38"/>
        <v>Campo Alegre de LourdesBA</v>
      </c>
      <c r="D1235" s="7">
        <v>2905909</v>
      </c>
      <c r="E1235" s="8" t="s">
        <v>684</v>
      </c>
      <c r="F1235" s="7">
        <v>28839</v>
      </c>
      <c r="G1235" s="7">
        <v>28090</v>
      </c>
      <c r="H1235" s="7">
        <v>10.1</v>
      </c>
      <c r="I1235" s="7">
        <v>2.2000000000000002</v>
      </c>
      <c r="J1235" s="8">
        <f t="shared" si="39"/>
        <v>2864.4</v>
      </c>
      <c r="K1235" s="7">
        <v>9494.26</v>
      </c>
      <c r="L1235" s="9">
        <v>-13.9470763405896</v>
      </c>
      <c r="M1235" s="9">
        <v>-39.100569717488099</v>
      </c>
      <c r="N1235" s="7">
        <f>COUNTIFS('Lojas Assaí'!$F$174:$F$260,D1235)</f>
        <v>0</v>
      </c>
    </row>
    <row r="1236" spans="1:14" x14ac:dyDescent="0.25">
      <c r="A1236" s="7" t="s">
        <v>1803</v>
      </c>
      <c r="B1236" s="7" t="s">
        <v>169</v>
      </c>
      <c r="C1236" s="7" t="str">
        <f t="shared" si="38"/>
        <v>São BernardoMA</v>
      </c>
      <c r="D1236" s="7">
        <v>2110609</v>
      </c>
      <c r="E1236" s="8" t="s">
        <v>697</v>
      </c>
      <c r="F1236" s="7">
        <v>28825</v>
      </c>
      <c r="G1236" s="7">
        <v>26476</v>
      </c>
      <c r="H1236" s="7">
        <v>26.29</v>
      </c>
      <c r="I1236" s="7">
        <v>1.4</v>
      </c>
      <c r="J1236" s="8">
        <f t="shared" si="39"/>
        <v>1822.8</v>
      </c>
      <c r="K1236" s="7">
        <v>9083.4699999999993</v>
      </c>
      <c r="L1236" s="9">
        <v>-3.3654365101107402</v>
      </c>
      <c r="M1236" s="9">
        <v>-42.423009660914097</v>
      </c>
      <c r="N1236" s="7">
        <f>COUNTIFS('Lojas Assaí'!$F$174:$F$260,D1236)</f>
        <v>0</v>
      </c>
    </row>
    <row r="1237" spans="1:14" x14ac:dyDescent="0.25">
      <c r="A1237" s="7" t="s">
        <v>1804</v>
      </c>
      <c r="B1237" s="7" t="s">
        <v>655</v>
      </c>
      <c r="C1237" s="7" t="str">
        <f t="shared" si="38"/>
        <v>Porto da FolhaSE</v>
      </c>
      <c r="D1237" s="7">
        <v>2805604</v>
      </c>
      <c r="E1237" s="8" t="s">
        <v>692</v>
      </c>
      <c r="F1237" s="7">
        <v>28788</v>
      </c>
      <c r="G1237" s="7">
        <v>27146</v>
      </c>
      <c r="H1237" s="7">
        <v>30.94</v>
      </c>
      <c r="I1237" s="7">
        <v>2.2000000000000002</v>
      </c>
      <c r="J1237" s="8">
        <f t="shared" si="39"/>
        <v>2864.4</v>
      </c>
      <c r="K1237" s="7">
        <v>10866.51</v>
      </c>
      <c r="L1237" s="9">
        <v>-9.9192588723614605</v>
      </c>
      <c r="M1237" s="9">
        <v>-37.276634849480502</v>
      </c>
      <c r="N1237" s="7">
        <f>COUNTIFS('Lojas Assaí'!$F$174:$F$260,D1237)</f>
        <v>0</v>
      </c>
    </row>
    <row r="1238" spans="1:14" x14ac:dyDescent="0.25">
      <c r="A1238" s="7" t="s">
        <v>1805</v>
      </c>
      <c r="B1238" s="7" t="s">
        <v>206</v>
      </c>
      <c r="C1238" s="7" t="str">
        <f t="shared" si="38"/>
        <v>Conceição das AlagoasMG</v>
      </c>
      <c r="D1238" s="7">
        <v>3117306</v>
      </c>
      <c r="E1238" s="8" t="s">
        <v>701</v>
      </c>
      <c r="F1238" s="7">
        <v>28782</v>
      </c>
      <c r="G1238" s="7">
        <v>23043</v>
      </c>
      <c r="H1238" s="7">
        <v>17.190000000000001</v>
      </c>
      <c r="I1238" s="7">
        <v>2.2999999999999998</v>
      </c>
      <c r="J1238" s="8">
        <f t="shared" si="39"/>
        <v>2994.6</v>
      </c>
      <c r="K1238" s="7">
        <v>40562.78</v>
      </c>
      <c r="L1238" s="9">
        <v>-19.923113506182698</v>
      </c>
      <c r="M1238" s="9">
        <v>-48.381874129464997</v>
      </c>
      <c r="N1238" s="7">
        <f>COUNTIFS('Lojas Assaí'!$F$174:$F$260,D1238)</f>
        <v>0</v>
      </c>
    </row>
    <row r="1239" spans="1:14" x14ac:dyDescent="0.25">
      <c r="A1239" s="7" t="s">
        <v>1806</v>
      </c>
      <c r="B1239" s="7" t="s">
        <v>99</v>
      </c>
      <c r="C1239" s="7" t="str">
        <f t="shared" si="38"/>
        <v>Novo OrienteCE</v>
      </c>
      <c r="D1239" s="7">
        <v>2309409</v>
      </c>
      <c r="E1239" s="8" t="s">
        <v>683</v>
      </c>
      <c r="F1239" s="7">
        <v>28737</v>
      </c>
      <c r="G1239" s="7">
        <v>27453</v>
      </c>
      <c r="H1239" s="7">
        <v>28.92</v>
      </c>
      <c r="I1239" s="7">
        <v>1.9</v>
      </c>
      <c r="J1239" s="8">
        <f t="shared" si="39"/>
        <v>2473.8000000000002</v>
      </c>
      <c r="K1239" s="7">
        <v>8921.11</v>
      </c>
      <c r="L1239" s="9">
        <v>-5.5338648355461197</v>
      </c>
      <c r="M1239" s="9">
        <v>-40.774767268211697</v>
      </c>
      <c r="N1239" s="7">
        <f>COUNTIFS('Lojas Assaí'!$F$174:$F$260,D1239)</f>
        <v>0</v>
      </c>
    </row>
    <row r="1240" spans="1:14" x14ac:dyDescent="0.25">
      <c r="A1240" s="7" t="s">
        <v>1807</v>
      </c>
      <c r="B1240" s="7" t="s">
        <v>258</v>
      </c>
      <c r="C1240" s="7" t="str">
        <f t="shared" si="38"/>
        <v>GoioerêPR</v>
      </c>
      <c r="D1240" s="7">
        <v>4108601</v>
      </c>
      <c r="E1240" s="8" t="s">
        <v>686</v>
      </c>
      <c r="F1240" s="7">
        <v>28734</v>
      </c>
      <c r="G1240" s="7">
        <v>29018</v>
      </c>
      <c r="H1240" s="7">
        <v>51.44</v>
      </c>
      <c r="I1240" s="7">
        <v>2</v>
      </c>
      <c r="J1240" s="8">
        <f t="shared" si="39"/>
        <v>2604</v>
      </c>
      <c r="K1240" s="7">
        <v>35384.85</v>
      </c>
      <c r="L1240" s="9">
        <v>-24.146194012214099</v>
      </c>
      <c r="M1240" s="9">
        <v>-51.508742399126199</v>
      </c>
      <c r="N1240" s="7">
        <f>COUNTIFS('Lojas Assaí'!$F$174:$F$260,D1240)</f>
        <v>0</v>
      </c>
    </row>
    <row r="1241" spans="1:14" x14ac:dyDescent="0.25">
      <c r="A1241" s="7" t="s">
        <v>1808</v>
      </c>
      <c r="B1241" s="7" t="s">
        <v>29</v>
      </c>
      <c r="C1241" s="7" t="str">
        <f t="shared" si="38"/>
        <v>CarauariAM</v>
      </c>
      <c r="D1241" s="7">
        <v>1301001</v>
      </c>
      <c r="E1241" s="8" t="s">
        <v>694</v>
      </c>
      <c r="F1241" s="7">
        <v>28719</v>
      </c>
      <c r="G1241" s="7">
        <v>25774</v>
      </c>
      <c r="H1241" s="7">
        <v>1</v>
      </c>
      <c r="I1241" s="7">
        <v>1.9</v>
      </c>
      <c r="J1241" s="8">
        <f t="shared" si="39"/>
        <v>2473.8000000000002</v>
      </c>
      <c r="K1241" s="7">
        <v>12591.08</v>
      </c>
      <c r="L1241" s="9">
        <v>-4.8816659042041302</v>
      </c>
      <c r="M1241" s="9">
        <v>-66.8966352816837</v>
      </c>
      <c r="N1241" s="7">
        <f>COUNTIFS('Lojas Assaí'!$F$174:$F$260,D1241)</f>
        <v>0</v>
      </c>
    </row>
    <row r="1242" spans="1:14" x14ac:dyDescent="0.25">
      <c r="A1242" s="7" t="s">
        <v>1809</v>
      </c>
      <c r="B1242" s="7" t="s">
        <v>37</v>
      </c>
      <c r="C1242" s="7" t="str">
        <f t="shared" si="38"/>
        <v>NazaréBA</v>
      </c>
      <c r="D1242" s="7">
        <v>2922508</v>
      </c>
      <c r="E1242" s="8" t="s">
        <v>684</v>
      </c>
      <c r="F1242" s="7">
        <v>28661</v>
      </c>
      <c r="G1242" s="7">
        <v>27274</v>
      </c>
      <c r="H1242" s="7">
        <v>107.47</v>
      </c>
      <c r="I1242" s="7">
        <v>1.8</v>
      </c>
      <c r="J1242" s="8">
        <f t="shared" si="39"/>
        <v>2343.6</v>
      </c>
      <c r="K1242" s="7">
        <v>10150.77</v>
      </c>
      <c r="L1242" s="9">
        <v>-13.035148220181201</v>
      </c>
      <c r="M1242" s="9">
        <v>-39.0106225828794</v>
      </c>
      <c r="N1242" s="7">
        <f>COUNTIFS('Lojas Assaí'!$F$174:$F$260,D1242)</f>
        <v>0</v>
      </c>
    </row>
    <row r="1243" spans="1:14" x14ac:dyDescent="0.25">
      <c r="A1243" s="7" t="s">
        <v>1810</v>
      </c>
      <c r="B1243" s="7" t="s">
        <v>37</v>
      </c>
      <c r="C1243" s="7" t="str">
        <f t="shared" si="38"/>
        <v>Santa Rita de CássiaBA</v>
      </c>
      <c r="D1243" s="7">
        <v>2928406</v>
      </c>
      <c r="E1243" s="8" t="s">
        <v>684</v>
      </c>
      <c r="F1243" s="7">
        <v>28613</v>
      </c>
      <c r="G1243" s="7">
        <v>26250</v>
      </c>
      <c r="H1243" s="7">
        <v>4.3899999999999997</v>
      </c>
      <c r="I1243" s="7">
        <v>2</v>
      </c>
      <c r="J1243" s="8">
        <f t="shared" si="39"/>
        <v>2604</v>
      </c>
      <c r="K1243" s="7">
        <v>8935.2800000000007</v>
      </c>
      <c r="L1243" s="9">
        <v>-13.393545250139899</v>
      </c>
      <c r="M1243" s="9">
        <v>-44.198308865784902</v>
      </c>
      <c r="N1243" s="7">
        <f>COUNTIFS('Lojas Assaí'!$F$174:$F$260,D1243)</f>
        <v>0</v>
      </c>
    </row>
    <row r="1244" spans="1:14" x14ac:dyDescent="0.25">
      <c r="A1244" s="7" t="s">
        <v>1811</v>
      </c>
      <c r="B1244" s="7" t="s">
        <v>244</v>
      </c>
      <c r="C1244" s="7" t="str">
        <f t="shared" si="38"/>
        <v>Pedras de FogoPB</v>
      </c>
      <c r="D1244" s="7">
        <v>2511202</v>
      </c>
      <c r="E1244" s="8" t="s">
        <v>698</v>
      </c>
      <c r="F1244" s="7">
        <v>28607</v>
      </c>
      <c r="G1244" s="7">
        <v>27032</v>
      </c>
      <c r="H1244" s="7">
        <v>67.510000000000005</v>
      </c>
      <c r="I1244" s="7">
        <v>1.5</v>
      </c>
      <c r="J1244" s="8">
        <f t="shared" si="39"/>
        <v>1953</v>
      </c>
      <c r="K1244" s="7">
        <v>18838.47</v>
      </c>
      <c r="L1244" s="9">
        <v>-6.7578814606451898</v>
      </c>
      <c r="M1244" s="9">
        <v>-36.472050363846201</v>
      </c>
      <c r="N1244" s="7">
        <f>COUNTIFS('Lojas Assaí'!$F$174:$F$260,D1244)</f>
        <v>0</v>
      </c>
    </row>
    <row r="1245" spans="1:14" x14ac:dyDescent="0.25">
      <c r="A1245" s="7" t="s">
        <v>1812</v>
      </c>
      <c r="B1245" s="7" t="s">
        <v>206</v>
      </c>
      <c r="C1245" s="7" t="str">
        <f t="shared" si="38"/>
        <v>Santo Antônio do MonteMG</v>
      </c>
      <c r="D1245" s="7">
        <v>3160405</v>
      </c>
      <c r="E1245" s="8" t="s">
        <v>701</v>
      </c>
      <c r="F1245" s="7">
        <v>28603</v>
      </c>
      <c r="G1245" s="7">
        <v>25975</v>
      </c>
      <c r="H1245" s="7">
        <v>23.07</v>
      </c>
      <c r="I1245" s="7">
        <v>1.5</v>
      </c>
      <c r="J1245" s="8">
        <f t="shared" si="39"/>
        <v>1953</v>
      </c>
      <c r="K1245" s="7">
        <v>24527.56</v>
      </c>
      <c r="L1245" s="9">
        <v>-20.0872192488794</v>
      </c>
      <c r="M1245" s="9">
        <v>-45.293935919144502</v>
      </c>
      <c r="N1245" s="7">
        <f>COUNTIFS('Lojas Assaí'!$F$174:$F$260,D1245)</f>
        <v>0</v>
      </c>
    </row>
    <row r="1246" spans="1:14" x14ac:dyDescent="0.25">
      <c r="A1246" s="7" t="s">
        <v>1813</v>
      </c>
      <c r="B1246" s="7" t="s">
        <v>224</v>
      </c>
      <c r="C1246" s="7" t="str">
        <f t="shared" si="38"/>
        <v>MarapanimPA</v>
      </c>
      <c r="D1246" s="7">
        <v>1504406</v>
      </c>
      <c r="E1246" s="8" t="s">
        <v>690</v>
      </c>
      <c r="F1246" s="7">
        <v>28563</v>
      </c>
      <c r="G1246" s="7">
        <v>26605</v>
      </c>
      <c r="H1246" s="7">
        <v>33.42</v>
      </c>
      <c r="I1246" s="7">
        <v>2</v>
      </c>
      <c r="J1246" s="8">
        <f t="shared" si="39"/>
        <v>2604</v>
      </c>
      <c r="K1246" s="7">
        <v>8701.2000000000007</v>
      </c>
      <c r="L1246" s="9">
        <v>-0.71215099634781998</v>
      </c>
      <c r="M1246" s="9">
        <v>-47.702548753767701</v>
      </c>
      <c r="N1246" s="7">
        <f>COUNTIFS('Lojas Assaí'!$F$174:$F$260,D1246)</f>
        <v>0</v>
      </c>
    </row>
    <row r="1247" spans="1:14" x14ac:dyDescent="0.25">
      <c r="A1247" s="7" t="s">
        <v>1814</v>
      </c>
      <c r="B1247" s="7" t="s">
        <v>206</v>
      </c>
      <c r="C1247" s="7" t="str">
        <f t="shared" si="38"/>
        <v>Elói MendesMG</v>
      </c>
      <c r="D1247" s="7">
        <v>3123601</v>
      </c>
      <c r="E1247" s="8" t="s">
        <v>701</v>
      </c>
      <c r="F1247" s="7">
        <v>28556</v>
      </c>
      <c r="G1247" s="7">
        <v>25220</v>
      </c>
      <c r="H1247" s="7">
        <v>50.49</v>
      </c>
      <c r="I1247" s="7">
        <v>1.8</v>
      </c>
      <c r="J1247" s="8">
        <f t="shared" si="39"/>
        <v>2343.6</v>
      </c>
      <c r="K1247" s="7">
        <v>25360.34</v>
      </c>
      <c r="L1247" s="9">
        <v>-19.1981028702941</v>
      </c>
      <c r="M1247" s="9">
        <v>-42.049841685774503</v>
      </c>
      <c r="N1247" s="7">
        <f>COUNTIFS('Lojas Assaí'!$F$174:$F$260,D1247)</f>
        <v>0</v>
      </c>
    </row>
    <row r="1248" spans="1:14" x14ac:dyDescent="0.25">
      <c r="A1248" s="7" t="s">
        <v>1815</v>
      </c>
      <c r="B1248" s="7" t="s">
        <v>25</v>
      </c>
      <c r="C1248" s="7" t="str">
        <f t="shared" si="38"/>
        <v>OiapoqueAP</v>
      </c>
      <c r="D1248" s="7">
        <v>1600501</v>
      </c>
      <c r="E1248" s="8" t="s">
        <v>705</v>
      </c>
      <c r="F1248" s="7">
        <v>28534</v>
      </c>
      <c r="G1248" s="7">
        <v>20509</v>
      </c>
      <c r="H1248" s="7">
        <v>0.91</v>
      </c>
      <c r="I1248" s="7">
        <v>1.8</v>
      </c>
      <c r="J1248" s="8">
        <f t="shared" si="39"/>
        <v>2343.6</v>
      </c>
      <c r="K1248" s="7">
        <v>17494.759999999998</v>
      </c>
      <c r="L1248" s="9">
        <v>3.8951010000000001E-2</v>
      </c>
      <c r="M1248" s="9">
        <v>-51.057405457035998</v>
      </c>
      <c r="N1248" s="7">
        <f>COUNTIFS('Lojas Assaí'!$F$174:$F$260,D1248)</f>
        <v>0</v>
      </c>
    </row>
    <row r="1249" spans="1:14" x14ac:dyDescent="0.25">
      <c r="A1249" s="7" t="s">
        <v>1816</v>
      </c>
      <c r="B1249" s="7" t="s">
        <v>258</v>
      </c>
      <c r="C1249" s="7" t="str">
        <f t="shared" si="38"/>
        <v>Pontal do ParanáPR</v>
      </c>
      <c r="D1249" s="7">
        <v>4119954</v>
      </c>
      <c r="E1249" s="8" t="s">
        <v>686</v>
      </c>
      <c r="F1249" s="7">
        <v>28529</v>
      </c>
      <c r="G1249" s="7">
        <v>20920</v>
      </c>
      <c r="H1249" s="7">
        <v>104.67</v>
      </c>
      <c r="I1249" s="7">
        <v>2</v>
      </c>
      <c r="J1249" s="8">
        <f t="shared" si="39"/>
        <v>2604</v>
      </c>
      <c r="K1249" s="7">
        <v>21328.46</v>
      </c>
      <c r="L1249" s="9">
        <v>-25.5415727120726</v>
      </c>
      <c r="M1249" s="9">
        <v>-49.889720865040701</v>
      </c>
      <c r="N1249" s="7">
        <f>COUNTIFS('Lojas Assaí'!$F$174:$F$260,D1249)</f>
        <v>0</v>
      </c>
    </row>
    <row r="1250" spans="1:14" x14ac:dyDescent="0.25">
      <c r="A1250" s="7" t="s">
        <v>1817</v>
      </c>
      <c r="B1250" s="7" t="s">
        <v>145</v>
      </c>
      <c r="C1250" s="7" t="str">
        <f t="shared" si="38"/>
        <v>MinaçuGO</v>
      </c>
      <c r="D1250" s="7">
        <v>5213087</v>
      </c>
      <c r="E1250" s="8" t="s">
        <v>687</v>
      </c>
      <c r="F1250" s="7">
        <v>28518</v>
      </c>
      <c r="G1250" s="7">
        <v>31154</v>
      </c>
      <c r="H1250" s="7">
        <v>10.89</v>
      </c>
      <c r="I1250" s="7">
        <v>2.2999999999999998</v>
      </c>
      <c r="J1250" s="8">
        <f t="shared" si="39"/>
        <v>2994.6</v>
      </c>
      <c r="K1250" s="7">
        <v>34129.64</v>
      </c>
      <c r="L1250" s="9">
        <v>-13.5350936496024</v>
      </c>
      <c r="M1250" s="9">
        <v>-48.223907623800898</v>
      </c>
      <c r="N1250" s="7">
        <f>COUNTIFS('Lojas Assaí'!$F$174:$F$260,D1250)</f>
        <v>0</v>
      </c>
    </row>
    <row r="1251" spans="1:14" x14ac:dyDescent="0.25">
      <c r="A1251" s="7" t="s">
        <v>1818</v>
      </c>
      <c r="B1251" s="7" t="s">
        <v>422</v>
      </c>
      <c r="C1251" s="7" t="str">
        <f t="shared" si="38"/>
        <v>ConchalSP</v>
      </c>
      <c r="D1251" s="7">
        <v>3512209</v>
      </c>
      <c r="E1251" s="8" t="s">
        <v>435</v>
      </c>
      <c r="F1251" s="7">
        <v>28491</v>
      </c>
      <c r="G1251" s="7">
        <v>25229</v>
      </c>
      <c r="H1251" s="7">
        <v>138.02000000000001</v>
      </c>
      <c r="I1251" s="7">
        <v>2.2000000000000002</v>
      </c>
      <c r="J1251" s="8">
        <f t="shared" si="39"/>
        <v>2864.4</v>
      </c>
      <c r="K1251" s="7">
        <v>29987.69</v>
      </c>
      <c r="L1251" s="9">
        <v>-23.012958080649</v>
      </c>
      <c r="M1251" s="9">
        <v>-48.009892133644797</v>
      </c>
      <c r="N1251" s="7">
        <f>COUNTIFS('Lojas Assaí'!$F$174:$F$260,D1251)</f>
        <v>0</v>
      </c>
    </row>
    <row r="1252" spans="1:14" x14ac:dyDescent="0.25">
      <c r="A1252" s="7" t="s">
        <v>1819</v>
      </c>
      <c r="B1252" s="7" t="s">
        <v>258</v>
      </c>
      <c r="C1252" s="7" t="str">
        <f t="shared" si="38"/>
        <v>ArapotiPR</v>
      </c>
      <c r="D1252" s="7">
        <v>4101606</v>
      </c>
      <c r="E1252" s="8" t="s">
        <v>686</v>
      </c>
      <c r="F1252" s="7">
        <v>28480</v>
      </c>
      <c r="G1252" s="7">
        <v>25855</v>
      </c>
      <c r="H1252" s="7">
        <v>19</v>
      </c>
      <c r="I1252" s="7">
        <v>2.4</v>
      </c>
      <c r="J1252" s="8">
        <f t="shared" si="39"/>
        <v>3124.8</v>
      </c>
      <c r="K1252" s="7">
        <v>45222.720000000001</v>
      </c>
      <c r="L1252" s="9">
        <v>-24.308702386411401</v>
      </c>
      <c r="M1252" s="9">
        <v>-51.791317564277797</v>
      </c>
      <c r="N1252" s="7">
        <f>COUNTIFS('Lojas Assaí'!$F$174:$F$260,D1252)</f>
        <v>0</v>
      </c>
    </row>
    <row r="1253" spans="1:14" x14ac:dyDescent="0.25">
      <c r="A1253" s="7" t="s">
        <v>1820</v>
      </c>
      <c r="B1253" s="7" t="s">
        <v>422</v>
      </c>
      <c r="C1253" s="7" t="str">
        <f t="shared" si="38"/>
        <v>CajatiSP</v>
      </c>
      <c r="D1253" s="7">
        <v>3509254</v>
      </c>
      <c r="E1253" s="8" t="s">
        <v>435</v>
      </c>
      <c r="F1253" s="7">
        <v>28441</v>
      </c>
      <c r="G1253" s="7">
        <v>28372</v>
      </c>
      <c r="H1253" s="7">
        <v>62.43</v>
      </c>
      <c r="I1253" s="7">
        <v>2.5</v>
      </c>
      <c r="J1253" s="8">
        <f t="shared" si="39"/>
        <v>3255</v>
      </c>
      <c r="K1253" s="7">
        <v>55946.93</v>
      </c>
      <c r="L1253" s="9">
        <v>-24.726360972222999</v>
      </c>
      <c r="M1253" s="9">
        <v>-48.1049998090052</v>
      </c>
      <c r="N1253" s="7">
        <f>COUNTIFS('Lojas Assaí'!$F$174:$F$260,D1253)</f>
        <v>0</v>
      </c>
    </row>
    <row r="1254" spans="1:14" x14ac:dyDescent="0.25">
      <c r="A1254" s="7" t="s">
        <v>1821</v>
      </c>
      <c r="B1254" s="7" t="s">
        <v>206</v>
      </c>
      <c r="C1254" s="7" t="str">
        <f t="shared" si="38"/>
        <v>PitanguiMG</v>
      </c>
      <c r="D1254" s="7">
        <v>3151404</v>
      </c>
      <c r="E1254" s="8" t="s">
        <v>701</v>
      </c>
      <c r="F1254" s="7">
        <v>28433</v>
      </c>
      <c r="G1254" s="7">
        <v>25311</v>
      </c>
      <c r="H1254" s="7">
        <v>44.44</v>
      </c>
      <c r="I1254" s="7">
        <v>1.7</v>
      </c>
      <c r="J1254" s="8">
        <f t="shared" si="39"/>
        <v>2213.4</v>
      </c>
      <c r="K1254" s="7">
        <v>20654.96</v>
      </c>
      <c r="L1254" s="9">
        <v>-20.470882867622201</v>
      </c>
      <c r="M1254" s="9">
        <v>-45.960568666787502</v>
      </c>
      <c r="N1254" s="7">
        <f>COUNTIFS('Lojas Assaí'!$F$174:$F$260,D1254)</f>
        <v>0</v>
      </c>
    </row>
    <row r="1255" spans="1:14" x14ac:dyDescent="0.25">
      <c r="A1255" s="7" t="s">
        <v>1822</v>
      </c>
      <c r="B1255" s="7" t="s">
        <v>12</v>
      </c>
      <c r="C1255" s="7" t="str">
        <f t="shared" si="38"/>
        <v>MuriciAL</v>
      </c>
      <c r="D1255" s="7">
        <v>2705507</v>
      </c>
      <c r="E1255" s="8" t="s">
        <v>688</v>
      </c>
      <c r="F1255" s="7">
        <v>28428</v>
      </c>
      <c r="G1255" s="7">
        <v>26710</v>
      </c>
      <c r="H1255" s="7">
        <v>62.58</v>
      </c>
      <c r="I1255" s="7">
        <v>1.7</v>
      </c>
      <c r="J1255" s="8">
        <f t="shared" si="39"/>
        <v>2213.4</v>
      </c>
      <c r="K1255" s="7">
        <v>14943.25</v>
      </c>
      <c r="L1255" s="9">
        <v>-9.3163011443468609</v>
      </c>
      <c r="M1255" s="9">
        <v>-35.947555585677001</v>
      </c>
      <c r="N1255" s="7">
        <f>COUNTIFS('Lojas Assaí'!$F$174:$F$260,D1255)</f>
        <v>0</v>
      </c>
    </row>
    <row r="1256" spans="1:14" x14ac:dyDescent="0.25">
      <c r="A1256" s="7" t="s">
        <v>1823</v>
      </c>
      <c r="B1256" s="7" t="s">
        <v>195</v>
      </c>
      <c r="C1256" s="7" t="str">
        <f t="shared" si="38"/>
        <v>MirandaMS</v>
      </c>
      <c r="D1256" s="7">
        <v>5005608</v>
      </c>
      <c r="E1256" s="8" t="s">
        <v>691</v>
      </c>
      <c r="F1256" s="7">
        <v>28423</v>
      </c>
      <c r="G1256" s="7">
        <v>25595</v>
      </c>
      <c r="H1256" s="7">
        <v>4.67</v>
      </c>
      <c r="I1256" s="7">
        <v>1.9</v>
      </c>
      <c r="J1256" s="8">
        <f t="shared" si="39"/>
        <v>2473.8000000000002</v>
      </c>
      <c r="K1256" s="7">
        <v>19960.7</v>
      </c>
      <c r="L1256" s="9">
        <v>-20.2393334990435</v>
      </c>
      <c r="M1256" s="9">
        <v>-56.390198286134101</v>
      </c>
      <c r="N1256" s="7">
        <f>COUNTIFS('Lojas Assaí'!$F$174:$F$260,D1256)</f>
        <v>0</v>
      </c>
    </row>
    <row r="1257" spans="1:14" x14ac:dyDescent="0.25">
      <c r="A1257" s="7" t="s">
        <v>1824</v>
      </c>
      <c r="B1257" s="7" t="s">
        <v>244</v>
      </c>
      <c r="C1257" s="7" t="str">
        <f t="shared" si="38"/>
        <v>Alagoa GrandePB</v>
      </c>
      <c r="D1257" s="7">
        <v>2500304</v>
      </c>
      <c r="E1257" s="8" t="s">
        <v>698</v>
      </c>
      <c r="F1257" s="7">
        <v>28384</v>
      </c>
      <c r="G1257" s="7">
        <v>28479</v>
      </c>
      <c r="H1257" s="7">
        <v>88.84</v>
      </c>
      <c r="I1257" s="7">
        <v>1.6</v>
      </c>
      <c r="J1257" s="8">
        <f t="shared" si="39"/>
        <v>2083.1999999999998</v>
      </c>
      <c r="K1257" s="7">
        <v>9884.1</v>
      </c>
      <c r="L1257" s="9">
        <v>-7.0367749999999996</v>
      </c>
      <c r="M1257" s="9">
        <v>-35.633891982749503</v>
      </c>
      <c r="N1257" s="7">
        <f>COUNTIFS('Lojas Assaí'!$F$174:$F$260,D1257)</f>
        <v>0</v>
      </c>
    </row>
    <row r="1258" spans="1:14" x14ac:dyDescent="0.25">
      <c r="A1258" s="7" t="s">
        <v>1825</v>
      </c>
      <c r="B1258" s="7" t="s">
        <v>37</v>
      </c>
      <c r="C1258" s="7" t="str">
        <f t="shared" si="38"/>
        <v>OlindinaBA</v>
      </c>
      <c r="D1258" s="7">
        <v>2923100</v>
      </c>
      <c r="E1258" s="8" t="s">
        <v>684</v>
      </c>
      <c r="F1258" s="7">
        <v>28373</v>
      </c>
      <c r="G1258" s="7">
        <v>24943</v>
      </c>
      <c r="H1258" s="7">
        <v>46</v>
      </c>
      <c r="I1258" s="7">
        <v>1.8</v>
      </c>
      <c r="J1258" s="8">
        <f t="shared" si="39"/>
        <v>2343.6</v>
      </c>
      <c r="K1258" s="7">
        <v>7799.46</v>
      </c>
      <c r="L1258" s="9">
        <v>-11.3583061402444</v>
      </c>
      <c r="M1258" s="9">
        <v>-38.331080196089701</v>
      </c>
      <c r="N1258" s="7">
        <f>COUNTIFS('Lojas Assaí'!$F$174:$F$260,D1258)</f>
        <v>0</v>
      </c>
    </row>
    <row r="1259" spans="1:14" x14ac:dyDescent="0.25">
      <c r="A1259" s="7" t="s">
        <v>1826</v>
      </c>
      <c r="B1259" s="7" t="s">
        <v>145</v>
      </c>
      <c r="C1259" s="7" t="str">
        <f t="shared" si="38"/>
        <v>AlexâniaGO</v>
      </c>
      <c r="D1259" s="7">
        <v>5200308</v>
      </c>
      <c r="E1259" s="8" t="s">
        <v>687</v>
      </c>
      <c r="F1259" s="7">
        <v>28360</v>
      </c>
      <c r="G1259" s="7">
        <v>23814</v>
      </c>
      <c r="H1259" s="7">
        <v>28.09</v>
      </c>
      <c r="I1259" s="7">
        <v>2</v>
      </c>
      <c r="J1259" s="8">
        <f t="shared" si="39"/>
        <v>2604</v>
      </c>
      <c r="K1259" s="7">
        <v>35507.949999999997</v>
      </c>
      <c r="L1259" s="9">
        <v>-16.086167620566201</v>
      </c>
      <c r="M1259" s="9">
        <v>-48.509636391863403</v>
      </c>
      <c r="N1259" s="7">
        <f>COUNTIFS('Lojas Assaí'!$F$174:$F$260,D1259)</f>
        <v>0</v>
      </c>
    </row>
    <row r="1260" spans="1:14" x14ac:dyDescent="0.25">
      <c r="A1260" s="7" t="s">
        <v>1827</v>
      </c>
      <c r="B1260" s="7" t="s">
        <v>37</v>
      </c>
      <c r="C1260" s="7" t="str">
        <f t="shared" si="38"/>
        <v>Presidente Tancredo NevesBA</v>
      </c>
      <c r="D1260" s="7">
        <v>2925758</v>
      </c>
      <c r="E1260" s="8" t="s">
        <v>684</v>
      </c>
      <c r="F1260" s="7">
        <v>28272</v>
      </c>
      <c r="G1260" s="7">
        <v>23846</v>
      </c>
      <c r="H1260" s="7">
        <v>57.16</v>
      </c>
      <c r="I1260" s="7">
        <v>2</v>
      </c>
      <c r="J1260" s="8">
        <f t="shared" si="39"/>
        <v>2604</v>
      </c>
      <c r="K1260" s="7">
        <v>10718.63</v>
      </c>
      <c r="L1260" s="9">
        <v>-13.470841773602199</v>
      </c>
      <c r="M1260" s="9">
        <v>-39.424059829910703</v>
      </c>
      <c r="N1260" s="7">
        <f>COUNTIFS('Lojas Assaí'!$F$174:$F$260,D1260)</f>
        <v>0</v>
      </c>
    </row>
    <row r="1261" spans="1:14" x14ac:dyDescent="0.25">
      <c r="A1261" s="7" t="s">
        <v>1828</v>
      </c>
      <c r="B1261" s="7" t="s">
        <v>403</v>
      </c>
      <c r="C1261" s="7" t="str">
        <f t="shared" si="38"/>
        <v>Nísia FlorestaRN</v>
      </c>
      <c r="D1261" s="7">
        <v>2408201</v>
      </c>
      <c r="E1261" s="8" t="s">
        <v>695</v>
      </c>
      <c r="F1261" s="7">
        <v>28266</v>
      </c>
      <c r="G1261" s="7">
        <v>23784</v>
      </c>
      <c r="H1261" s="7">
        <v>77.260000000000005</v>
      </c>
      <c r="I1261" s="7">
        <v>1.7</v>
      </c>
      <c r="J1261" s="8">
        <f t="shared" si="39"/>
        <v>2213.4</v>
      </c>
      <c r="K1261" s="7">
        <v>15771.41</v>
      </c>
      <c r="L1261" s="9">
        <v>-5.75089853761206</v>
      </c>
      <c r="M1261" s="9">
        <v>-35.252254728054297</v>
      </c>
      <c r="N1261" s="7">
        <f>COUNTIFS('Lojas Assaí'!$F$174:$F$260,D1261)</f>
        <v>0</v>
      </c>
    </row>
    <row r="1262" spans="1:14" x14ac:dyDescent="0.25">
      <c r="A1262" s="7" t="s">
        <v>1829</v>
      </c>
      <c r="B1262" s="7" t="s">
        <v>37</v>
      </c>
      <c r="C1262" s="7" t="str">
        <f t="shared" si="38"/>
        <v>PradoBA</v>
      </c>
      <c r="D1262" s="7">
        <v>2925501</v>
      </c>
      <c r="E1262" s="8" t="s">
        <v>684</v>
      </c>
      <c r="F1262" s="7">
        <v>28214</v>
      </c>
      <c r="G1262" s="7">
        <v>27627</v>
      </c>
      <c r="H1262" s="7">
        <v>15.87</v>
      </c>
      <c r="I1262" s="7">
        <v>1.7</v>
      </c>
      <c r="J1262" s="8">
        <f t="shared" si="39"/>
        <v>2213.4</v>
      </c>
      <c r="K1262" s="7">
        <v>17319.23</v>
      </c>
      <c r="L1262" s="9">
        <v>-17.329563989384599</v>
      </c>
      <c r="M1262" s="9">
        <v>-39.229238421169001</v>
      </c>
      <c r="N1262" s="7">
        <f>COUNTIFS('Lojas Assaí'!$F$174:$F$260,D1262)</f>
        <v>0</v>
      </c>
    </row>
    <row r="1263" spans="1:14" x14ac:dyDescent="0.25">
      <c r="A1263" s="7" t="s">
        <v>1830</v>
      </c>
      <c r="B1263" s="7" t="s">
        <v>206</v>
      </c>
      <c r="C1263" s="7" t="str">
        <f t="shared" si="38"/>
        <v>BuritizeiroMG</v>
      </c>
      <c r="D1263" s="7">
        <v>3109402</v>
      </c>
      <c r="E1263" s="8" t="s">
        <v>701</v>
      </c>
      <c r="F1263" s="7">
        <v>28184</v>
      </c>
      <c r="G1263" s="7">
        <v>26922</v>
      </c>
      <c r="H1263" s="7">
        <v>3.73</v>
      </c>
      <c r="I1263" s="7">
        <v>1.7</v>
      </c>
      <c r="J1263" s="8">
        <f t="shared" si="39"/>
        <v>2213.4</v>
      </c>
      <c r="K1263" s="7">
        <v>21029.279999999999</v>
      </c>
      <c r="L1263" s="9">
        <v>-17.359420772578201</v>
      </c>
      <c r="M1263" s="9">
        <v>-44.955193681875201</v>
      </c>
      <c r="N1263" s="7">
        <f>COUNTIFS('Lojas Assaí'!$F$174:$F$260,D1263)</f>
        <v>0</v>
      </c>
    </row>
    <row r="1264" spans="1:14" x14ac:dyDescent="0.25">
      <c r="A1264" s="7" t="s">
        <v>1831</v>
      </c>
      <c r="B1264" s="7" t="s">
        <v>206</v>
      </c>
      <c r="C1264" s="7" t="str">
        <f t="shared" si="38"/>
        <v>PrataMG</v>
      </c>
      <c r="D1264" s="7">
        <v>3152808</v>
      </c>
      <c r="E1264" s="8" t="s">
        <v>701</v>
      </c>
      <c r="F1264" s="7">
        <v>28173</v>
      </c>
      <c r="G1264" s="7">
        <v>25802</v>
      </c>
      <c r="H1264" s="7">
        <v>5.32</v>
      </c>
      <c r="I1264" s="7">
        <v>2</v>
      </c>
      <c r="J1264" s="8">
        <f t="shared" si="39"/>
        <v>2604</v>
      </c>
      <c r="K1264" s="7">
        <v>40520.410000000003</v>
      </c>
      <c r="L1264" s="9">
        <v>-20.744184453965499</v>
      </c>
      <c r="M1264" s="9">
        <v>-46.860917341701601</v>
      </c>
      <c r="N1264" s="7">
        <f>COUNTIFS('Lojas Assaí'!$F$174:$F$260,D1264)</f>
        <v>0</v>
      </c>
    </row>
    <row r="1265" spans="1:14" x14ac:dyDescent="0.25">
      <c r="A1265" s="7" t="s">
        <v>1832</v>
      </c>
      <c r="B1265" s="7" t="s">
        <v>403</v>
      </c>
      <c r="C1265" s="7" t="str">
        <f t="shared" si="38"/>
        <v>Areia BrancaRN</v>
      </c>
      <c r="D1265" s="7">
        <v>2401107</v>
      </c>
      <c r="E1265" s="8" t="s">
        <v>695</v>
      </c>
      <c r="F1265" s="7">
        <v>28156</v>
      </c>
      <c r="G1265" s="7">
        <v>25315</v>
      </c>
      <c r="H1265" s="7">
        <v>70.790000000000006</v>
      </c>
      <c r="I1265" s="7">
        <v>2</v>
      </c>
      <c r="J1265" s="8">
        <f t="shared" si="39"/>
        <v>2604</v>
      </c>
      <c r="K1265" s="7">
        <v>25368.87</v>
      </c>
      <c r="L1265" s="9">
        <v>-4.9528976305616998</v>
      </c>
      <c r="M1265" s="9">
        <v>-37.131271715695497</v>
      </c>
      <c r="N1265" s="7">
        <f>COUNTIFS('Lojas Assaí'!$F$174:$F$260,D1265)</f>
        <v>0</v>
      </c>
    </row>
    <row r="1266" spans="1:14" x14ac:dyDescent="0.25">
      <c r="A1266" s="7" t="s">
        <v>1833</v>
      </c>
      <c r="B1266" s="7" t="s">
        <v>178</v>
      </c>
      <c r="C1266" s="7" t="str">
        <f t="shared" si="38"/>
        <v>Mirassol d'OesteMT</v>
      </c>
      <c r="D1266" s="7">
        <v>5105622</v>
      </c>
      <c r="E1266" s="8" t="s">
        <v>696</v>
      </c>
      <c r="F1266" s="7">
        <v>28135</v>
      </c>
      <c r="G1266" s="7">
        <v>25299</v>
      </c>
      <c r="H1266" s="7">
        <v>23.5</v>
      </c>
      <c r="I1266" s="7">
        <v>2.1</v>
      </c>
      <c r="J1266" s="8">
        <f t="shared" si="39"/>
        <v>2734.2</v>
      </c>
      <c r="K1266" s="7">
        <v>28650.799999999999</v>
      </c>
      <c r="L1266" s="9">
        <v>-10.172107466203199</v>
      </c>
      <c r="M1266" s="9">
        <v>-54.931805720145803</v>
      </c>
      <c r="N1266" s="7">
        <f>COUNTIFS('Lojas Assaí'!$F$174:$F$260,D1266)</f>
        <v>0</v>
      </c>
    </row>
    <row r="1267" spans="1:14" x14ac:dyDescent="0.25">
      <c r="A1267" s="7" t="s">
        <v>1834</v>
      </c>
      <c r="B1267" s="7" t="s">
        <v>224</v>
      </c>
      <c r="C1267" s="7" t="str">
        <f t="shared" si="38"/>
        <v>MelgaçoPA</v>
      </c>
      <c r="D1267" s="7">
        <v>1504505</v>
      </c>
      <c r="E1267" s="8" t="s">
        <v>690</v>
      </c>
      <c r="F1267" s="7">
        <v>28121</v>
      </c>
      <c r="G1267" s="7">
        <v>24808</v>
      </c>
      <c r="H1267" s="7">
        <v>3.66</v>
      </c>
      <c r="I1267" s="7">
        <v>2.7</v>
      </c>
      <c r="J1267" s="8">
        <f t="shared" si="39"/>
        <v>3515.4</v>
      </c>
      <c r="K1267" s="7">
        <v>7035</v>
      </c>
      <c r="L1267" s="9">
        <v>-1.803446698641</v>
      </c>
      <c r="M1267" s="9">
        <v>-50.7174646976964</v>
      </c>
      <c r="N1267" s="7">
        <f>COUNTIFS('Lojas Assaí'!$F$174:$F$260,D1267)</f>
        <v>0</v>
      </c>
    </row>
    <row r="1268" spans="1:14" x14ac:dyDescent="0.25">
      <c r="A1268" s="7" t="s">
        <v>1835</v>
      </c>
      <c r="B1268" s="7" t="s">
        <v>412</v>
      </c>
      <c r="C1268" s="7" t="str">
        <f t="shared" si="38"/>
        <v>Candeias do JamariRO</v>
      </c>
      <c r="D1268" s="7">
        <v>1100809</v>
      </c>
      <c r="E1268" s="8" t="s">
        <v>700</v>
      </c>
      <c r="F1268" s="7">
        <v>28068</v>
      </c>
      <c r="G1268" s="7">
        <v>19779</v>
      </c>
      <c r="H1268" s="7">
        <v>2.89</v>
      </c>
      <c r="I1268" s="7">
        <v>2.1</v>
      </c>
      <c r="J1268" s="8">
        <f t="shared" si="39"/>
        <v>2734.2</v>
      </c>
      <c r="K1268" s="7">
        <v>20560.09</v>
      </c>
      <c r="L1268" s="9">
        <v>-10.435948767884399</v>
      </c>
      <c r="M1268" s="9">
        <v>-62.476230708131702</v>
      </c>
      <c r="N1268" s="7">
        <f>COUNTIFS('Lojas Assaí'!$F$174:$F$260,D1268)</f>
        <v>0</v>
      </c>
    </row>
    <row r="1269" spans="1:14" x14ac:dyDescent="0.25">
      <c r="A1269" s="7" t="s">
        <v>1836</v>
      </c>
      <c r="B1269" s="7" t="s">
        <v>169</v>
      </c>
      <c r="C1269" s="7" t="str">
        <f t="shared" si="38"/>
        <v>Alto Alegre do MaranhãoMA</v>
      </c>
      <c r="D1269" s="7">
        <v>2100436</v>
      </c>
      <c r="E1269" s="8" t="s">
        <v>697</v>
      </c>
      <c r="F1269" s="7">
        <v>28066</v>
      </c>
      <c r="G1269" s="7">
        <v>24599</v>
      </c>
      <c r="H1269" s="7">
        <v>64.180000000000007</v>
      </c>
      <c r="I1269" s="7">
        <v>1.5</v>
      </c>
      <c r="J1269" s="8">
        <f t="shared" si="39"/>
        <v>1953</v>
      </c>
      <c r="K1269" s="7">
        <v>8770.52</v>
      </c>
      <c r="L1269" s="9">
        <v>-4.2072269999999996</v>
      </c>
      <c r="M1269" s="9">
        <v>-44.448247494523201</v>
      </c>
      <c r="N1269" s="7">
        <f>COUNTIFS('Lojas Assaí'!$F$174:$F$260,D1269)</f>
        <v>0</v>
      </c>
    </row>
    <row r="1270" spans="1:14" x14ac:dyDescent="0.25">
      <c r="A1270" s="7" t="s">
        <v>1837</v>
      </c>
      <c r="B1270" s="7" t="s">
        <v>258</v>
      </c>
      <c r="C1270" s="7" t="str">
        <f t="shared" si="38"/>
        <v>Nova EsperançaPR</v>
      </c>
      <c r="D1270" s="7">
        <v>4116901</v>
      </c>
      <c r="E1270" s="8" t="s">
        <v>686</v>
      </c>
      <c r="F1270" s="7">
        <v>28062</v>
      </c>
      <c r="G1270" s="7">
        <v>26615</v>
      </c>
      <c r="H1270" s="7">
        <v>66.27</v>
      </c>
      <c r="I1270" s="7">
        <v>2</v>
      </c>
      <c r="J1270" s="8">
        <f t="shared" si="39"/>
        <v>2604</v>
      </c>
      <c r="K1270" s="7">
        <v>30716.79</v>
      </c>
      <c r="L1270" s="9">
        <v>-23.432358570896501</v>
      </c>
      <c r="M1270" s="9">
        <v>-50.562314217556697</v>
      </c>
      <c r="N1270" s="7">
        <f>COUNTIFS('Lojas Assaí'!$F$174:$F$260,D1270)</f>
        <v>0</v>
      </c>
    </row>
    <row r="1271" spans="1:14" x14ac:dyDescent="0.25">
      <c r="A1271" s="7" t="s">
        <v>1838</v>
      </c>
      <c r="B1271" s="7" t="s">
        <v>37</v>
      </c>
      <c r="C1271" s="7" t="str">
        <f t="shared" si="38"/>
        <v>Santa Cruz CabráliaBA</v>
      </c>
      <c r="D1271" s="7">
        <v>2927705</v>
      </c>
      <c r="E1271" s="8" t="s">
        <v>684</v>
      </c>
      <c r="F1271" s="7">
        <v>28058</v>
      </c>
      <c r="G1271" s="7">
        <v>26264</v>
      </c>
      <c r="H1271" s="7">
        <v>16.920000000000002</v>
      </c>
      <c r="I1271" s="7">
        <v>1.8</v>
      </c>
      <c r="J1271" s="8">
        <f t="shared" si="39"/>
        <v>2343.6</v>
      </c>
      <c r="K1271" s="7">
        <v>15384.92</v>
      </c>
      <c r="L1271" s="9">
        <v>-16.3380965838173</v>
      </c>
      <c r="M1271" s="9">
        <v>-39.013182584070897</v>
      </c>
      <c r="N1271" s="7">
        <f>COUNTIFS('Lojas Assaí'!$F$174:$F$260,D1271)</f>
        <v>0</v>
      </c>
    </row>
    <row r="1272" spans="1:14" x14ac:dyDescent="0.25">
      <c r="A1272" s="7" t="s">
        <v>1839</v>
      </c>
      <c r="B1272" s="7" t="s">
        <v>707</v>
      </c>
      <c r="C1272" s="7" t="str">
        <f t="shared" si="38"/>
        <v>Nova PrataRS</v>
      </c>
      <c r="D1272" s="7">
        <v>4313300</v>
      </c>
      <c r="E1272" s="8" t="s">
        <v>708</v>
      </c>
      <c r="F1272" s="7">
        <v>28021</v>
      </c>
      <c r="G1272" s="7">
        <v>22830</v>
      </c>
      <c r="H1272" s="7">
        <v>88.23</v>
      </c>
      <c r="I1272" s="7">
        <v>2.4</v>
      </c>
      <c r="J1272" s="8">
        <f t="shared" si="39"/>
        <v>3124.8</v>
      </c>
      <c r="K1272" s="7">
        <v>47856.02</v>
      </c>
      <c r="L1272" s="9">
        <v>-28.783944713190198</v>
      </c>
      <c r="M1272" s="9">
        <v>-51.6089956920177</v>
      </c>
      <c r="N1272" s="7">
        <f>COUNTIFS('Lojas Assaí'!$F$174:$F$260,D1272)</f>
        <v>0</v>
      </c>
    </row>
    <row r="1273" spans="1:14" x14ac:dyDescent="0.25">
      <c r="A1273" s="7" t="s">
        <v>1840</v>
      </c>
      <c r="B1273" s="7" t="s">
        <v>422</v>
      </c>
      <c r="C1273" s="7" t="str">
        <f t="shared" si="38"/>
        <v>PirapozinhoSP</v>
      </c>
      <c r="D1273" s="7">
        <v>3539202</v>
      </c>
      <c r="E1273" s="8" t="s">
        <v>435</v>
      </c>
      <c r="F1273" s="7">
        <v>27974</v>
      </c>
      <c r="G1273" s="7">
        <v>24694</v>
      </c>
      <c r="H1273" s="7">
        <v>51.66</v>
      </c>
      <c r="I1273" s="7">
        <v>2.1</v>
      </c>
      <c r="J1273" s="8">
        <f t="shared" si="39"/>
        <v>2734.2</v>
      </c>
      <c r="K1273" s="7">
        <v>34855.11</v>
      </c>
      <c r="L1273" s="9">
        <v>-22.412065944821101</v>
      </c>
      <c r="M1273" s="9">
        <v>-49.137252216790799</v>
      </c>
      <c r="N1273" s="7">
        <f>COUNTIFS('Lojas Assaí'!$F$174:$F$260,D1273)</f>
        <v>0</v>
      </c>
    </row>
    <row r="1274" spans="1:14" x14ac:dyDescent="0.25">
      <c r="A1274" s="7" t="s">
        <v>1841</v>
      </c>
      <c r="B1274" s="7" t="s">
        <v>206</v>
      </c>
      <c r="C1274" s="7" t="str">
        <f t="shared" si="38"/>
        <v>CoromandelMG</v>
      </c>
      <c r="D1274" s="7">
        <v>3119302</v>
      </c>
      <c r="E1274" s="8" t="s">
        <v>701</v>
      </c>
      <c r="F1274" s="7">
        <v>27958</v>
      </c>
      <c r="G1274" s="7">
        <v>27547</v>
      </c>
      <c r="H1274" s="7">
        <v>8.31</v>
      </c>
      <c r="I1274" s="7">
        <v>1.9</v>
      </c>
      <c r="J1274" s="8">
        <f t="shared" si="39"/>
        <v>2473.8000000000002</v>
      </c>
      <c r="K1274" s="7">
        <v>46059.05</v>
      </c>
      <c r="L1274" s="9">
        <v>-19.525052839346699</v>
      </c>
      <c r="M1274" s="9">
        <v>-42.624346577297999</v>
      </c>
      <c r="N1274" s="7">
        <f>COUNTIFS('Lojas Assaí'!$F$174:$F$260,D1274)</f>
        <v>0</v>
      </c>
    </row>
    <row r="1275" spans="1:14" x14ac:dyDescent="0.25">
      <c r="A1275" s="7" t="s">
        <v>1842</v>
      </c>
      <c r="B1275" s="7" t="s">
        <v>325</v>
      </c>
      <c r="C1275" s="7" t="str">
        <f t="shared" si="38"/>
        <v>Paty do AlferesRJ</v>
      </c>
      <c r="D1275" s="7">
        <v>3303856</v>
      </c>
      <c r="E1275" s="8" t="s">
        <v>324</v>
      </c>
      <c r="F1275" s="7">
        <v>27942</v>
      </c>
      <c r="G1275" s="7">
        <v>26359</v>
      </c>
      <c r="H1275" s="7">
        <v>82.68</v>
      </c>
      <c r="I1275" s="7">
        <v>2</v>
      </c>
      <c r="J1275" s="8">
        <f t="shared" si="39"/>
        <v>2604</v>
      </c>
      <c r="K1275" s="7">
        <v>22970.95</v>
      </c>
      <c r="L1275" s="9">
        <v>-22.4274146332335</v>
      </c>
      <c r="M1275" s="9">
        <v>-43.424870916733802</v>
      </c>
      <c r="N1275" s="7">
        <f>COUNTIFS('Lojas Assaí'!$F$174:$F$260,D1275)</f>
        <v>0</v>
      </c>
    </row>
    <row r="1276" spans="1:14" x14ac:dyDescent="0.25">
      <c r="A1276" s="7" t="s">
        <v>1843</v>
      </c>
      <c r="B1276" s="7" t="s">
        <v>12</v>
      </c>
      <c r="C1276" s="7" t="str">
        <f t="shared" si="38"/>
        <v>TraipuAL</v>
      </c>
      <c r="D1276" s="7">
        <v>2709202</v>
      </c>
      <c r="E1276" s="8" t="s">
        <v>688</v>
      </c>
      <c r="F1276" s="7">
        <v>27934</v>
      </c>
      <c r="G1276" s="7">
        <v>25702</v>
      </c>
      <c r="H1276" s="7">
        <v>36.82</v>
      </c>
      <c r="I1276" s="7">
        <v>1.7</v>
      </c>
      <c r="J1276" s="8">
        <f t="shared" si="39"/>
        <v>2213.4</v>
      </c>
      <c r="K1276" s="7">
        <v>9429.08</v>
      </c>
      <c r="L1276" s="9">
        <v>-9.9710593820065103</v>
      </c>
      <c r="M1276" s="9">
        <v>-37.006005672245202</v>
      </c>
      <c r="N1276" s="7">
        <f>COUNTIFS('Lojas Assaí'!$F$174:$F$260,D1276)</f>
        <v>0</v>
      </c>
    </row>
    <row r="1277" spans="1:14" x14ac:dyDescent="0.25">
      <c r="A1277" s="7" t="s">
        <v>1844</v>
      </c>
      <c r="B1277" s="7" t="s">
        <v>313</v>
      </c>
      <c r="C1277" s="7" t="str">
        <f t="shared" si="38"/>
        <v>CocalPI</v>
      </c>
      <c r="D1277" s="7">
        <v>2202703</v>
      </c>
      <c r="E1277" s="8" t="s">
        <v>693</v>
      </c>
      <c r="F1277" s="7">
        <v>27901</v>
      </c>
      <c r="G1277" s="7">
        <v>26036</v>
      </c>
      <c r="H1277" s="7">
        <v>20.51</v>
      </c>
      <c r="I1277" s="7">
        <v>1.9</v>
      </c>
      <c r="J1277" s="8">
        <f t="shared" si="39"/>
        <v>2473.8000000000002</v>
      </c>
      <c r="K1277" s="7">
        <v>9092.64</v>
      </c>
      <c r="L1277" s="9">
        <v>-3.4704534896913302</v>
      </c>
      <c r="M1277" s="9">
        <v>-41.556844834573504</v>
      </c>
      <c r="N1277" s="7">
        <f>COUNTIFS('Lojas Assaí'!$F$174:$F$260,D1277)</f>
        <v>0</v>
      </c>
    </row>
    <row r="1278" spans="1:14" x14ac:dyDescent="0.25">
      <c r="A1278" s="7" t="s">
        <v>1845</v>
      </c>
      <c r="B1278" s="7" t="s">
        <v>707</v>
      </c>
      <c r="C1278" s="7" t="str">
        <f t="shared" si="38"/>
        <v>São José do NorteRS</v>
      </c>
      <c r="D1278" s="7">
        <v>4318507</v>
      </c>
      <c r="E1278" s="8" t="s">
        <v>708</v>
      </c>
      <c r="F1278" s="7">
        <v>27866</v>
      </c>
      <c r="G1278" s="7">
        <v>25503</v>
      </c>
      <c r="H1278" s="7">
        <v>22.81</v>
      </c>
      <c r="I1278" s="7">
        <v>2.7</v>
      </c>
      <c r="J1278" s="8">
        <f t="shared" si="39"/>
        <v>3515.4</v>
      </c>
      <c r="K1278" s="7">
        <v>16727.12</v>
      </c>
      <c r="L1278" s="9">
        <v>-32.0206091127381</v>
      </c>
      <c r="M1278" s="9">
        <v>-52.034202271983801</v>
      </c>
      <c r="N1278" s="7">
        <f>COUNTIFS('Lojas Assaí'!$F$174:$F$260,D1278)</f>
        <v>0</v>
      </c>
    </row>
    <row r="1279" spans="1:14" x14ac:dyDescent="0.25">
      <c r="A1279" s="7" t="s">
        <v>1846</v>
      </c>
      <c r="B1279" s="7" t="s">
        <v>422</v>
      </c>
      <c r="C1279" s="7" t="str">
        <f t="shared" si="38"/>
        <v>Santa GertrudesSP</v>
      </c>
      <c r="D1279" s="7">
        <v>3546702</v>
      </c>
      <c r="E1279" s="8" t="s">
        <v>435</v>
      </c>
      <c r="F1279" s="7">
        <v>27850</v>
      </c>
      <c r="G1279" s="7">
        <v>21634</v>
      </c>
      <c r="H1279" s="7">
        <v>220.1</v>
      </c>
      <c r="I1279" s="7">
        <v>3.1</v>
      </c>
      <c r="J1279" s="8">
        <f t="shared" si="39"/>
        <v>4036.2</v>
      </c>
      <c r="K1279" s="7">
        <v>98302.42</v>
      </c>
      <c r="L1279" s="9">
        <v>-21.6865678510772</v>
      </c>
      <c r="M1279" s="9">
        <v>-48.085336013100203</v>
      </c>
      <c r="N1279" s="7">
        <f>COUNTIFS('Lojas Assaí'!$F$174:$F$260,D1279)</f>
        <v>0</v>
      </c>
    </row>
    <row r="1280" spans="1:14" x14ac:dyDescent="0.25">
      <c r="A1280" s="7" t="s">
        <v>1847</v>
      </c>
      <c r="B1280" s="7" t="s">
        <v>206</v>
      </c>
      <c r="C1280" s="7" t="str">
        <f t="shared" si="38"/>
        <v>JuatubaMG</v>
      </c>
      <c r="D1280" s="7">
        <v>3136652</v>
      </c>
      <c r="E1280" s="8" t="s">
        <v>701</v>
      </c>
      <c r="F1280" s="7">
        <v>27823</v>
      </c>
      <c r="G1280" s="7">
        <v>22202</v>
      </c>
      <c r="H1280" s="7">
        <v>223.04</v>
      </c>
      <c r="I1280" s="7">
        <v>2.6</v>
      </c>
      <c r="J1280" s="8">
        <f t="shared" si="39"/>
        <v>3385.2</v>
      </c>
      <c r="K1280" s="7">
        <v>48320.93</v>
      </c>
      <c r="L1280" s="9">
        <v>-19.688103368024102</v>
      </c>
      <c r="M1280" s="9">
        <v>-43.579994414664398</v>
      </c>
      <c r="N1280" s="7">
        <f>COUNTIFS('Lojas Assaí'!$F$174:$F$260,D1280)</f>
        <v>0</v>
      </c>
    </row>
    <row r="1281" spans="1:14" x14ac:dyDescent="0.25">
      <c r="A1281" s="7" t="s">
        <v>1848</v>
      </c>
      <c r="B1281" s="7" t="s">
        <v>99</v>
      </c>
      <c r="C1281" s="7" t="str">
        <f t="shared" si="38"/>
        <v>MarcoCE</v>
      </c>
      <c r="D1281" s="7">
        <v>2307809</v>
      </c>
      <c r="E1281" s="8" t="s">
        <v>683</v>
      </c>
      <c r="F1281" s="7">
        <v>27822</v>
      </c>
      <c r="G1281" s="7">
        <v>24703</v>
      </c>
      <c r="H1281" s="7">
        <v>43.03</v>
      </c>
      <c r="I1281" s="7">
        <v>1.5</v>
      </c>
      <c r="J1281" s="8">
        <f t="shared" si="39"/>
        <v>1953</v>
      </c>
      <c r="K1281" s="7">
        <v>12396.07</v>
      </c>
      <c r="L1281" s="9">
        <v>-3.1207070250000002</v>
      </c>
      <c r="M1281" s="9">
        <v>-40.151643642749598</v>
      </c>
      <c r="N1281" s="7">
        <f>COUNTIFS('Lojas Assaí'!$F$174:$F$260,D1281)</f>
        <v>0</v>
      </c>
    </row>
    <row r="1282" spans="1:14" x14ac:dyDescent="0.25">
      <c r="A1282" s="7" t="s">
        <v>1849</v>
      </c>
      <c r="B1282" s="7" t="s">
        <v>224</v>
      </c>
      <c r="C1282" s="7" t="str">
        <f t="shared" ref="C1282:C1345" si="40">_xlfn.CONCAT(A1282:B1282)</f>
        <v>Água Azul do NortePA</v>
      </c>
      <c r="D1282" s="7">
        <v>1500347</v>
      </c>
      <c r="E1282" s="8" t="s">
        <v>690</v>
      </c>
      <c r="F1282" s="7">
        <v>27797</v>
      </c>
      <c r="G1282" s="7">
        <v>25057</v>
      </c>
      <c r="H1282" s="7">
        <v>3.52</v>
      </c>
      <c r="I1282" s="7">
        <v>2.2000000000000002</v>
      </c>
      <c r="J1282" s="8">
        <f t="shared" ref="J1282:J1345" si="41">ROUND(I1282*1302,2)</f>
        <v>2864.4</v>
      </c>
      <c r="K1282" s="7">
        <v>19236.57</v>
      </c>
      <c r="L1282" s="9">
        <v>-6.80494886740538</v>
      </c>
      <c r="M1282" s="9">
        <v>-50.485274507253102</v>
      </c>
      <c r="N1282" s="7">
        <f>COUNTIFS('Lojas Assaí'!$F$174:$F$260,D1282)</f>
        <v>0</v>
      </c>
    </row>
    <row r="1283" spans="1:14" x14ac:dyDescent="0.25">
      <c r="A1283" s="7" t="s">
        <v>1850</v>
      </c>
      <c r="B1283" s="7" t="s">
        <v>280</v>
      </c>
      <c r="C1283" s="7" t="str">
        <f t="shared" si="40"/>
        <v>TupanatingaPE</v>
      </c>
      <c r="D1283" s="7">
        <v>2615805</v>
      </c>
      <c r="E1283" s="8" t="s">
        <v>689</v>
      </c>
      <c r="F1283" s="7">
        <v>27793</v>
      </c>
      <c r="G1283" s="7">
        <v>24425</v>
      </c>
      <c r="H1283" s="7">
        <v>25.7</v>
      </c>
      <c r="I1283" s="7">
        <v>1.9</v>
      </c>
      <c r="J1283" s="8">
        <f t="shared" si="41"/>
        <v>2473.8000000000002</v>
      </c>
      <c r="K1283" s="7">
        <v>7276.42</v>
      </c>
      <c r="L1283" s="9">
        <v>-8.7515816593181999</v>
      </c>
      <c r="M1283" s="9">
        <v>-37.340233471800602</v>
      </c>
      <c r="N1283" s="7">
        <f>COUNTIFS('Lojas Assaí'!$F$174:$F$260,D1283)</f>
        <v>0</v>
      </c>
    </row>
    <row r="1284" spans="1:14" x14ac:dyDescent="0.25">
      <c r="A1284" s="7" t="s">
        <v>1398</v>
      </c>
      <c r="B1284" s="7" t="s">
        <v>325</v>
      </c>
      <c r="C1284" s="7" t="str">
        <f t="shared" si="40"/>
        <v>Bom JardimRJ</v>
      </c>
      <c r="D1284" s="7">
        <v>3300506</v>
      </c>
      <c r="E1284" s="8" t="s">
        <v>324</v>
      </c>
      <c r="F1284" s="7">
        <v>27779</v>
      </c>
      <c r="G1284" s="7">
        <v>25333</v>
      </c>
      <c r="H1284" s="7">
        <v>65.86</v>
      </c>
      <c r="I1284" s="7">
        <v>1.7</v>
      </c>
      <c r="J1284" s="8">
        <f t="shared" si="41"/>
        <v>2213.4</v>
      </c>
      <c r="K1284" s="7">
        <v>31398.53</v>
      </c>
      <c r="L1284" s="9">
        <v>-22.1533052283079</v>
      </c>
      <c r="M1284" s="9">
        <v>-42.417211482286802</v>
      </c>
      <c r="N1284" s="7">
        <f>COUNTIFS('Lojas Assaí'!$F$174:$F$260,D1284)</f>
        <v>0</v>
      </c>
    </row>
    <row r="1285" spans="1:14" x14ac:dyDescent="0.25">
      <c r="A1285" s="7" t="s">
        <v>1851</v>
      </c>
      <c r="B1285" s="7" t="s">
        <v>29</v>
      </c>
      <c r="C1285" s="7" t="str">
        <f t="shared" si="40"/>
        <v>BarcelosAM</v>
      </c>
      <c r="D1285" s="7">
        <v>1300409</v>
      </c>
      <c r="E1285" s="8" t="s">
        <v>694</v>
      </c>
      <c r="F1285" s="7">
        <v>27772</v>
      </c>
      <c r="G1285" s="7">
        <v>25718</v>
      </c>
      <c r="H1285" s="7">
        <v>0.21</v>
      </c>
      <c r="I1285" s="7">
        <v>1.5</v>
      </c>
      <c r="J1285" s="8">
        <f t="shared" si="41"/>
        <v>1953</v>
      </c>
      <c r="K1285" s="7">
        <v>7544.4</v>
      </c>
      <c r="L1285" s="9">
        <v>-0.97280105253218996</v>
      </c>
      <c r="M1285" s="9">
        <v>-62.925669658102599</v>
      </c>
      <c r="N1285" s="7">
        <f>COUNTIFS('Lojas Assaí'!$F$174:$F$260,D1285)</f>
        <v>0</v>
      </c>
    </row>
    <row r="1286" spans="1:14" x14ac:dyDescent="0.25">
      <c r="A1286" s="7" t="s">
        <v>1852</v>
      </c>
      <c r="B1286" s="7" t="s">
        <v>707</v>
      </c>
      <c r="C1286" s="7" t="str">
        <f t="shared" si="40"/>
        <v>Lagoa VermelhaRS</v>
      </c>
      <c r="D1286" s="7">
        <v>4311304</v>
      </c>
      <c r="E1286" s="8" t="s">
        <v>708</v>
      </c>
      <c r="F1286" s="7">
        <v>27751</v>
      </c>
      <c r="G1286" s="7">
        <v>27525</v>
      </c>
      <c r="H1286" s="7">
        <v>21.78</v>
      </c>
      <c r="I1286" s="7">
        <v>2</v>
      </c>
      <c r="J1286" s="8">
        <f t="shared" si="41"/>
        <v>2604</v>
      </c>
      <c r="K1286" s="7">
        <v>40796.120000000003</v>
      </c>
      <c r="L1286" s="9">
        <v>-28.569468132747001</v>
      </c>
      <c r="M1286" s="9">
        <v>-52.857835242404498</v>
      </c>
      <c r="N1286" s="7">
        <f>COUNTIFS('Lojas Assaí'!$F$174:$F$260,D1286)</f>
        <v>0</v>
      </c>
    </row>
    <row r="1287" spans="1:14" x14ac:dyDescent="0.25">
      <c r="A1287" s="7" t="s">
        <v>1853</v>
      </c>
      <c r="B1287" s="7" t="s">
        <v>258</v>
      </c>
      <c r="C1287" s="7" t="str">
        <f t="shared" si="40"/>
        <v>MandiritubaPR</v>
      </c>
      <c r="D1287" s="7">
        <v>4114302</v>
      </c>
      <c r="E1287" s="8" t="s">
        <v>686</v>
      </c>
      <c r="F1287" s="7">
        <v>27750</v>
      </c>
      <c r="G1287" s="7">
        <v>22220</v>
      </c>
      <c r="H1287" s="7">
        <v>58.6</v>
      </c>
      <c r="I1287" s="7">
        <v>2.1</v>
      </c>
      <c r="J1287" s="8">
        <f t="shared" si="41"/>
        <v>2734.2</v>
      </c>
      <c r="K1287" s="7">
        <v>22257.63</v>
      </c>
      <c r="L1287" s="9">
        <v>-25.942981341551999</v>
      </c>
      <c r="M1287" s="9">
        <v>-52.176325829389697</v>
      </c>
      <c r="N1287" s="7">
        <f>COUNTIFS('Lojas Assaí'!$F$174:$F$260,D1287)</f>
        <v>0</v>
      </c>
    </row>
    <row r="1288" spans="1:14" x14ac:dyDescent="0.25">
      <c r="A1288" s="7" t="s">
        <v>1854</v>
      </c>
      <c r="B1288" s="7" t="s">
        <v>244</v>
      </c>
      <c r="C1288" s="7" t="str">
        <f t="shared" si="40"/>
        <v>Lagoa SecaPB</v>
      </c>
      <c r="D1288" s="7">
        <v>2508307</v>
      </c>
      <c r="E1288" s="8" t="s">
        <v>698</v>
      </c>
      <c r="F1288" s="7">
        <v>27728</v>
      </c>
      <c r="G1288" s="7">
        <v>25900</v>
      </c>
      <c r="H1288" s="7">
        <v>240.73</v>
      </c>
      <c r="I1288" s="7">
        <v>1.9</v>
      </c>
      <c r="J1288" s="8">
        <f t="shared" si="41"/>
        <v>2473.8000000000002</v>
      </c>
      <c r="K1288" s="7">
        <v>10568.54</v>
      </c>
      <c r="L1288" s="9">
        <v>-6.6705990496535099</v>
      </c>
      <c r="M1288" s="9">
        <v>-35.377043648235698</v>
      </c>
      <c r="N1288" s="7">
        <f>COUNTIFS('Lojas Assaí'!$F$174:$F$260,D1288)</f>
        <v>0</v>
      </c>
    </row>
    <row r="1289" spans="1:14" x14ac:dyDescent="0.25">
      <c r="A1289" s="7" t="s">
        <v>1855</v>
      </c>
      <c r="B1289" s="7" t="s">
        <v>422</v>
      </c>
      <c r="C1289" s="7" t="str">
        <f t="shared" si="40"/>
        <v>Dois CórregosSP</v>
      </c>
      <c r="D1289" s="7">
        <v>3514106</v>
      </c>
      <c r="E1289" s="8" t="s">
        <v>435</v>
      </c>
      <c r="F1289" s="7">
        <v>27704</v>
      </c>
      <c r="G1289" s="7">
        <v>24761</v>
      </c>
      <c r="H1289" s="7">
        <v>39.119999999999997</v>
      </c>
      <c r="I1289" s="7">
        <v>1.9</v>
      </c>
      <c r="J1289" s="8">
        <f t="shared" si="41"/>
        <v>2473.8000000000002</v>
      </c>
      <c r="K1289" s="7">
        <v>27424.54</v>
      </c>
      <c r="L1289" s="9">
        <v>-20.122870661056702</v>
      </c>
      <c r="M1289" s="9">
        <v>-50.5153630840246</v>
      </c>
      <c r="N1289" s="7">
        <f>COUNTIFS('Lojas Assaí'!$F$174:$F$260,D1289)</f>
        <v>0</v>
      </c>
    </row>
    <row r="1290" spans="1:14" x14ac:dyDescent="0.25">
      <c r="A1290" s="7" t="s">
        <v>1856</v>
      </c>
      <c r="B1290" s="7" t="s">
        <v>178</v>
      </c>
      <c r="C1290" s="7" t="str">
        <f t="shared" si="40"/>
        <v>JaciaraMT</v>
      </c>
      <c r="D1290" s="7">
        <v>5104807</v>
      </c>
      <c r="E1290" s="8" t="s">
        <v>696</v>
      </c>
      <c r="F1290" s="7">
        <v>27696</v>
      </c>
      <c r="G1290" s="7">
        <v>25647</v>
      </c>
      <c r="H1290" s="7">
        <v>15.51</v>
      </c>
      <c r="I1290" s="7">
        <v>2.6</v>
      </c>
      <c r="J1290" s="8">
        <f t="shared" si="41"/>
        <v>3385.2</v>
      </c>
      <c r="K1290" s="7">
        <v>39080.050000000003</v>
      </c>
      <c r="L1290" s="9">
        <v>-15.9648381841494</v>
      </c>
      <c r="M1290" s="9">
        <v>-54.964188175190102</v>
      </c>
      <c r="N1290" s="7">
        <f>COUNTIFS('Lojas Assaí'!$F$174:$F$260,D1290)</f>
        <v>0</v>
      </c>
    </row>
    <row r="1291" spans="1:14" x14ac:dyDescent="0.25">
      <c r="A1291" s="7" t="s">
        <v>1857</v>
      </c>
      <c r="B1291" s="7" t="s">
        <v>258</v>
      </c>
      <c r="C1291" s="7" t="str">
        <f t="shared" si="40"/>
        <v>São Miguel do IguaçuPR</v>
      </c>
      <c r="D1291" s="7">
        <v>4125704</v>
      </c>
      <c r="E1291" s="8" t="s">
        <v>686</v>
      </c>
      <c r="F1291" s="7">
        <v>27696</v>
      </c>
      <c r="G1291" s="7">
        <v>25769</v>
      </c>
      <c r="H1291" s="7">
        <v>30.27</v>
      </c>
      <c r="I1291" s="7">
        <v>2</v>
      </c>
      <c r="J1291" s="8">
        <f t="shared" si="41"/>
        <v>2604</v>
      </c>
      <c r="K1291" s="7">
        <v>43742.18</v>
      </c>
      <c r="L1291" s="9">
        <v>-23.8678134422696</v>
      </c>
      <c r="M1291" s="9">
        <v>-51.856962758288802</v>
      </c>
      <c r="N1291" s="7">
        <f>COUNTIFS('Lojas Assaí'!$F$174:$F$260,D1291)</f>
        <v>0</v>
      </c>
    </row>
    <row r="1292" spans="1:14" x14ac:dyDescent="0.25">
      <c r="A1292" s="7" t="s">
        <v>1858</v>
      </c>
      <c r="B1292" s="7" t="s">
        <v>37</v>
      </c>
      <c r="C1292" s="7" t="str">
        <f t="shared" si="40"/>
        <v>QuijingueBA</v>
      </c>
      <c r="D1292" s="7">
        <v>2925907</v>
      </c>
      <c r="E1292" s="8" t="s">
        <v>684</v>
      </c>
      <c r="F1292" s="7">
        <v>27672</v>
      </c>
      <c r="G1292" s="7">
        <v>27228</v>
      </c>
      <c r="H1292" s="7">
        <v>20.28</v>
      </c>
      <c r="I1292" s="7">
        <v>2.1</v>
      </c>
      <c r="J1292" s="8">
        <f t="shared" si="41"/>
        <v>2734.2</v>
      </c>
      <c r="K1292" s="7">
        <v>7619.67</v>
      </c>
      <c r="L1292" s="9">
        <v>-10.7516723300366</v>
      </c>
      <c r="M1292" s="9">
        <v>-39.2066092540489</v>
      </c>
      <c r="N1292" s="7">
        <f>COUNTIFS('Lojas Assaí'!$F$174:$F$260,D1292)</f>
        <v>0</v>
      </c>
    </row>
    <row r="1293" spans="1:14" x14ac:dyDescent="0.25">
      <c r="A1293" s="7" t="s">
        <v>1859</v>
      </c>
      <c r="B1293" s="7" t="s">
        <v>195</v>
      </c>
      <c r="C1293" s="7" t="str">
        <f t="shared" si="40"/>
        <v>São Gabriel do OesteMS</v>
      </c>
      <c r="D1293" s="7">
        <v>5007695</v>
      </c>
      <c r="E1293" s="8" t="s">
        <v>691</v>
      </c>
      <c r="F1293" s="7">
        <v>27660</v>
      </c>
      <c r="G1293" s="7">
        <v>22203</v>
      </c>
      <c r="H1293" s="7">
        <v>5.75</v>
      </c>
      <c r="I1293" s="7">
        <v>2.5</v>
      </c>
      <c r="J1293" s="8">
        <f t="shared" si="41"/>
        <v>3255</v>
      </c>
      <c r="K1293" s="7">
        <v>67683.039999999994</v>
      </c>
      <c r="L1293" s="9">
        <v>-19.395521370157802</v>
      </c>
      <c r="M1293" s="9">
        <v>-54.564569093760099</v>
      </c>
      <c r="N1293" s="7">
        <f>COUNTIFS('Lojas Assaí'!$F$174:$F$260,D1293)</f>
        <v>0</v>
      </c>
    </row>
    <row r="1294" spans="1:14" x14ac:dyDescent="0.25">
      <c r="A1294" s="7" t="s">
        <v>1860</v>
      </c>
      <c r="B1294" s="7" t="s">
        <v>206</v>
      </c>
      <c r="C1294" s="7" t="str">
        <f t="shared" si="40"/>
        <v>MantenaMG</v>
      </c>
      <c r="D1294" s="7">
        <v>3139607</v>
      </c>
      <c r="E1294" s="8" t="s">
        <v>701</v>
      </c>
      <c r="F1294" s="7">
        <v>27651</v>
      </c>
      <c r="G1294" s="7">
        <v>27111</v>
      </c>
      <c r="H1294" s="7">
        <v>39.57</v>
      </c>
      <c r="I1294" s="7">
        <v>1.4</v>
      </c>
      <c r="J1294" s="8">
        <f t="shared" si="41"/>
        <v>1822.8</v>
      </c>
      <c r="K1294" s="7">
        <v>15134.78</v>
      </c>
      <c r="L1294" s="9">
        <v>-20.3639991114518</v>
      </c>
      <c r="M1294" s="9">
        <v>-41.962679807371401</v>
      </c>
      <c r="N1294" s="7">
        <f>COUNTIFS('Lojas Assaí'!$F$174:$F$260,D1294)</f>
        <v>0</v>
      </c>
    </row>
    <row r="1295" spans="1:14" x14ac:dyDescent="0.25">
      <c r="A1295" s="7" t="s">
        <v>1861</v>
      </c>
      <c r="B1295" s="7" t="s">
        <v>422</v>
      </c>
      <c r="C1295" s="7" t="str">
        <f t="shared" si="40"/>
        <v>Santa Rita do Passa QuatroSP</v>
      </c>
      <c r="D1295" s="7">
        <v>3547502</v>
      </c>
      <c r="E1295" s="8" t="s">
        <v>435</v>
      </c>
      <c r="F1295" s="7">
        <v>27641</v>
      </c>
      <c r="G1295" s="7">
        <v>26478</v>
      </c>
      <c r="H1295" s="7">
        <v>35.11</v>
      </c>
      <c r="I1295" s="7">
        <v>2</v>
      </c>
      <c r="J1295" s="8">
        <f t="shared" si="41"/>
        <v>2604</v>
      </c>
      <c r="K1295" s="7">
        <v>27501.67</v>
      </c>
      <c r="L1295" s="9">
        <v>-20.1418014734409</v>
      </c>
      <c r="M1295" s="9">
        <v>-50.830947388177499</v>
      </c>
      <c r="N1295" s="7">
        <f>COUNTIFS('Lojas Assaí'!$F$174:$F$260,D1295)</f>
        <v>0</v>
      </c>
    </row>
    <row r="1296" spans="1:14" x14ac:dyDescent="0.25">
      <c r="A1296" s="7" t="s">
        <v>1862</v>
      </c>
      <c r="B1296" s="7" t="s">
        <v>422</v>
      </c>
      <c r="C1296" s="7" t="str">
        <f t="shared" si="40"/>
        <v>ItaíSP</v>
      </c>
      <c r="D1296" s="7">
        <v>3521804</v>
      </c>
      <c r="E1296" s="8" t="s">
        <v>435</v>
      </c>
      <c r="F1296" s="7">
        <v>27632</v>
      </c>
      <c r="G1296" s="7">
        <v>24008</v>
      </c>
      <c r="H1296" s="7">
        <v>22.17</v>
      </c>
      <c r="I1296" s="7">
        <v>2.2999999999999998</v>
      </c>
      <c r="J1296" s="8">
        <f t="shared" si="41"/>
        <v>2994.6</v>
      </c>
      <c r="K1296" s="7">
        <v>33063.440000000002</v>
      </c>
      <c r="L1296" s="9">
        <v>-21.984672420775802</v>
      </c>
      <c r="M1296" s="9">
        <v>-48.805021736265701</v>
      </c>
      <c r="N1296" s="7">
        <f>COUNTIFS('Lojas Assaí'!$F$174:$F$260,D1296)</f>
        <v>0</v>
      </c>
    </row>
    <row r="1297" spans="1:14" x14ac:dyDescent="0.25">
      <c r="A1297" s="7" t="s">
        <v>1863</v>
      </c>
      <c r="B1297" s="7" t="s">
        <v>710</v>
      </c>
      <c r="C1297" s="7" t="str">
        <f t="shared" si="40"/>
        <v>ForquilhinhaSC</v>
      </c>
      <c r="D1297" s="7">
        <v>4205456</v>
      </c>
      <c r="E1297" s="8" t="s">
        <v>711</v>
      </c>
      <c r="F1297" s="7">
        <v>27621</v>
      </c>
      <c r="G1297" s="7">
        <v>22548</v>
      </c>
      <c r="H1297" s="7">
        <v>123.12</v>
      </c>
      <c r="I1297" s="7">
        <v>2.2000000000000002</v>
      </c>
      <c r="J1297" s="8">
        <f t="shared" si="41"/>
        <v>2864.4</v>
      </c>
      <c r="K1297" s="7">
        <v>35971.519999999997</v>
      </c>
      <c r="L1297" s="9">
        <v>-27.1747514992324</v>
      </c>
      <c r="M1297" s="9">
        <v>-50.806408249116402</v>
      </c>
      <c r="N1297" s="7">
        <f>COUNTIFS('Lojas Assaí'!$F$174:$F$260,D1297)</f>
        <v>0</v>
      </c>
    </row>
    <row r="1298" spans="1:14" x14ac:dyDescent="0.25">
      <c r="A1298" s="7" t="s">
        <v>1864</v>
      </c>
      <c r="B1298" s="7" t="s">
        <v>422</v>
      </c>
      <c r="C1298" s="7" t="str">
        <f t="shared" si="40"/>
        <v>PiracaiaSP</v>
      </c>
      <c r="D1298" s="7">
        <v>3538600</v>
      </c>
      <c r="E1298" s="8" t="s">
        <v>435</v>
      </c>
      <c r="F1298" s="7">
        <v>27617</v>
      </c>
      <c r="G1298" s="7">
        <v>25116</v>
      </c>
      <c r="H1298" s="7">
        <v>65.150000000000006</v>
      </c>
      <c r="I1298" s="7">
        <v>2.1</v>
      </c>
      <c r="J1298" s="8">
        <f t="shared" si="41"/>
        <v>2734.2</v>
      </c>
      <c r="K1298" s="7">
        <v>21467.55</v>
      </c>
      <c r="L1298" s="9">
        <v>-23.192991495000001</v>
      </c>
      <c r="M1298" s="9">
        <v>-49.383974489660602</v>
      </c>
      <c r="N1298" s="7">
        <f>COUNTIFS('Lojas Assaí'!$F$174:$F$260,D1298)</f>
        <v>0</v>
      </c>
    </row>
    <row r="1299" spans="1:14" x14ac:dyDescent="0.25">
      <c r="A1299" s="7" t="s">
        <v>1865</v>
      </c>
      <c r="B1299" s="7" t="s">
        <v>714</v>
      </c>
      <c r="C1299" s="7" t="str">
        <f t="shared" si="40"/>
        <v>PinheirosES</v>
      </c>
      <c r="D1299" s="7">
        <v>3204104</v>
      </c>
      <c r="E1299" s="8" t="s">
        <v>715</v>
      </c>
      <c r="F1299" s="7">
        <v>27601</v>
      </c>
      <c r="G1299" s="7">
        <v>23895</v>
      </c>
      <c r="H1299" s="7">
        <v>24.55</v>
      </c>
      <c r="I1299" s="7">
        <v>2</v>
      </c>
      <c r="J1299" s="8">
        <f t="shared" si="41"/>
        <v>2604</v>
      </c>
      <c r="K1299" s="7">
        <v>24968.29</v>
      </c>
      <c r="L1299" s="9">
        <v>-18.413323343618</v>
      </c>
      <c r="M1299" s="9">
        <v>-40.2177280801912</v>
      </c>
      <c r="N1299" s="7">
        <f>COUNTIFS('Lojas Assaí'!$F$174:$F$260,D1299)</f>
        <v>0</v>
      </c>
    </row>
    <row r="1300" spans="1:14" x14ac:dyDescent="0.25">
      <c r="A1300" s="7" t="s">
        <v>1866</v>
      </c>
      <c r="B1300" s="7" t="s">
        <v>99</v>
      </c>
      <c r="C1300" s="7" t="str">
        <f t="shared" si="40"/>
        <v>Campos SalesCE</v>
      </c>
      <c r="D1300" s="7">
        <v>2302701</v>
      </c>
      <c r="E1300" s="8" t="s">
        <v>683</v>
      </c>
      <c r="F1300" s="7">
        <v>27513</v>
      </c>
      <c r="G1300" s="7">
        <v>26506</v>
      </c>
      <c r="H1300" s="7">
        <v>24.48</v>
      </c>
      <c r="I1300" s="7">
        <v>1.4</v>
      </c>
      <c r="J1300" s="8">
        <f t="shared" si="41"/>
        <v>1822.8</v>
      </c>
      <c r="K1300" s="7">
        <v>11256.58</v>
      </c>
      <c r="L1300" s="9">
        <v>-7.0733835000000003</v>
      </c>
      <c r="M1300" s="9">
        <v>-40.379003130168101</v>
      </c>
      <c r="N1300" s="7">
        <f>COUNTIFS('Lojas Assaí'!$F$174:$F$260,D1300)</f>
        <v>0</v>
      </c>
    </row>
    <row r="1301" spans="1:14" x14ac:dyDescent="0.25">
      <c r="A1301" s="7" t="s">
        <v>1867</v>
      </c>
      <c r="B1301" s="7" t="s">
        <v>178</v>
      </c>
      <c r="C1301" s="7" t="str">
        <f t="shared" si="40"/>
        <v>SapezalMT</v>
      </c>
      <c r="D1301" s="7">
        <v>5107875</v>
      </c>
      <c r="E1301" s="8" t="s">
        <v>696</v>
      </c>
      <c r="F1301" s="7">
        <v>27485</v>
      </c>
      <c r="G1301" s="7">
        <v>18094</v>
      </c>
      <c r="H1301" s="7">
        <v>1.33</v>
      </c>
      <c r="I1301" s="7">
        <v>2.8</v>
      </c>
      <c r="J1301" s="8">
        <f t="shared" si="41"/>
        <v>3645.6</v>
      </c>
      <c r="K1301" s="7">
        <v>140079.54</v>
      </c>
      <c r="L1301" s="9">
        <v>-12.5517767078455</v>
      </c>
      <c r="M1301" s="9">
        <v>-55.725913675091299</v>
      </c>
      <c r="N1301" s="7">
        <f>COUNTIFS('Lojas Assaí'!$F$174:$F$260,D1301)</f>
        <v>0</v>
      </c>
    </row>
    <row r="1302" spans="1:14" x14ac:dyDescent="0.25">
      <c r="A1302" s="7" t="s">
        <v>1868</v>
      </c>
      <c r="B1302" s="7" t="s">
        <v>37</v>
      </c>
      <c r="C1302" s="7" t="str">
        <f t="shared" si="40"/>
        <v>UbatãBA</v>
      </c>
      <c r="D1302" s="7">
        <v>2932309</v>
      </c>
      <c r="E1302" s="8" t="s">
        <v>684</v>
      </c>
      <c r="F1302" s="7">
        <v>27481</v>
      </c>
      <c r="G1302" s="7">
        <v>25004</v>
      </c>
      <c r="H1302" s="7">
        <v>93.22</v>
      </c>
      <c r="I1302" s="7">
        <v>1.5</v>
      </c>
      <c r="J1302" s="8">
        <f t="shared" si="41"/>
        <v>1953</v>
      </c>
      <c r="K1302" s="7">
        <v>7763.75</v>
      </c>
      <c r="L1302" s="9">
        <v>-14.211466553942</v>
      </c>
      <c r="M1302" s="9">
        <v>-39.5226677883931</v>
      </c>
      <c r="N1302" s="7">
        <f>COUNTIFS('Lojas Assaí'!$F$174:$F$260,D1302)</f>
        <v>0</v>
      </c>
    </row>
    <row r="1303" spans="1:14" x14ac:dyDescent="0.25">
      <c r="A1303" s="7" t="s">
        <v>1869</v>
      </c>
      <c r="B1303" s="7" t="s">
        <v>12</v>
      </c>
      <c r="C1303" s="7" t="str">
        <f t="shared" si="40"/>
        <v>Boca da MataAL</v>
      </c>
      <c r="D1303" s="7">
        <v>2701001</v>
      </c>
      <c r="E1303" s="8" t="s">
        <v>688</v>
      </c>
      <c r="F1303" s="7">
        <v>27429</v>
      </c>
      <c r="G1303" s="7">
        <v>25776</v>
      </c>
      <c r="H1303" s="7">
        <v>138.19</v>
      </c>
      <c r="I1303" s="7">
        <v>1.7</v>
      </c>
      <c r="J1303" s="8">
        <f t="shared" si="41"/>
        <v>2213.4</v>
      </c>
      <c r="K1303" s="7">
        <v>16468.48</v>
      </c>
      <c r="L1303" s="9">
        <v>-9.64514456727259</v>
      </c>
      <c r="M1303" s="9">
        <v>-36.211724900143103</v>
      </c>
      <c r="N1303" s="7">
        <f>COUNTIFS('Lojas Assaí'!$F$174:$F$260,D1303)</f>
        <v>0</v>
      </c>
    </row>
    <row r="1304" spans="1:14" x14ac:dyDescent="0.25">
      <c r="A1304" s="7" t="s">
        <v>1870</v>
      </c>
      <c r="B1304" s="7" t="s">
        <v>169</v>
      </c>
      <c r="C1304" s="7" t="str">
        <f t="shared" si="40"/>
        <v>IcatuMA</v>
      </c>
      <c r="D1304" s="7">
        <v>2105104</v>
      </c>
      <c r="E1304" s="8" t="s">
        <v>697</v>
      </c>
      <c r="F1304" s="7">
        <v>27423</v>
      </c>
      <c r="G1304" s="7">
        <v>25145</v>
      </c>
      <c r="H1304" s="7">
        <v>17.36</v>
      </c>
      <c r="I1304" s="7">
        <v>1.9</v>
      </c>
      <c r="J1304" s="8">
        <f t="shared" si="41"/>
        <v>2473.8000000000002</v>
      </c>
      <c r="K1304" s="7">
        <v>6321.76</v>
      </c>
      <c r="L1304" s="9">
        <v>-2.77482786309925</v>
      </c>
      <c r="M1304" s="9">
        <v>-44.065848468639999</v>
      </c>
      <c r="N1304" s="7">
        <f>COUNTIFS('Lojas Assaí'!$F$174:$F$260,D1304)</f>
        <v>0</v>
      </c>
    </row>
    <row r="1305" spans="1:14" x14ac:dyDescent="0.25">
      <c r="A1305" s="7" t="s">
        <v>1871</v>
      </c>
      <c r="B1305" s="7" t="s">
        <v>99</v>
      </c>
      <c r="C1305" s="7" t="str">
        <f t="shared" si="40"/>
        <v>MilagresCE</v>
      </c>
      <c r="D1305" s="7">
        <v>2308302</v>
      </c>
      <c r="E1305" s="8" t="s">
        <v>683</v>
      </c>
      <c r="F1305" s="7">
        <v>27413</v>
      </c>
      <c r="G1305" s="7">
        <v>28316</v>
      </c>
      <c r="H1305" s="7">
        <v>46.69</v>
      </c>
      <c r="I1305" s="7">
        <v>2</v>
      </c>
      <c r="J1305" s="8">
        <f t="shared" si="41"/>
        <v>2604</v>
      </c>
      <c r="K1305" s="7">
        <v>10086.120000000001</v>
      </c>
      <c r="L1305" s="9">
        <v>-7.31042779678189</v>
      </c>
      <c r="M1305" s="9">
        <v>-38.943156766207601</v>
      </c>
      <c r="N1305" s="7">
        <f>COUNTIFS('Lojas Assaí'!$F$174:$F$260,D1305)</f>
        <v>0</v>
      </c>
    </row>
    <row r="1306" spans="1:14" x14ac:dyDescent="0.25">
      <c r="A1306" s="7" t="s">
        <v>1872</v>
      </c>
      <c r="B1306" s="7" t="s">
        <v>145</v>
      </c>
      <c r="C1306" s="7" t="str">
        <f t="shared" si="40"/>
        <v>IpameriGO</v>
      </c>
      <c r="D1306" s="7">
        <v>5210109</v>
      </c>
      <c r="E1306" s="8" t="s">
        <v>687</v>
      </c>
      <c r="F1306" s="7">
        <v>27365</v>
      </c>
      <c r="G1306" s="7">
        <v>24735</v>
      </c>
      <c r="H1306" s="7">
        <v>5.66</v>
      </c>
      <c r="I1306" s="7">
        <v>2.2999999999999998</v>
      </c>
      <c r="J1306" s="8">
        <f t="shared" si="41"/>
        <v>2994.6</v>
      </c>
      <c r="K1306" s="7">
        <v>67165.710000000006</v>
      </c>
      <c r="L1306" s="9">
        <v>-17.7221768121534</v>
      </c>
      <c r="M1306" s="9">
        <v>-48.158667678256101</v>
      </c>
      <c r="N1306" s="7">
        <f>COUNTIFS('Lojas Assaí'!$F$174:$F$260,D1306)</f>
        <v>0</v>
      </c>
    </row>
    <row r="1307" spans="1:14" x14ac:dyDescent="0.25">
      <c r="A1307" s="7" t="s">
        <v>1873</v>
      </c>
      <c r="B1307" s="7" t="s">
        <v>12</v>
      </c>
      <c r="C1307" s="7" t="str">
        <f t="shared" si="40"/>
        <v>Porto CalvoAL</v>
      </c>
      <c r="D1307" s="7">
        <v>2707305</v>
      </c>
      <c r="E1307" s="8" t="s">
        <v>688</v>
      </c>
      <c r="F1307" s="7">
        <v>27331</v>
      </c>
      <c r="G1307" s="7">
        <v>25708</v>
      </c>
      <c r="H1307" s="7">
        <v>83.49</v>
      </c>
      <c r="I1307" s="7">
        <v>1.4</v>
      </c>
      <c r="J1307" s="8">
        <f t="shared" si="41"/>
        <v>1822.8</v>
      </c>
      <c r="K1307" s="7">
        <v>12528.51</v>
      </c>
      <c r="L1307" s="9">
        <v>-9.0524483141365799</v>
      </c>
      <c r="M1307" s="9">
        <v>-35.398334455603703</v>
      </c>
      <c r="N1307" s="7">
        <f>COUNTIFS('Lojas Assaí'!$F$174:$F$260,D1307)</f>
        <v>0</v>
      </c>
    </row>
    <row r="1308" spans="1:14" x14ac:dyDescent="0.25">
      <c r="A1308" s="7" t="s">
        <v>1358</v>
      </c>
      <c r="B1308" s="7" t="s">
        <v>707</v>
      </c>
      <c r="C1308" s="7" t="str">
        <f t="shared" si="40"/>
        <v>Vera CruzRS</v>
      </c>
      <c r="D1308" s="7">
        <v>4322707</v>
      </c>
      <c r="E1308" s="8" t="s">
        <v>708</v>
      </c>
      <c r="F1308" s="7">
        <v>27325</v>
      </c>
      <c r="G1308" s="7">
        <v>23983</v>
      </c>
      <c r="H1308" s="7">
        <v>77.459999999999994</v>
      </c>
      <c r="I1308" s="7">
        <v>2.2000000000000002</v>
      </c>
      <c r="J1308" s="8">
        <f t="shared" si="41"/>
        <v>2864.4</v>
      </c>
      <c r="K1308" s="7">
        <v>27546.39</v>
      </c>
      <c r="L1308" s="9">
        <v>-29.719857594034501</v>
      </c>
      <c r="M1308" s="9">
        <v>-52.501103407104097</v>
      </c>
      <c r="N1308" s="7">
        <f>COUNTIFS('Lojas Assaí'!$F$174:$F$260,D1308)</f>
        <v>0</v>
      </c>
    </row>
    <row r="1309" spans="1:14" x14ac:dyDescent="0.25">
      <c r="A1309" s="7" t="s">
        <v>1874</v>
      </c>
      <c r="B1309" s="7" t="s">
        <v>37</v>
      </c>
      <c r="C1309" s="7" t="str">
        <f t="shared" si="40"/>
        <v>LapãoBA</v>
      </c>
      <c r="D1309" s="7">
        <v>2919157</v>
      </c>
      <c r="E1309" s="8" t="s">
        <v>684</v>
      </c>
      <c r="F1309" s="7">
        <v>27323</v>
      </c>
      <c r="G1309" s="7">
        <v>25646</v>
      </c>
      <c r="H1309" s="7">
        <v>42.38</v>
      </c>
      <c r="I1309" s="7">
        <v>1.6</v>
      </c>
      <c r="J1309" s="8">
        <f t="shared" si="41"/>
        <v>2083.1999999999998</v>
      </c>
      <c r="K1309" s="7">
        <v>10023.530000000001</v>
      </c>
      <c r="L1309" s="9">
        <v>-11.3801390539198</v>
      </c>
      <c r="M1309" s="9">
        <v>-41.831908653387501</v>
      </c>
      <c r="N1309" s="7">
        <f>COUNTIFS('Lojas Assaí'!$F$174:$F$260,D1309)</f>
        <v>0</v>
      </c>
    </row>
    <row r="1310" spans="1:14" x14ac:dyDescent="0.25">
      <c r="A1310" s="7" t="s">
        <v>1875</v>
      </c>
      <c r="B1310" s="7" t="s">
        <v>710</v>
      </c>
      <c r="C1310" s="7" t="str">
        <f t="shared" si="40"/>
        <v>São JoaquimSC</v>
      </c>
      <c r="D1310" s="7">
        <v>4216503</v>
      </c>
      <c r="E1310" s="8" t="s">
        <v>711</v>
      </c>
      <c r="F1310" s="7">
        <v>27322</v>
      </c>
      <c r="G1310" s="7">
        <v>24812</v>
      </c>
      <c r="H1310" s="7">
        <v>13.11</v>
      </c>
      <c r="I1310" s="7">
        <v>1.9</v>
      </c>
      <c r="J1310" s="8">
        <f t="shared" si="41"/>
        <v>2473.8000000000002</v>
      </c>
      <c r="K1310" s="7">
        <v>33819.519999999997</v>
      </c>
      <c r="L1310" s="9">
        <v>-27.590312077248701</v>
      </c>
      <c r="M1310" s="9">
        <v>-48.6160227158664</v>
      </c>
      <c r="N1310" s="7">
        <f>COUNTIFS('Lojas Assaí'!$F$174:$F$260,D1310)</f>
        <v>0</v>
      </c>
    </row>
    <row r="1311" spans="1:14" x14ac:dyDescent="0.25">
      <c r="A1311" s="7" t="s">
        <v>1876</v>
      </c>
      <c r="B1311" s="7" t="s">
        <v>280</v>
      </c>
      <c r="C1311" s="7" t="str">
        <f t="shared" si="40"/>
        <v>SanharóPE</v>
      </c>
      <c r="D1311" s="7">
        <v>2612406</v>
      </c>
      <c r="E1311" s="8" t="s">
        <v>689</v>
      </c>
      <c r="F1311" s="7">
        <v>27308</v>
      </c>
      <c r="G1311" s="7">
        <v>21955</v>
      </c>
      <c r="H1311" s="7">
        <v>81.709999999999994</v>
      </c>
      <c r="I1311" s="7">
        <v>1.8</v>
      </c>
      <c r="J1311" s="8">
        <f t="shared" si="41"/>
        <v>2343.6</v>
      </c>
      <c r="K1311" s="7">
        <v>8097.4</v>
      </c>
      <c r="L1311" s="9">
        <v>-8.2379611184133292</v>
      </c>
      <c r="M1311" s="9">
        <v>-40.337687655569297</v>
      </c>
      <c r="N1311" s="7">
        <f>COUNTIFS('Lojas Assaí'!$F$174:$F$260,D1311)</f>
        <v>0</v>
      </c>
    </row>
    <row r="1312" spans="1:14" x14ac:dyDescent="0.25">
      <c r="A1312" s="7" t="s">
        <v>1877</v>
      </c>
      <c r="B1312" s="7" t="s">
        <v>224</v>
      </c>
      <c r="C1312" s="7" t="str">
        <f t="shared" si="40"/>
        <v>São Sebastião da Boa VistaPA</v>
      </c>
      <c r="D1312" s="7">
        <v>1507706</v>
      </c>
      <c r="E1312" s="8" t="s">
        <v>690</v>
      </c>
      <c r="F1312" s="7">
        <v>27302</v>
      </c>
      <c r="G1312" s="7">
        <v>22904</v>
      </c>
      <c r="H1312" s="7">
        <v>14.03</v>
      </c>
      <c r="I1312" s="7">
        <v>2</v>
      </c>
      <c r="J1312" s="8">
        <f t="shared" si="41"/>
        <v>2604</v>
      </c>
      <c r="K1312" s="7">
        <v>8466.33</v>
      </c>
      <c r="L1312" s="9">
        <v>-1.7188505000000001</v>
      </c>
      <c r="M1312" s="9">
        <v>-49.532312174616102</v>
      </c>
      <c r="N1312" s="7">
        <f>COUNTIFS('Lojas Assaí'!$F$174:$F$260,D1312)</f>
        <v>0</v>
      </c>
    </row>
    <row r="1313" spans="1:14" x14ac:dyDescent="0.25">
      <c r="A1313" s="7" t="s">
        <v>1878</v>
      </c>
      <c r="B1313" s="7" t="s">
        <v>206</v>
      </c>
      <c r="C1313" s="7" t="str">
        <f t="shared" si="40"/>
        <v>Belo OrienteMG</v>
      </c>
      <c r="D1313" s="7">
        <v>3106309</v>
      </c>
      <c r="E1313" s="8" t="s">
        <v>701</v>
      </c>
      <c r="F1313" s="7">
        <v>27277</v>
      </c>
      <c r="G1313" s="7">
        <v>23397</v>
      </c>
      <c r="H1313" s="7">
        <v>69.86</v>
      </c>
      <c r="I1313" s="7">
        <v>2.6</v>
      </c>
      <c r="J1313" s="8">
        <f t="shared" si="41"/>
        <v>3385.2</v>
      </c>
      <c r="K1313" s="7">
        <v>69522.13</v>
      </c>
      <c r="L1313" s="9">
        <v>-19.224644999373002</v>
      </c>
      <c r="M1313" s="9">
        <v>-42.487282600198299</v>
      </c>
      <c r="N1313" s="7">
        <f>COUNTIFS('Lojas Assaí'!$F$174:$F$260,D1313)</f>
        <v>0</v>
      </c>
    </row>
    <row r="1314" spans="1:14" x14ac:dyDescent="0.25">
      <c r="A1314" s="7" t="s">
        <v>1879</v>
      </c>
      <c r="B1314" s="7" t="s">
        <v>280</v>
      </c>
      <c r="C1314" s="7" t="str">
        <f t="shared" si="40"/>
        <v>PombosPE</v>
      </c>
      <c r="D1314" s="7">
        <v>2611309</v>
      </c>
      <c r="E1314" s="8" t="s">
        <v>689</v>
      </c>
      <c r="F1314" s="7">
        <v>27204</v>
      </c>
      <c r="G1314" s="7">
        <v>24046</v>
      </c>
      <c r="H1314" s="7">
        <v>118.35</v>
      </c>
      <c r="I1314" s="7">
        <v>1.7</v>
      </c>
      <c r="J1314" s="8">
        <f t="shared" si="41"/>
        <v>2213.4</v>
      </c>
      <c r="K1314" s="7">
        <v>17672.47</v>
      </c>
      <c r="L1314" s="9">
        <v>-8.3313760861182793</v>
      </c>
      <c r="M1314" s="9">
        <v>-35.353943394881902</v>
      </c>
      <c r="N1314" s="7">
        <f>COUNTIFS('Lojas Assaí'!$F$174:$F$260,D1314)</f>
        <v>0</v>
      </c>
    </row>
    <row r="1315" spans="1:14" x14ac:dyDescent="0.25">
      <c r="A1315" s="7" t="s">
        <v>1880</v>
      </c>
      <c r="B1315" s="7" t="s">
        <v>99</v>
      </c>
      <c r="C1315" s="7" t="str">
        <f t="shared" si="40"/>
        <v>JardimCE</v>
      </c>
      <c r="D1315" s="7">
        <v>2307106</v>
      </c>
      <c r="E1315" s="8" t="s">
        <v>683</v>
      </c>
      <c r="F1315" s="7">
        <v>27187</v>
      </c>
      <c r="G1315" s="7">
        <v>26688</v>
      </c>
      <c r="H1315" s="7">
        <v>48.31</v>
      </c>
      <c r="I1315" s="7">
        <v>1.9</v>
      </c>
      <c r="J1315" s="8">
        <f t="shared" si="41"/>
        <v>2473.8000000000002</v>
      </c>
      <c r="K1315" s="7">
        <v>9576.9</v>
      </c>
      <c r="L1315" s="9">
        <v>-7.5855364656784303</v>
      </c>
      <c r="M1315" s="9">
        <v>-39.284164457366103</v>
      </c>
      <c r="N1315" s="7">
        <f>COUNTIFS('Lojas Assaí'!$F$174:$F$260,D1315)</f>
        <v>0</v>
      </c>
    </row>
    <row r="1316" spans="1:14" x14ac:dyDescent="0.25">
      <c r="A1316" s="7" t="s">
        <v>1881</v>
      </c>
      <c r="B1316" s="7" t="s">
        <v>169</v>
      </c>
      <c r="C1316" s="7" t="str">
        <f t="shared" si="40"/>
        <v>AnajatubaMA</v>
      </c>
      <c r="D1316" s="7">
        <v>2100709</v>
      </c>
      <c r="E1316" s="8" t="s">
        <v>697</v>
      </c>
      <c r="F1316" s="7">
        <v>27170</v>
      </c>
      <c r="G1316" s="7">
        <v>25291</v>
      </c>
      <c r="H1316" s="7">
        <v>25.01</v>
      </c>
      <c r="I1316" s="7">
        <v>2.4</v>
      </c>
      <c r="J1316" s="8">
        <f t="shared" si="41"/>
        <v>3124.8</v>
      </c>
      <c r="K1316" s="7">
        <v>6804.7</v>
      </c>
      <c r="L1316" s="9">
        <v>-3.2575548421272398</v>
      </c>
      <c r="M1316" s="9">
        <v>-44.620670027762898</v>
      </c>
      <c r="N1316" s="7">
        <f>COUNTIFS('Lojas Assaí'!$F$174:$F$260,D1316)</f>
        <v>0</v>
      </c>
    </row>
    <row r="1317" spans="1:14" x14ac:dyDescent="0.25">
      <c r="A1317" s="7" t="s">
        <v>1882</v>
      </c>
      <c r="B1317" s="7" t="s">
        <v>422</v>
      </c>
      <c r="C1317" s="7" t="str">
        <f t="shared" si="40"/>
        <v>ValparaísoSP</v>
      </c>
      <c r="D1317" s="7">
        <v>3556305</v>
      </c>
      <c r="E1317" s="8" t="s">
        <v>435</v>
      </c>
      <c r="F1317" s="7">
        <v>27154</v>
      </c>
      <c r="G1317" s="7">
        <v>22576</v>
      </c>
      <c r="H1317" s="7">
        <v>26.33</v>
      </c>
      <c r="I1317" s="7">
        <v>2.4</v>
      </c>
      <c r="J1317" s="8">
        <f t="shared" si="41"/>
        <v>3124.8</v>
      </c>
      <c r="K1317" s="7">
        <v>43140.43</v>
      </c>
      <c r="L1317" s="9">
        <v>-21.835865999999999</v>
      </c>
      <c r="M1317" s="9">
        <v>-46.895608914752202</v>
      </c>
      <c r="N1317" s="7">
        <f>COUNTIFS('Lojas Assaí'!$F$174:$F$260,D1317)</f>
        <v>0</v>
      </c>
    </row>
    <row r="1318" spans="1:14" x14ac:dyDescent="0.25">
      <c r="A1318" s="7" t="s">
        <v>1883</v>
      </c>
      <c r="B1318" s="7" t="s">
        <v>37</v>
      </c>
      <c r="C1318" s="7" t="str">
        <f t="shared" si="40"/>
        <v>Mundo NovoBA</v>
      </c>
      <c r="D1318" s="7">
        <v>2922102</v>
      </c>
      <c r="E1318" s="8" t="s">
        <v>684</v>
      </c>
      <c r="F1318" s="7">
        <v>27153</v>
      </c>
      <c r="G1318" s="7">
        <v>24395</v>
      </c>
      <c r="H1318" s="7">
        <v>16.34</v>
      </c>
      <c r="I1318" s="7">
        <v>2.1</v>
      </c>
      <c r="J1318" s="8">
        <f t="shared" si="41"/>
        <v>2734.2</v>
      </c>
      <c r="K1318" s="7">
        <v>6787.66</v>
      </c>
      <c r="L1318" s="9">
        <v>-11.864722748623899</v>
      </c>
      <c r="M1318" s="9">
        <v>-40.4714981500981</v>
      </c>
      <c r="N1318" s="7">
        <f>COUNTIFS('Lojas Assaí'!$F$174:$F$260,D1318)</f>
        <v>0</v>
      </c>
    </row>
    <row r="1319" spans="1:14" x14ac:dyDescent="0.25">
      <c r="A1319" s="7" t="s">
        <v>1884</v>
      </c>
      <c r="B1319" s="7" t="s">
        <v>280</v>
      </c>
      <c r="C1319" s="7" t="str">
        <f t="shared" si="40"/>
        <v>ItapissumaPE</v>
      </c>
      <c r="D1319" s="7">
        <v>2607752</v>
      </c>
      <c r="E1319" s="8" t="s">
        <v>689</v>
      </c>
      <c r="F1319" s="7">
        <v>27144</v>
      </c>
      <c r="G1319" s="7">
        <v>23769</v>
      </c>
      <c r="H1319" s="7">
        <v>320.19</v>
      </c>
      <c r="I1319" s="7">
        <v>2.9</v>
      </c>
      <c r="J1319" s="8">
        <f t="shared" si="41"/>
        <v>3775.8</v>
      </c>
      <c r="K1319" s="7">
        <v>74728.89</v>
      </c>
      <c r="L1319" s="9">
        <v>-7.7740347647465402</v>
      </c>
      <c r="M1319" s="9">
        <v>-34.889271048723501</v>
      </c>
      <c r="N1319" s="7">
        <f>COUNTIFS('Lojas Assaí'!$F$174:$F$260,D1319)</f>
        <v>0</v>
      </c>
    </row>
    <row r="1320" spans="1:14" x14ac:dyDescent="0.25">
      <c r="A1320" s="7" t="s">
        <v>1885</v>
      </c>
      <c r="B1320" s="7" t="s">
        <v>325</v>
      </c>
      <c r="C1320" s="7" t="str">
        <f t="shared" si="40"/>
        <v>MiracemaRJ</v>
      </c>
      <c r="D1320" s="7">
        <v>3303005</v>
      </c>
      <c r="E1320" s="8" t="s">
        <v>324</v>
      </c>
      <c r="F1320" s="7">
        <v>27134</v>
      </c>
      <c r="G1320" s="7">
        <v>26843</v>
      </c>
      <c r="H1320" s="7">
        <v>88.15</v>
      </c>
      <c r="I1320" s="7">
        <v>1.9</v>
      </c>
      <c r="J1320" s="8">
        <f t="shared" si="41"/>
        <v>2473.8000000000002</v>
      </c>
      <c r="K1320" s="7">
        <v>23411.360000000001</v>
      </c>
      <c r="L1320" s="9">
        <v>-21.4111632991603</v>
      </c>
      <c r="M1320" s="9">
        <v>-42.198411407190299</v>
      </c>
      <c r="N1320" s="7">
        <f>COUNTIFS('Lojas Assaí'!$F$174:$F$260,D1320)</f>
        <v>0</v>
      </c>
    </row>
    <row r="1321" spans="1:14" x14ac:dyDescent="0.25">
      <c r="A1321" s="7" t="s">
        <v>1886</v>
      </c>
      <c r="B1321" s="7" t="s">
        <v>412</v>
      </c>
      <c r="C1321" s="7" t="str">
        <f t="shared" si="40"/>
        <v>CujubimRO</v>
      </c>
      <c r="D1321" s="7">
        <v>1100940</v>
      </c>
      <c r="E1321" s="8" t="s">
        <v>700</v>
      </c>
      <c r="F1321" s="7">
        <v>27131</v>
      </c>
      <c r="G1321" s="7">
        <v>15854</v>
      </c>
      <c r="H1321" s="7">
        <v>4.0999999999999996</v>
      </c>
      <c r="I1321" s="7">
        <v>2.1</v>
      </c>
      <c r="J1321" s="8">
        <f t="shared" si="41"/>
        <v>2734.2</v>
      </c>
      <c r="K1321" s="7">
        <v>16493.48</v>
      </c>
      <c r="L1321" s="9">
        <v>-11.173205016226801</v>
      </c>
      <c r="M1321" s="9">
        <v>-61.9094386835298</v>
      </c>
      <c r="N1321" s="7">
        <f>COUNTIFS('Lojas Assaí'!$F$174:$F$260,D1321)</f>
        <v>0</v>
      </c>
    </row>
    <row r="1322" spans="1:14" x14ac:dyDescent="0.25">
      <c r="A1322" s="7" t="s">
        <v>1887</v>
      </c>
      <c r="B1322" s="7" t="s">
        <v>8</v>
      </c>
      <c r="C1322" s="7" t="str">
        <f t="shared" si="40"/>
        <v>BrasiléiaAC</v>
      </c>
      <c r="D1322" s="7">
        <v>1200104</v>
      </c>
      <c r="E1322" s="8" t="s">
        <v>703</v>
      </c>
      <c r="F1322" s="7">
        <v>27123</v>
      </c>
      <c r="G1322" s="7">
        <v>21398</v>
      </c>
      <c r="H1322" s="7">
        <v>5.46</v>
      </c>
      <c r="I1322" s="7">
        <v>1.8</v>
      </c>
      <c r="J1322" s="8">
        <f t="shared" si="41"/>
        <v>2343.6</v>
      </c>
      <c r="K1322" s="7">
        <v>17981.490000000002</v>
      </c>
      <c r="L1322" s="9">
        <v>-11.016411019085799</v>
      </c>
      <c r="M1322" s="9">
        <v>-68.747943425958397</v>
      </c>
      <c r="N1322" s="7">
        <f>COUNTIFS('Lojas Assaí'!$F$174:$F$260,D1322)</f>
        <v>0</v>
      </c>
    </row>
    <row r="1323" spans="1:14" x14ac:dyDescent="0.25">
      <c r="A1323" s="7" t="s">
        <v>1888</v>
      </c>
      <c r="B1323" s="7" t="s">
        <v>280</v>
      </c>
      <c r="C1323" s="7" t="str">
        <f t="shared" si="40"/>
        <v>Ilha de ItamaracáPE</v>
      </c>
      <c r="D1323" s="7">
        <v>2607604</v>
      </c>
      <c r="E1323" s="8" t="s">
        <v>689</v>
      </c>
      <c r="F1323" s="7">
        <v>27076</v>
      </c>
      <c r="G1323" s="7">
        <v>21884</v>
      </c>
      <c r="H1323" s="7">
        <v>328.17</v>
      </c>
      <c r="I1323" s="7">
        <v>1.8</v>
      </c>
      <c r="J1323" s="8">
        <f t="shared" si="41"/>
        <v>2343.6</v>
      </c>
      <c r="K1323" s="7">
        <v>9751.91</v>
      </c>
      <c r="L1323" s="9">
        <v>-8.9020460788759905</v>
      </c>
      <c r="M1323" s="9">
        <v>-37.824485111230402</v>
      </c>
      <c r="N1323" s="7">
        <f>COUNTIFS('Lojas Assaí'!$F$174:$F$260,D1323)</f>
        <v>0</v>
      </c>
    </row>
    <row r="1324" spans="1:14" x14ac:dyDescent="0.25">
      <c r="A1324" s="7" t="s">
        <v>1889</v>
      </c>
      <c r="B1324" s="7" t="s">
        <v>37</v>
      </c>
      <c r="C1324" s="7" t="str">
        <f t="shared" si="40"/>
        <v>IbotiramaBA</v>
      </c>
      <c r="D1324" s="7">
        <v>2913200</v>
      </c>
      <c r="E1324" s="8" t="s">
        <v>684</v>
      </c>
      <c r="F1324" s="7">
        <v>27076</v>
      </c>
      <c r="G1324" s="7">
        <v>25424</v>
      </c>
      <c r="H1324" s="7">
        <v>14.76</v>
      </c>
      <c r="I1324" s="7">
        <v>1.8</v>
      </c>
      <c r="J1324" s="8">
        <f t="shared" si="41"/>
        <v>2343.6</v>
      </c>
      <c r="K1324" s="7">
        <v>14271.68</v>
      </c>
      <c r="L1324" s="9">
        <v>-12.1840135690449</v>
      </c>
      <c r="M1324" s="9">
        <v>-43.218696264965502</v>
      </c>
      <c r="N1324" s="7">
        <f>COUNTIFS('Lojas Assaí'!$F$174:$F$260,D1324)</f>
        <v>0</v>
      </c>
    </row>
    <row r="1325" spans="1:14" x14ac:dyDescent="0.25">
      <c r="A1325" s="7" t="s">
        <v>1890</v>
      </c>
      <c r="B1325" s="7" t="s">
        <v>37</v>
      </c>
      <c r="C1325" s="7" t="str">
        <f t="shared" si="40"/>
        <v>Nova SoureBA</v>
      </c>
      <c r="D1325" s="7">
        <v>2922904</v>
      </c>
      <c r="E1325" s="8" t="s">
        <v>684</v>
      </c>
      <c r="F1325" s="7">
        <v>27047</v>
      </c>
      <c r="G1325" s="7">
        <v>24136</v>
      </c>
      <c r="H1325" s="7">
        <v>25.4</v>
      </c>
      <c r="I1325" s="7">
        <v>1.8</v>
      </c>
      <c r="J1325" s="8">
        <f t="shared" si="41"/>
        <v>2343.6</v>
      </c>
      <c r="K1325" s="7">
        <v>9169.1200000000008</v>
      </c>
      <c r="L1325" s="9">
        <v>-11.238008197229499</v>
      </c>
      <c r="M1325" s="9">
        <v>-38.484613926968201</v>
      </c>
      <c r="N1325" s="7">
        <f>COUNTIFS('Lojas Assaí'!$F$174:$F$260,D1325)</f>
        <v>0</v>
      </c>
    </row>
    <row r="1326" spans="1:14" x14ac:dyDescent="0.25">
      <c r="A1326" s="7" t="s">
        <v>1378</v>
      </c>
      <c r="B1326" s="7" t="s">
        <v>258</v>
      </c>
      <c r="C1326" s="7" t="str">
        <f t="shared" si="40"/>
        <v>Santa HelenaPR</v>
      </c>
      <c r="D1326" s="7">
        <v>4123501</v>
      </c>
      <c r="E1326" s="8" t="s">
        <v>686</v>
      </c>
      <c r="F1326" s="7">
        <v>27036</v>
      </c>
      <c r="G1326" s="7">
        <v>23413</v>
      </c>
      <c r="H1326" s="7">
        <v>30.88</v>
      </c>
      <c r="I1326" s="7">
        <v>2.2999999999999998</v>
      </c>
      <c r="J1326" s="8">
        <f t="shared" si="41"/>
        <v>2994.6</v>
      </c>
      <c r="K1326" s="7">
        <v>45165.71</v>
      </c>
      <c r="L1326" s="9">
        <v>-23.001088809403999</v>
      </c>
      <c r="M1326" s="9">
        <v>-53.1959475093714</v>
      </c>
      <c r="N1326" s="7">
        <f>COUNTIFS('Lojas Assaí'!$F$174:$F$260,D1326)</f>
        <v>0</v>
      </c>
    </row>
    <row r="1327" spans="1:14" x14ac:dyDescent="0.25">
      <c r="A1327" s="7" t="s">
        <v>1891</v>
      </c>
      <c r="B1327" s="7" t="s">
        <v>99</v>
      </c>
      <c r="C1327" s="7" t="str">
        <f t="shared" si="40"/>
        <v>CaririaçuCE</v>
      </c>
      <c r="D1327" s="7">
        <v>2303204</v>
      </c>
      <c r="E1327" s="8" t="s">
        <v>683</v>
      </c>
      <c r="F1327" s="7">
        <v>27008</v>
      </c>
      <c r="G1327" s="7">
        <v>26393</v>
      </c>
      <c r="H1327" s="7">
        <v>42.33</v>
      </c>
      <c r="I1327" s="7">
        <v>1.6</v>
      </c>
      <c r="J1327" s="8">
        <f t="shared" si="41"/>
        <v>2083.1999999999998</v>
      </c>
      <c r="K1327" s="7">
        <v>9186.3700000000008</v>
      </c>
      <c r="L1327" s="9">
        <v>-7.0415279999999996</v>
      </c>
      <c r="M1327" s="9">
        <v>-39.284372029555698</v>
      </c>
      <c r="N1327" s="7">
        <f>COUNTIFS('Lojas Assaí'!$F$174:$F$260,D1327)</f>
        <v>0</v>
      </c>
    </row>
    <row r="1328" spans="1:14" x14ac:dyDescent="0.25">
      <c r="A1328" s="7" t="s">
        <v>1892</v>
      </c>
      <c r="B1328" s="7" t="s">
        <v>37</v>
      </c>
      <c r="C1328" s="7" t="str">
        <f t="shared" si="40"/>
        <v>IguaíBA</v>
      </c>
      <c r="D1328" s="7">
        <v>2913507</v>
      </c>
      <c r="E1328" s="8" t="s">
        <v>684</v>
      </c>
      <c r="F1328" s="7">
        <v>27006</v>
      </c>
      <c r="G1328" s="7">
        <v>25705</v>
      </c>
      <c r="H1328" s="7">
        <v>31.05</v>
      </c>
      <c r="I1328" s="7">
        <v>1.7</v>
      </c>
      <c r="J1328" s="8">
        <f t="shared" si="41"/>
        <v>2213.4</v>
      </c>
      <c r="K1328" s="7">
        <v>8560.73</v>
      </c>
      <c r="L1328" s="9">
        <v>-14.7579625255698</v>
      </c>
      <c r="M1328" s="9">
        <v>-40.097513450570702</v>
      </c>
      <c r="N1328" s="7">
        <f>COUNTIFS('Lojas Assaí'!$F$174:$F$260,D1328)</f>
        <v>0</v>
      </c>
    </row>
    <row r="1329" spans="1:14" x14ac:dyDescent="0.25">
      <c r="A1329" s="7" t="s">
        <v>1893</v>
      </c>
      <c r="B1329" s="7" t="s">
        <v>403</v>
      </c>
      <c r="C1329" s="7" t="str">
        <f t="shared" si="40"/>
        <v>GoianinhaRN</v>
      </c>
      <c r="D1329" s="7">
        <v>2404200</v>
      </c>
      <c r="E1329" s="8" t="s">
        <v>695</v>
      </c>
      <c r="F1329" s="7">
        <v>27004</v>
      </c>
      <c r="G1329" s="7">
        <v>22481</v>
      </c>
      <c r="H1329" s="7">
        <v>116.92</v>
      </c>
      <c r="I1329" s="7">
        <v>1.8</v>
      </c>
      <c r="J1329" s="8">
        <f t="shared" si="41"/>
        <v>2343.6</v>
      </c>
      <c r="K1329" s="7">
        <v>19210.14</v>
      </c>
      <c r="L1329" s="9">
        <v>-5.0916897784114896</v>
      </c>
      <c r="M1329" s="9">
        <v>-36.274640069977899</v>
      </c>
      <c r="N1329" s="7">
        <f>COUNTIFS('Lojas Assaí'!$F$174:$F$260,D1329)</f>
        <v>0</v>
      </c>
    </row>
    <row r="1330" spans="1:14" x14ac:dyDescent="0.25">
      <c r="A1330" s="7" t="s">
        <v>1894</v>
      </c>
      <c r="B1330" s="7" t="s">
        <v>655</v>
      </c>
      <c r="C1330" s="7" t="str">
        <f t="shared" si="40"/>
        <v>BoquimSE</v>
      </c>
      <c r="D1330" s="7">
        <v>2800670</v>
      </c>
      <c r="E1330" s="8" t="s">
        <v>692</v>
      </c>
      <c r="F1330" s="7">
        <v>26980</v>
      </c>
      <c r="G1330" s="7">
        <v>25533</v>
      </c>
      <c r="H1330" s="7">
        <v>123.98</v>
      </c>
      <c r="I1330" s="7">
        <v>2.2999999999999998</v>
      </c>
      <c r="J1330" s="8">
        <f t="shared" si="41"/>
        <v>2994.6</v>
      </c>
      <c r="K1330" s="7">
        <v>11285.12</v>
      </c>
      <c r="L1330" s="9">
        <v>-11.1463916303607</v>
      </c>
      <c r="M1330" s="9">
        <v>-37.623573477950799</v>
      </c>
      <c r="N1330" s="7">
        <f>COUNTIFS('Lojas Assaí'!$F$174:$F$260,D1330)</f>
        <v>0</v>
      </c>
    </row>
    <row r="1331" spans="1:14" x14ac:dyDescent="0.25">
      <c r="A1331" s="7" t="s">
        <v>1895</v>
      </c>
      <c r="B1331" s="7" t="s">
        <v>169</v>
      </c>
      <c r="C1331" s="7" t="str">
        <f t="shared" si="40"/>
        <v>Aldeias AltasMA</v>
      </c>
      <c r="D1331" s="7">
        <v>2100303</v>
      </c>
      <c r="E1331" s="8" t="s">
        <v>697</v>
      </c>
      <c r="F1331" s="7">
        <v>26979</v>
      </c>
      <c r="G1331" s="7">
        <v>23952</v>
      </c>
      <c r="H1331" s="7">
        <v>12.33</v>
      </c>
      <c r="I1331" s="7">
        <v>1.8</v>
      </c>
      <c r="J1331" s="8">
        <f t="shared" si="41"/>
        <v>2343.6</v>
      </c>
      <c r="K1331" s="7">
        <v>8018.87</v>
      </c>
      <c r="L1331" s="9">
        <v>-4.6307794951520602</v>
      </c>
      <c r="M1331" s="9">
        <v>-43.468734852939797</v>
      </c>
      <c r="N1331" s="7">
        <f>COUNTIFS('Lojas Assaí'!$F$174:$F$260,D1331)</f>
        <v>0</v>
      </c>
    </row>
    <row r="1332" spans="1:14" x14ac:dyDescent="0.25">
      <c r="A1332" s="7" t="s">
        <v>1896</v>
      </c>
      <c r="B1332" s="7" t="s">
        <v>422</v>
      </c>
      <c r="C1332" s="7" t="str">
        <f t="shared" si="40"/>
        <v>Santa Rosa de ViterboSP</v>
      </c>
      <c r="D1332" s="7">
        <v>3547601</v>
      </c>
      <c r="E1332" s="8" t="s">
        <v>435</v>
      </c>
      <c r="F1332" s="7">
        <v>26960</v>
      </c>
      <c r="G1332" s="7">
        <v>23862</v>
      </c>
      <c r="H1332" s="7">
        <v>82.69</v>
      </c>
      <c r="I1332" s="7">
        <v>2.5</v>
      </c>
      <c r="J1332" s="8">
        <f t="shared" si="41"/>
        <v>3255</v>
      </c>
      <c r="K1332" s="7">
        <v>28491.25</v>
      </c>
      <c r="L1332" s="9">
        <v>-21.485272500000001</v>
      </c>
      <c r="M1332" s="9">
        <v>-47.367268928294202</v>
      </c>
      <c r="N1332" s="7">
        <f>COUNTIFS('Lojas Assaí'!$F$174:$F$260,D1332)</f>
        <v>0</v>
      </c>
    </row>
    <row r="1333" spans="1:14" x14ac:dyDescent="0.25">
      <c r="A1333" s="7" t="s">
        <v>1897</v>
      </c>
      <c r="B1333" s="7" t="s">
        <v>655</v>
      </c>
      <c r="C1333" s="7" t="str">
        <f t="shared" si="40"/>
        <v>Nossa Senhora das DoresSE</v>
      </c>
      <c r="D1333" s="7">
        <v>2804607</v>
      </c>
      <c r="E1333" s="8" t="s">
        <v>692</v>
      </c>
      <c r="F1333" s="7">
        <v>26957</v>
      </c>
      <c r="G1333" s="7">
        <v>24580</v>
      </c>
      <c r="H1333" s="7">
        <v>50.85</v>
      </c>
      <c r="I1333" s="7">
        <v>1.7</v>
      </c>
      <c r="J1333" s="8">
        <f t="shared" si="41"/>
        <v>2213.4</v>
      </c>
      <c r="K1333" s="7">
        <v>14562.21</v>
      </c>
      <c r="L1333" s="9">
        <v>-10.492054373073399</v>
      </c>
      <c r="M1333" s="9">
        <v>-37.193711209925503</v>
      </c>
      <c r="N1333" s="7">
        <f>COUNTIFS('Lojas Assaí'!$F$174:$F$260,D1333)</f>
        <v>0</v>
      </c>
    </row>
    <row r="1334" spans="1:14" x14ac:dyDescent="0.25">
      <c r="A1334" s="7" t="s">
        <v>1898</v>
      </c>
      <c r="B1334" s="7" t="s">
        <v>313</v>
      </c>
      <c r="C1334" s="7" t="str">
        <f t="shared" si="40"/>
        <v>BatalhaPI</v>
      </c>
      <c r="D1334" s="7">
        <v>2201507</v>
      </c>
      <c r="E1334" s="8" t="s">
        <v>693</v>
      </c>
      <c r="F1334" s="7">
        <v>26951</v>
      </c>
      <c r="G1334" s="7">
        <v>25774</v>
      </c>
      <c r="H1334" s="7">
        <v>16.22</v>
      </c>
      <c r="I1334" s="7">
        <v>1.7</v>
      </c>
      <c r="J1334" s="8">
        <f t="shared" si="41"/>
        <v>2213.4</v>
      </c>
      <c r="K1334" s="7">
        <v>8122.58</v>
      </c>
      <c r="L1334" s="9">
        <v>-4.0204123357538997</v>
      </c>
      <c r="M1334" s="9">
        <v>-42.075218732030997</v>
      </c>
      <c r="N1334" s="7">
        <f>COUNTIFS('Lojas Assaí'!$F$174:$F$260,D1334)</f>
        <v>0</v>
      </c>
    </row>
    <row r="1335" spans="1:14" x14ac:dyDescent="0.25">
      <c r="A1335" s="7" t="s">
        <v>1899</v>
      </c>
      <c r="B1335" s="7" t="s">
        <v>178</v>
      </c>
      <c r="C1335" s="7" t="str">
        <f t="shared" si="40"/>
        <v>Vila RicaMT</v>
      </c>
      <c r="D1335" s="7">
        <v>5108600</v>
      </c>
      <c r="E1335" s="8" t="s">
        <v>696</v>
      </c>
      <c r="F1335" s="7">
        <v>26946</v>
      </c>
      <c r="G1335" s="7">
        <v>21382</v>
      </c>
      <c r="H1335" s="7">
        <v>2.88</v>
      </c>
      <c r="I1335" s="7">
        <v>2.2000000000000002</v>
      </c>
      <c r="J1335" s="8">
        <f t="shared" si="41"/>
        <v>2864.4</v>
      </c>
      <c r="K1335" s="7">
        <v>25053.49</v>
      </c>
      <c r="L1335" s="9">
        <v>-9.9726169269349896</v>
      </c>
      <c r="M1335" s="9">
        <v>-57.472369306913201</v>
      </c>
      <c r="N1335" s="7">
        <f>COUNTIFS('Lojas Assaí'!$F$174:$F$260,D1335)</f>
        <v>0</v>
      </c>
    </row>
    <row r="1336" spans="1:14" x14ac:dyDescent="0.25">
      <c r="A1336" s="7" t="s">
        <v>1900</v>
      </c>
      <c r="B1336" s="7" t="s">
        <v>206</v>
      </c>
      <c r="C1336" s="7" t="str">
        <f t="shared" si="40"/>
        <v>MutumMG</v>
      </c>
      <c r="D1336" s="7">
        <v>3144003</v>
      </c>
      <c r="E1336" s="8" t="s">
        <v>701</v>
      </c>
      <c r="F1336" s="7">
        <v>26945</v>
      </c>
      <c r="G1336" s="7">
        <v>26661</v>
      </c>
      <c r="H1336" s="7">
        <v>21.31</v>
      </c>
      <c r="I1336" s="7">
        <v>1.8</v>
      </c>
      <c r="J1336" s="8">
        <f t="shared" si="41"/>
        <v>2343.6</v>
      </c>
      <c r="K1336" s="7">
        <v>17813.8</v>
      </c>
      <c r="L1336" s="9">
        <v>-19.807189224316801</v>
      </c>
      <c r="M1336" s="9">
        <v>-41.439138524053902</v>
      </c>
      <c r="N1336" s="7">
        <f>COUNTIFS('Lojas Assaí'!$F$174:$F$260,D1336)</f>
        <v>0</v>
      </c>
    </row>
    <row r="1337" spans="1:14" x14ac:dyDescent="0.25">
      <c r="A1337" s="7" t="s">
        <v>1901</v>
      </c>
      <c r="B1337" s="7" t="s">
        <v>258</v>
      </c>
      <c r="C1337" s="7" t="str">
        <f t="shared" si="40"/>
        <v>ReservaPR</v>
      </c>
      <c r="D1337" s="7">
        <v>4121703</v>
      </c>
      <c r="E1337" s="8" t="s">
        <v>686</v>
      </c>
      <c r="F1337" s="7">
        <v>26933</v>
      </c>
      <c r="G1337" s="7">
        <v>25172</v>
      </c>
      <c r="H1337" s="7">
        <v>15.39</v>
      </c>
      <c r="I1337" s="7">
        <v>1.9</v>
      </c>
      <c r="J1337" s="8">
        <f t="shared" si="41"/>
        <v>2473.8000000000002</v>
      </c>
      <c r="K1337" s="7">
        <v>25340.76</v>
      </c>
      <c r="L1337" s="9">
        <v>-23.196285462185799</v>
      </c>
      <c r="M1337" s="9">
        <v>-49.756350519083803</v>
      </c>
      <c r="N1337" s="7">
        <f>COUNTIFS('Lojas Assaí'!$F$174:$F$260,D1337)</f>
        <v>0</v>
      </c>
    </row>
    <row r="1338" spans="1:14" x14ac:dyDescent="0.25">
      <c r="A1338" s="7" t="s">
        <v>1902</v>
      </c>
      <c r="B1338" s="7" t="s">
        <v>707</v>
      </c>
      <c r="C1338" s="7" t="str">
        <f t="shared" si="40"/>
        <v>TaquariRS</v>
      </c>
      <c r="D1338" s="7">
        <v>4321303</v>
      </c>
      <c r="E1338" s="8" t="s">
        <v>708</v>
      </c>
      <c r="F1338" s="7">
        <v>26907</v>
      </c>
      <c r="G1338" s="7">
        <v>26092</v>
      </c>
      <c r="H1338" s="7">
        <v>74.56</v>
      </c>
      <c r="I1338" s="7">
        <v>2</v>
      </c>
      <c r="J1338" s="8">
        <f t="shared" si="41"/>
        <v>2604</v>
      </c>
      <c r="K1338" s="7">
        <v>31848.36</v>
      </c>
      <c r="L1338" s="9">
        <v>-29.802800851673499</v>
      </c>
      <c r="M1338" s="9">
        <v>-51.862776484200197</v>
      </c>
      <c r="N1338" s="7">
        <f>COUNTIFS('Lojas Assaí'!$F$174:$F$260,D1338)</f>
        <v>0</v>
      </c>
    </row>
    <row r="1339" spans="1:14" x14ac:dyDescent="0.25">
      <c r="A1339" s="7" t="s">
        <v>1903</v>
      </c>
      <c r="B1339" s="7" t="s">
        <v>422</v>
      </c>
      <c r="C1339" s="7" t="str">
        <f t="shared" si="40"/>
        <v>Ilha SolteiraSP</v>
      </c>
      <c r="D1339" s="7">
        <v>3520442</v>
      </c>
      <c r="E1339" s="8" t="s">
        <v>435</v>
      </c>
      <c r="F1339" s="7">
        <v>26886</v>
      </c>
      <c r="G1339" s="7">
        <v>25064</v>
      </c>
      <c r="H1339" s="7">
        <v>38.42</v>
      </c>
      <c r="I1339" s="7">
        <v>2.9</v>
      </c>
      <c r="J1339" s="8">
        <f t="shared" si="41"/>
        <v>3775.8</v>
      </c>
      <c r="K1339" s="7">
        <v>25325.51</v>
      </c>
      <c r="L1339" s="9">
        <v>-23.081645999999999</v>
      </c>
      <c r="M1339" s="9">
        <v>-47.212308940251397</v>
      </c>
      <c r="N1339" s="7">
        <f>COUNTIFS('Lojas Assaí'!$F$174:$F$260,D1339)</f>
        <v>0</v>
      </c>
    </row>
    <row r="1340" spans="1:14" x14ac:dyDescent="0.25">
      <c r="A1340" s="7" t="s">
        <v>1904</v>
      </c>
      <c r="B1340" s="7" t="s">
        <v>206</v>
      </c>
      <c r="C1340" s="7" t="str">
        <f t="shared" si="40"/>
        <v>NepomucenoMG</v>
      </c>
      <c r="D1340" s="7">
        <v>3144607</v>
      </c>
      <c r="E1340" s="8" t="s">
        <v>701</v>
      </c>
      <c r="F1340" s="7">
        <v>26882</v>
      </c>
      <c r="G1340" s="7">
        <v>25733</v>
      </c>
      <c r="H1340" s="7">
        <v>44.17</v>
      </c>
      <c r="I1340" s="7">
        <v>1.8</v>
      </c>
      <c r="J1340" s="8">
        <f t="shared" si="41"/>
        <v>2343.6</v>
      </c>
      <c r="K1340" s="7">
        <v>20088.22</v>
      </c>
      <c r="L1340" s="9">
        <v>-21.234576935024698</v>
      </c>
      <c r="M1340" s="9">
        <v>-45.237429119815999</v>
      </c>
      <c r="N1340" s="7">
        <f>COUNTIFS('Lojas Assaí'!$F$174:$F$260,D1340)</f>
        <v>0</v>
      </c>
    </row>
    <row r="1341" spans="1:14" x14ac:dyDescent="0.25">
      <c r="A1341" s="7" t="s">
        <v>1905</v>
      </c>
      <c r="B1341" s="7" t="s">
        <v>707</v>
      </c>
      <c r="C1341" s="7" t="str">
        <f t="shared" si="40"/>
        <v>VeranópolisRS</v>
      </c>
      <c r="D1341" s="7">
        <v>4322806</v>
      </c>
      <c r="E1341" s="8" t="s">
        <v>708</v>
      </c>
      <c r="F1341" s="7">
        <v>26813</v>
      </c>
      <c r="G1341" s="7">
        <v>22810</v>
      </c>
      <c r="H1341" s="7">
        <v>78.83</v>
      </c>
      <c r="I1341" s="7">
        <v>2.5</v>
      </c>
      <c r="J1341" s="8">
        <f t="shared" si="41"/>
        <v>3255</v>
      </c>
      <c r="K1341" s="7">
        <v>61562.98</v>
      </c>
      <c r="L1341" s="9">
        <v>-28.933957336274499</v>
      </c>
      <c r="M1341" s="9">
        <v>-51.552286904464701</v>
      </c>
      <c r="N1341" s="7">
        <f>COUNTIFS('Lojas Assaí'!$F$174:$F$260,D1341)</f>
        <v>0</v>
      </c>
    </row>
    <row r="1342" spans="1:14" x14ac:dyDescent="0.25">
      <c r="A1342" s="7" t="s">
        <v>899</v>
      </c>
      <c r="B1342" s="7" t="s">
        <v>37</v>
      </c>
      <c r="C1342" s="7" t="str">
        <f t="shared" si="40"/>
        <v>SantanaBA</v>
      </c>
      <c r="D1342" s="7">
        <v>2928208</v>
      </c>
      <c r="E1342" s="8" t="s">
        <v>684</v>
      </c>
      <c r="F1342" s="7">
        <v>26792</v>
      </c>
      <c r="G1342" s="7">
        <v>24750</v>
      </c>
      <c r="H1342" s="7">
        <v>13.6</v>
      </c>
      <c r="I1342" s="7">
        <v>1.8</v>
      </c>
      <c r="J1342" s="8">
        <f t="shared" si="41"/>
        <v>2343.6</v>
      </c>
      <c r="K1342" s="7">
        <v>10917.42</v>
      </c>
      <c r="L1342" s="9">
        <v>-11.008045069851701</v>
      </c>
      <c r="M1342" s="9">
        <v>-44.519049720278801</v>
      </c>
      <c r="N1342" s="7">
        <f>COUNTIFS('Lojas Assaí'!$F$174:$F$260,D1342)</f>
        <v>0</v>
      </c>
    </row>
    <row r="1343" spans="1:14" x14ac:dyDescent="0.25">
      <c r="A1343" s="7" t="s">
        <v>1906</v>
      </c>
      <c r="B1343" s="7" t="s">
        <v>422</v>
      </c>
      <c r="C1343" s="7" t="str">
        <f t="shared" si="40"/>
        <v>MartinópolisSP</v>
      </c>
      <c r="D1343" s="7">
        <v>3529203</v>
      </c>
      <c r="E1343" s="8" t="s">
        <v>435</v>
      </c>
      <c r="F1343" s="7">
        <v>26791</v>
      </c>
      <c r="G1343" s="7">
        <v>24219</v>
      </c>
      <c r="H1343" s="7">
        <v>19.329999999999998</v>
      </c>
      <c r="I1343" s="7">
        <v>2</v>
      </c>
      <c r="J1343" s="8">
        <f t="shared" si="41"/>
        <v>2604</v>
      </c>
      <c r="K1343" s="7">
        <v>25320.400000000001</v>
      </c>
      <c r="L1343" s="9">
        <v>-23.669334500000001</v>
      </c>
      <c r="M1343" s="9">
        <v>-46.458262012164703</v>
      </c>
      <c r="N1343" s="7">
        <f>COUNTIFS('Lojas Assaí'!$F$174:$F$260,D1343)</f>
        <v>0</v>
      </c>
    </row>
    <row r="1344" spans="1:14" x14ac:dyDescent="0.25">
      <c r="A1344" s="7" t="s">
        <v>1907</v>
      </c>
      <c r="B1344" s="7" t="s">
        <v>313</v>
      </c>
      <c r="C1344" s="7" t="str">
        <f t="shared" si="40"/>
        <v>CorrentePI</v>
      </c>
      <c r="D1344" s="7">
        <v>2202901</v>
      </c>
      <c r="E1344" s="8" t="s">
        <v>693</v>
      </c>
      <c r="F1344" s="7">
        <v>26771</v>
      </c>
      <c r="G1344" s="7">
        <v>25407</v>
      </c>
      <c r="H1344" s="7">
        <v>8.33</v>
      </c>
      <c r="I1344" s="7">
        <v>1.7</v>
      </c>
      <c r="J1344" s="8">
        <f t="shared" si="41"/>
        <v>2213.4</v>
      </c>
      <c r="K1344" s="7">
        <v>19340.59</v>
      </c>
      <c r="L1344" s="9">
        <v>-10.4409360381237</v>
      </c>
      <c r="M1344" s="9">
        <v>-45.1633125235767</v>
      </c>
      <c r="N1344" s="7">
        <f>COUNTIFS('Lojas Assaí'!$F$174:$F$260,D1344)</f>
        <v>0</v>
      </c>
    </row>
    <row r="1345" spans="1:14" x14ac:dyDescent="0.25">
      <c r="A1345" s="7" t="s">
        <v>1908</v>
      </c>
      <c r="B1345" s="7" t="s">
        <v>714</v>
      </c>
      <c r="C1345" s="7" t="str">
        <f t="shared" si="40"/>
        <v>IbatibaES</v>
      </c>
      <c r="D1345" s="7">
        <v>3202454</v>
      </c>
      <c r="E1345" s="8" t="s">
        <v>715</v>
      </c>
      <c r="F1345" s="7">
        <v>26762</v>
      </c>
      <c r="G1345" s="7">
        <v>22366</v>
      </c>
      <c r="H1345" s="7">
        <v>92.98</v>
      </c>
      <c r="I1345" s="7">
        <v>1.9</v>
      </c>
      <c r="J1345" s="8">
        <f t="shared" si="41"/>
        <v>2473.8000000000002</v>
      </c>
      <c r="K1345" s="7">
        <v>14250.85</v>
      </c>
      <c r="L1345" s="9">
        <v>-20.234020346285799</v>
      </c>
      <c r="M1345" s="9">
        <v>-41.507207999498</v>
      </c>
      <c r="N1345" s="7">
        <f>COUNTIFS('Lojas Assaí'!$F$174:$F$260,D1345)</f>
        <v>0</v>
      </c>
    </row>
    <row r="1346" spans="1:14" x14ac:dyDescent="0.25">
      <c r="A1346" s="7" t="s">
        <v>1909</v>
      </c>
      <c r="B1346" s="7" t="s">
        <v>280</v>
      </c>
      <c r="C1346" s="7" t="str">
        <f t="shared" ref="C1346:C1409" si="42">_xlfn.CONCAT(A1346:B1346)</f>
        <v>CondadoPE</v>
      </c>
      <c r="D1346" s="7">
        <v>2604601</v>
      </c>
      <c r="E1346" s="8" t="s">
        <v>689</v>
      </c>
      <c r="F1346" s="7">
        <v>26755</v>
      </c>
      <c r="G1346" s="7">
        <v>24282</v>
      </c>
      <c r="H1346" s="7">
        <v>270.87</v>
      </c>
      <c r="I1346" s="7">
        <v>1.7</v>
      </c>
      <c r="J1346" s="8">
        <f t="shared" ref="J1346:J1409" si="43">ROUND(I1346*1302,2)</f>
        <v>2213.4</v>
      </c>
      <c r="K1346" s="7">
        <v>9146.9</v>
      </c>
      <c r="L1346" s="9">
        <v>-7.5893822550000003</v>
      </c>
      <c r="M1346" s="9">
        <v>-35.104118490651501</v>
      </c>
      <c r="N1346" s="7">
        <f>COUNTIFS('Lojas Assaí'!$F$174:$F$260,D1346)</f>
        <v>0</v>
      </c>
    </row>
    <row r="1347" spans="1:14" x14ac:dyDescent="0.25">
      <c r="A1347" s="7" t="s">
        <v>1910</v>
      </c>
      <c r="B1347" s="7" t="s">
        <v>178</v>
      </c>
      <c r="C1347" s="7" t="str">
        <f t="shared" si="42"/>
        <v>Água BoaMT</v>
      </c>
      <c r="D1347" s="7">
        <v>5100201</v>
      </c>
      <c r="E1347" s="8" t="s">
        <v>696</v>
      </c>
      <c r="F1347" s="7">
        <v>26679</v>
      </c>
      <c r="G1347" s="7">
        <v>20856</v>
      </c>
      <c r="H1347" s="7">
        <v>2.79</v>
      </c>
      <c r="I1347" s="7">
        <v>2.4</v>
      </c>
      <c r="J1347" s="8">
        <f t="shared" si="43"/>
        <v>3124.8</v>
      </c>
      <c r="K1347" s="7">
        <v>56766.67</v>
      </c>
      <c r="L1347" s="9">
        <v>-14.049086800343501</v>
      </c>
      <c r="M1347" s="9">
        <v>-52.158915298603802</v>
      </c>
      <c r="N1347" s="7">
        <f>COUNTIFS('Lojas Assaí'!$F$174:$F$260,D1347)</f>
        <v>0</v>
      </c>
    </row>
    <row r="1348" spans="1:14" x14ac:dyDescent="0.25">
      <c r="A1348" s="7" t="s">
        <v>1911</v>
      </c>
      <c r="B1348" s="7" t="s">
        <v>206</v>
      </c>
      <c r="C1348" s="7" t="str">
        <f t="shared" si="42"/>
        <v>Coração de JesusMG</v>
      </c>
      <c r="D1348" s="7">
        <v>3118809</v>
      </c>
      <c r="E1348" s="8" t="s">
        <v>701</v>
      </c>
      <c r="F1348" s="7">
        <v>26620</v>
      </c>
      <c r="G1348" s="7">
        <v>26033</v>
      </c>
      <c r="H1348" s="7">
        <v>11.7</v>
      </c>
      <c r="I1348" s="7">
        <v>1.5</v>
      </c>
      <c r="J1348" s="8">
        <f t="shared" si="43"/>
        <v>1953</v>
      </c>
      <c r="K1348" s="7">
        <v>9106.94</v>
      </c>
      <c r="L1348" s="9">
        <v>-19.128533320663699</v>
      </c>
      <c r="M1348" s="9">
        <v>-44.322067451933897</v>
      </c>
      <c r="N1348" s="7">
        <f>COUNTIFS('Lojas Assaí'!$F$174:$F$260,D1348)</f>
        <v>0</v>
      </c>
    </row>
    <row r="1349" spans="1:14" x14ac:dyDescent="0.25">
      <c r="A1349" s="7" t="s">
        <v>1912</v>
      </c>
      <c r="B1349" s="7" t="s">
        <v>422</v>
      </c>
      <c r="C1349" s="7" t="str">
        <f t="shared" si="42"/>
        <v>CajuruSP</v>
      </c>
      <c r="D1349" s="7">
        <v>3509403</v>
      </c>
      <c r="E1349" s="8" t="s">
        <v>435</v>
      </c>
      <c r="F1349" s="7">
        <v>26613</v>
      </c>
      <c r="G1349" s="7">
        <v>23371</v>
      </c>
      <c r="H1349" s="7">
        <v>35.409999999999997</v>
      </c>
      <c r="I1349" s="7">
        <v>2.1</v>
      </c>
      <c r="J1349" s="8">
        <f t="shared" si="43"/>
        <v>2734.2</v>
      </c>
      <c r="K1349" s="7">
        <v>26218.01</v>
      </c>
      <c r="L1349" s="9">
        <v>-21.274717500000001</v>
      </c>
      <c r="M1349" s="9">
        <v>-47.304266116797002</v>
      </c>
      <c r="N1349" s="7">
        <f>COUNTIFS('Lojas Assaí'!$F$174:$F$260,D1349)</f>
        <v>0</v>
      </c>
    </row>
    <row r="1350" spans="1:14" x14ac:dyDescent="0.25">
      <c r="A1350" s="7" t="s">
        <v>1913</v>
      </c>
      <c r="B1350" s="7" t="s">
        <v>99</v>
      </c>
      <c r="C1350" s="7" t="str">
        <f t="shared" si="42"/>
        <v>AracoiabaCE</v>
      </c>
      <c r="D1350" s="7">
        <v>2301208</v>
      </c>
      <c r="E1350" s="8" t="s">
        <v>683</v>
      </c>
      <c r="F1350" s="7">
        <v>26600</v>
      </c>
      <c r="G1350" s="7">
        <v>25391</v>
      </c>
      <c r="H1350" s="7">
        <v>38.67</v>
      </c>
      <c r="I1350" s="7">
        <v>1.4</v>
      </c>
      <c r="J1350" s="8">
        <f t="shared" si="43"/>
        <v>1822.8</v>
      </c>
      <c r="K1350" s="7">
        <v>9885.68</v>
      </c>
      <c r="L1350" s="9">
        <v>-4.3703938069767103</v>
      </c>
      <c r="M1350" s="9">
        <v>-38.809440969165898</v>
      </c>
      <c r="N1350" s="7">
        <f>COUNTIFS('Lojas Assaí'!$F$174:$F$260,D1350)</f>
        <v>0</v>
      </c>
    </row>
    <row r="1351" spans="1:14" x14ac:dyDescent="0.25">
      <c r="A1351" s="7" t="s">
        <v>1914</v>
      </c>
      <c r="B1351" s="7" t="s">
        <v>37</v>
      </c>
      <c r="C1351" s="7" t="str">
        <f t="shared" si="42"/>
        <v>PlanaltoBA</v>
      </c>
      <c r="D1351" s="7">
        <v>2925006</v>
      </c>
      <c r="E1351" s="8" t="s">
        <v>684</v>
      </c>
      <c r="F1351" s="7">
        <v>26581</v>
      </c>
      <c r="G1351" s="7">
        <v>24481</v>
      </c>
      <c r="H1351" s="7">
        <v>27.7</v>
      </c>
      <c r="I1351" s="7">
        <v>1.8</v>
      </c>
      <c r="J1351" s="8">
        <f t="shared" si="43"/>
        <v>2343.6</v>
      </c>
      <c r="K1351" s="7">
        <v>9904.66</v>
      </c>
      <c r="L1351" s="9">
        <v>-14.6701699702495</v>
      </c>
      <c r="M1351" s="9">
        <v>-40.484640376410397</v>
      </c>
      <c r="N1351" s="7">
        <f>COUNTIFS('Lojas Assaí'!$F$174:$F$260,D1351)</f>
        <v>0</v>
      </c>
    </row>
    <row r="1352" spans="1:14" x14ac:dyDescent="0.25">
      <c r="A1352" s="7" t="s">
        <v>1915</v>
      </c>
      <c r="B1352" s="7" t="s">
        <v>714</v>
      </c>
      <c r="C1352" s="7" t="str">
        <f t="shared" si="42"/>
        <v>Pedro CanárioES</v>
      </c>
      <c r="D1352" s="7">
        <v>3204054</v>
      </c>
      <c r="E1352" s="8" t="s">
        <v>715</v>
      </c>
      <c r="F1352" s="7">
        <v>26575</v>
      </c>
      <c r="G1352" s="7">
        <v>23794</v>
      </c>
      <c r="H1352" s="7">
        <v>54.84</v>
      </c>
      <c r="I1352" s="7">
        <v>1.8</v>
      </c>
      <c r="J1352" s="8">
        <f t="shared" si="43"/>
        <v>2343.6</v>
      </c>
      <c r="K1352" s="7">
        <v>13216.66</v>
      </c>
      <c r="L1352" s="9">
        <v>-18.297191503895601</v>
      </c>
      <c r="M1352" s="9">
        <v>-39.954936951872597</v>
      </c>
      <c r="N1352" s="7">
        <f>COUNTIFS('Lojas Assaí'!$F$174:$F$260,D1352)</f>
        <v>0</v>
      </c>
    </row>
    <row r="1353" spans="1:14" x14ac:dyDescent="0.25">
      <c r="A1353" s="7" t="s">
        <v>1916</v>
      </c>
      <c r="B1353" s="7" t="s">
        <v>29</v>
      </c>
      <c r="C1353" s="7" t="str">
        <f t="shared" si="42"/>
        <v>Santa Isabel do Rio NegroAM</v>
      </c>
      <c r="D1353" s="7">
        <v>1303601</v>
      </c>
      <c r="E1353" s="8" t="s">
        <v>694</v>
      </c>
      <c r="F1353" s="7">
        <v>26566</v>
      </c>
      <c r="G1353" s="7">
        <v>18146</v>
      </c>
      <c r="H1353" s="7">
        <v>0.28999999999999998</v>
      </c>
      <c r="I1353" s="7">
        <v>1.7</v>
      </c>
      <c r="J1353" s="8">
        <f t="shared" si="43"/>
        <v>2213.4</v>
      </c>
      <c r="K1353" s="7">
        <v>6079.84</v>
      </c>
      <c r="L1353" s="9">
        <v>-0.41669483188186002</v>
      </c>
      <c r="M1353" s="9">
        <v>-65.020022639512007</v>
      </c>
      <c r="N1353" s="7">
        <f>COUNTIFS('Lojas Assaí'!$F$174:$F$260,D1353)</f>
        <v>0</v>
      </c>
    </row>
    <row r="1354" spans="1:14" x14ac:dyDescent="0.25">
      <c r="A1354" s="7" t="s">
        <v>1917</v>
      </c>
      <c r="B1354" s="7" t="s">
        <v>206</v>
      </c>
      <c r="C1354" s="7" t="str">
        <f t="shared" si="42"/>
        <v>SacramentoMG</v>
      </c>
      <c r="D1354" s="7">
        <v>3156908</v>
      </c>
      <c r="E1354" s="8" t="s">
        <v>701</v>
      </c>
      <c r="F1354" s="7">
        <v>26556</v>
      </c>
      <c r="G1354" s="7">
        <v>23896</v>
      </c>
      <c r="H1354" s="7">
        <v>7.78</v>
      </c>
      <c r="I1354" s="7">
        <v>2</v>
      </c>
      <c r="J1354" s="8">
        <f t="shared" si="43"/>
        <v>2604</v>
      </c>
      <c r="K1354" s="7">
        <v>61065.89</v>
      </c>
      <c r="L1354" s="9">
        <v>-19.863576339353099</v>
      </c>
      <c r="M1354" s="9">
        <v>-47.436555316387498</v>
      </c>
      <c r="N1354" s="7">
        <f>COUNTIFS('Lojas Assaí'!$F$174:$F$260,D1354)</f>
        <v>0</v>
      </c>
    </row>
    <row r="1355" spans="1:14" x14ac:dyDescent="0.25">
      <c r="A1355" s="7" t="s">
        <v>1918</v>
      </c>
      <c r="B1355" s="7" t="s">
        <v>206</v>
      </c>
      <c r="C1355" s="7" t="str">
        <f t="shared" si="42"/>
        <v>JacutingaMG</v>
      </c>
      <c r="D1355" s="7">
        <v>3134905</v>
      </c>
      <c r="E1355" s="8" t="s">
        <v>701</v>
      </c>
      <c r="F1355" s="7">
        <v>26538</v>
      </c>
      <c r="G1355" s="7">
        <v>22772</v>
      </c>
      <c r="H1355" s="7">
        <v>65.48</v>
      </c>
      <c r="I1355" s="7">
        <v>2</v>
      </c>
      <c r="J1355" s="8">
        <f t="shared" si="43"/>
        <v>2604</v>
      </c>
      <c r="K1355" s="7">
        <v>39299.94</v>
      </c>
      <c r="L1355" s="9">
        <v>-22.286638029799001</v>
      </c>
      <c r="M1355" s="9">
        <v>-46.6123411663105</v>
      </c>
      <c r="N1355" s="7">
        <f>COUNTIFS('Lojas Assaí'!$F$174:$F$260,D1355)</f>
        <v>0</v>
      </c>
    </row>
    <row r="1356" spans="1:14" x14ac:dyDescent="0.25">
      <c r="A1356" s="7" t="s">
        <v>1919</v>
      </c>
      <c r="B1356" s="7" t="s">
        <v>206</v>
      </c>
      <c r="C1356" s="7" t="str">
        <f t="shared" si="42"/>
        <v>São João NepomucenoMG</v>
      </c>
      <c r="D1356" s="7">
        <v>3162906</v>
      </c>
      <c r="E1356" s="8" t="s">
        <v>701</v>
      </c>
      <c r="F1356" s="7">
        <v>26530</v>
      </c>
      <c r="G1356" s="7">
        <v>25057</v>
      </c>
      <c r="H1356" s="7">
        <v>61.5</v>
      </c>
      <c r="I1356" s="7">
        <v>1.4</v>
      </c>
      <c r="J1356" s="8">
        <f t="shared" si="43"/>
        <v>1822.8</v>
      </c>
      <c r="K1356" s="7">
        <v>16277.41</v>
      </c>
      <c r="L1356" s="9">
        <v>-20.063468460613201</v>
      </c>
      <c r="M1356" s="9">
        <v>-44.266273016097202</v>
      </c>
      <c r="N1356" s="7">
        <f>COUNTIFS('Lojas Assaí'!$F$174:$F$260,D1356)</f>
        <v>0</v>
      </c>
    </row>
    <row r="1357" spans="1:14" x14ac:dyDescent="0.25">
      <c r="A1357" s="7" t="s">
        <v>1920</v>
      </c>
      <c r="B1357" s="7" t="s">
        <v>99</v>
      </c>
      <c r="C1357" s="7" t="str">
        <f t="shared" si="42"/>
        <v>GuaiúbaCE</v>
      </c>
      <c r="D1357" s="7">
        <v>2304954</v>
      </c>
      <c r="E1357" s="8" t="s">
        <v>683</v>
      </c>
      <c r="F1357" s="7">
        <v>26508</v>
      </c>
      <c r="G1357" s="7">
        <v>24091</v>
      </c>
      <c r="H1357" s="7">
        <v>90.19</v>
      </c>
      <c r="I1357" s="7">
        <v>1.6</v>
      </c>
      <c r="J1357" s="8">
        <f t="shared" si="43"/>
        <v>2083.1999999999998</v>
      </c>
      <c r="K1357" s="7">
        <v>8231.7999999999993</v>
      </c>
      <c r="L1357" s="9">
        <v>-4.0402435005007797</v>
      </c>
      <c r="M1357" s="9">
        <v>-38.634434780521303</v>
      </c>
      <c r="N1357" s="7">
        <f>COUNTIFS('Lojas Assaí'!$F$174:$F$260,D1357)</f>
        <v>0</v>
      </c>
    </row>
    <row r="1358" spans="1:14" x14ac:dyDescent="0.25">
      <c r="A1358" s="7" t="s">
        <v>1921</v>
      </c>
      <c r="B1358" s="7" t="s">
        <v>422</v>
      </c>
      <c r="C1358" s="7" t="str">
        <f t="shared" si="42"/>
        <v>Bom Jesus dos PerdõesSP</v>
      </c>
      <c r="D1358" s="7">
        <v>3507100</v>
      </c>
      <c r="E1358" s="8" t="s">
        <v>435</v>
      </c>
      <c r="F1358" s="7">
        <v>26506</v>
      </c>
      <c r="G1358" s="7">
        <v>19708</v>
      </c>
      <c r="H1358" s="7">
        <v>181.87</v>
      </c>
      <c r="I1358" s="7">
        <v>2.2999999999999998</v>
      </c>
      <c r="J1358" s="8">
        <f t="shared" si="43"/>
        <v>2994.6</v>
      </c>
      <c r="K1358" s="7">
        <v>41935.29</v>
      </c>
      <c r="L1358" s="9">
        <v>-23.1308374287389</v>
      </c>
      <c r="M1358" s="9">
        <v>-46.466492842629201</v>
      </c>
      <c r="N1358" s="7">
        <f>COUNTIFS('Lojas Assaí'!$F$174:$F$260,D1358)</f>
        <v>0</v>
      </c>
    </row>
    <row r="1359" spans="1:14" x14ac:dyDescent="0.25">
      <c r="A1359" s="7" t="s">
        <v>1922</v>
      </c>
      <c r="B1359" s="7" t="s">
        <v>195</v>
      </c>
      <c r="C1359" s="7" t="str">
        <f t="shared" si="42"/>
        <v>Chapadão do SulMS</v>
      </c>
      <c r="D1359" s="7">
        <v>5002951</v>
      </c>
      <c r="E1359" s="8" t="s">
        <v>691</v>
      </c>
      <c r="F1359" s="7">
        <v>26499</v>
      </c>
      <c r="G1359" s="7">
        <v>19648</v>
      </c>
      <c r="H1359" s="7">
        <v>5.0999999999999996</v>
      </c>
      <c r="I1359" s="7">
        <v>2.5</v>
      </c>
      <c r="J1359" s="8">
        <f t="shared" si="43"/>
        <v>3255</v>
      </c>
      <c r="K1359" s="7">
        <v>81731.25</v>
      </c>
      <c r="L1359" s="9">
        <v>-18.797773122036201</v>
      </c>
      <c r="M1359" s="9">
        <v>-52.626355706998702</v>
      </c>
      <c r="N1359" s="7">
        <f>COUNTIFS('Lojas Assaí'!$F$174:$F$260,D1359)</f>
        <v>0</v>
      </c>
    </row>
    <row r="1360" spans="1:14" x14ac:dyDescent="0.25">
      <c r="A1360" s="7" t="s">
        <v>1923</v>
      </c>
      <c r="B1360" s="7" t="s">
        <v>37</v>
      </c>
      <c r="C1360" s="7" t="str">
        <f t="shared" si="42"/>
        <v>CanaranaBA</v>
      </c>
      <c r="D1360" s="7">
        <v>2906204</v>
      </c>
      <c r="E1360" s="8" t="s">
        <v>684</v>
      </c>
      <c r="F1360" s="7">
        <v>26468</v>
      </c>
      <c r="G1360" s="7">
        <v>24067</v>
      </c>
      <c r="H1360" s="7">
        <v>41.76</v>
      </c>
      <c r="I1360" s="7">
        <v>2.2000000000000002</v>
      </c>
      <c r="J1360" s="8">
        <f t="shared" si="43"/>
        <v>2864.4</v>
      </c>
      <c r="K1360" s="7">
        <v>8605.8799999999992</v>
      </c>
      <c r="L1360" s="9">
        <v>-13.075911497672401</v>
      </c>
      <c r="M1360" s="9">
        <v>-44.2050289853753</v>
      </c>
      <c r="N1360" s="7">
        <f>COUNTIFS('Lojas Assaí'!$F$174:$F$260,D1360)</f>
        <v>0</v>
      </c>
    </row>
    <row r="1361" spans="1:14" x14ac:dyDescent="0.25">
      <c r="A1361" s="7" t="s">
        <v>1924</v>
      </c>
      <c r="B1361" s="7" t="s">
        <v>710</v>
      </c>
      <c r="C1361" s="7" t="str">
        <f t="shared" si="42"/>
        <v>MaravilhaSC</v>
      </c>
      <c r="D1361" s="7">
        <v>4210506</v>
      </c>
      <c r="E1361" s="8" t="s">
        <v>711</v>
      </c>
      <c r="F1361" s="7">
        <v>26463</v>
      </c>
      <c r="G1361" s="7">
        <v>22101</v>
      </c>
      <c r="H1361" s="7">
        <v>129.03</v>
      </c>
      <c r="I1361" s="7">
        <v>2.1</v>
      </c>
      <c r="J1361" s="8">
        <f t="shared" si="43"/>
        <v>2734.2</v>
      </c>
      <c r="K1361" s="7">
        <v>61755.28</v>
      </c>
      <c r="L1361" s="9">
        <v>-26.595458014667699</v>
      </c>
      <c r="M1361" s="9">
        <v>-48.988744662714304</v>
      </c>
      <c r="N1361" s="7">
        <f>COUNTIFS('Lojas Assaí'!$F$174:$F$260,D1361)</f>
        <v>0</v>
      </c>
    </row>
    <row r="1362" spans="1:14" x14ac:dyDescent="0.25">
      <c r="A1362" s="7" t="s">
        <v>1925</v>
      </c>
      <c r="B1362" s="7" t="s">
        <v>206</v>
      </c>
      <c r="C1362" s="7" t="str">
        <f t="shared" si="42"/>
        <v>Francisco SáMG</v>
      </c>
      <c r="D1362" s="7">
        <v>3126703</v>
      </c>
      <c r="E1362" s="8" t="s">
        <v>701</v>
      </c>
      <c r="F1362" s="7">
        <v>26459</v>
      </c>
      <c r="G1362" s="7">
        <v>24912</v>
      </c>
      <c r="H1362" s="7">
        <v>9.07</v>
      </c>
      <c r="I1362" s="7">
        <v>1.6</v>
      </c>
      <c r="J1362" s="8">
        <f t="shared" si="43"/>
        <v>2083.1999999999998</v>
      </c>
      <c r="K1362" s="7">
        <v>16461.88</v>
      </c>
      <c r="L1362" s="9">
        <v>-16.475680865687899</v>
      </c>
      <c r="M1362" s="9">
        <v>-43.488735281491003</v>
      </c>
      <c r="N1362" s="7">
        <f>COUNTIFS('Lojas Assaí'!$F$174:$F$260,D1362)</f>
        <v>0</v>
      </c>
    </row>
    <row r="1363" spans="1:14" x14ac:dyDescent="0.25">
      <c r="A1363" s="7" t="s">
        <v>1926</v>
      </c>
      <c r="B1363" s="7" t="s">
        <v>29</v>
      </c>
      <c r="C1363" s="7" t="str">
        <f t="shared" si="42"/>
        <v>Novo AripuanãAM</v>
      </c>
      <c r="D1363" s="7">
        <v>1303304</v>
      </c>
      <c r="E1363" s="8" t="s">
        <v>694</v>
      </c>
      <c r="F1363" s="7">
        <v>26443</v>
      </c>
      <c r="G1363" s="7">
        <v>21451</v>
      </c>
      <c r="H1363" s="7">
        <v>0.52</v>
      </c>
      <c r="I1363" s="7">
        <v>1.7</v>
      </c>
      <c r="J1363" s="8">
        <f t="shared" si="43"/>
        <v>2213.4</v>
      </c>
      <c r="K1363" s="7">
        <v>8431.61</v>
      </c>
      <c r="L1363" s="9">
        <v>-5.1226693141961697</v>
      </c>
      <c r="M1363" s="9">
        <v>-60.3770456690009</v>
      </c>
      <c r="N1363" s="7">
        <f>COUNTIFS('Lojas Assaí'!$F$174:$F$260,D1363)</f>
        <v>0</v>
      </c>
    </row>
    <row r="1364" spans="1:14" x14ac:dyDescent="0.25">
      <c r="A1364" s="7" t="s">
        <v>1927</v>
      </c>
      <c r="B1364" s="7" t="s">
        <v>280</v>
      </c>
      <c r="C1364" s="7" t="str">
        <f t="shared" si="42"/>
        <v>TacaratuPE</v>
      </c>
      <c r="D1364" s="7">
        <v>2614808</v>
      </c>
      <c r="E1364" s="8" t="s">
        <v>689</v>
      </c>
      <c r="F1364" s="7">
        <v>26439</v>
      </c>
      <c r="G1364" s="7">
        <v>22068</v>
      </c>
      <c r="H1364" s="7">
        <v>17.45</v>
      </c>
      <c r="I1364" s="7">
        <v>1.4</v>
      </c>
      <c r="J1364" s="8">
        <f t="shared" si="43"/>
        <v>1822.8</v>
      </c>
      <c r="K1364" s="7">
        <v>7816.53</v>
      </c>
      <c r="L1364" s="9">
        <v>-9.1056996442941092</v>
      </c>
      <c r="M1364" s="9">
        <v>-38.153461159679601</v>
      </c>
      <c r="N1364" s="7">
        <f>COUNTIFS('Lojas Assaí'!$F$174:$F$260,D1364)</f>
        <v>0</v>
      </c>
    </row>
    <row r="1365" spans="1:14" x14ac:dyDescent="0.25">
      <c r="A1365" s="7" t="s">
        <v>1928</v>
      </c>
      <c r="B1365" s="7" t="s">
        <v>280</v>
      </c>
      <c r="C1365" s="7" t="str">
        <f t="shared" si="42"/>
        <v>PanelasPE</v>
      </c>
      <c r="D1365" s="7">
        <v>2610202</v>
      </c>
      <c r="E1365" s="8" t="s">
        <v>689</v>
      </c>
      <c r="F1365" s="7">
        <v>26438</v>
      </c>
      <c r="G1365" s="7">
        <v>25645</v>
      </c>
      <c r="H1365" s="7">
        <v>69.14</v>
      </c>
      <c r="I1365" s="7">
        <v>1.5</v>
      </c>
      <c r="J1365" s="8">
        <f t="shared" si="43"/>
        <v>1953</v>
      </c>
      <c r="K1365" s="7">
        <v>7863.7</v>
      </c>
      <c r="L1365" s="9">
        <v>-8.9201453380000597</v>
      </c>
      <c r="M1365" s="9">
        <v>-36.658429268060097</v>
      </c>
      <c r="N1365" s="7">
        <f>COUNTIFS('Lojas Assaí'!$F$174:$F$260,D1365)</f>
        <v>0</v>
      </c>
    </row>
    <row r="1366" spans="1:14" x14ac:dyDescent="0.25">
      <c r="A1366" s="7" t="s">
        <v>1929</v>
      </c>
      <c r="B1366" s="7" t="s">
        <v>669</v>
      </c>
      <c r="C1366" s="7" t="str">
        <f t="shared" si="42"/>
        <v>GuaraíTO</v>
      </c>
      <c r="D1366" s="7">
        <v>1709302</v>
      </c>
      <c r="E1366" s="8" t="s">
        <v>699</v>
      </c>
      <c r="F1366" s="7">
        <v>26403</v>
      </c>
      <c r="G1366" s="7">
        <v>23200</v>
      </c>
      <c r="H1366" s="7">
        <v>10.23</v>
      </c>
      <c r="I1366" s="7">
        <v>1.9</v>
      </c>
      <c r="J1366" s="8">
        <f t="shared" si="43"/>
        <v>2473.8000000000002</v>
      </c>
      <c r="K1366" s="7">
        <v>28287.1</v>
      </c>
      <c r="L1366" s="9">
        <v>-8.8361656575044307</v>
      </c>
      <c r="M1366" s="9">
        <v>-48.508640606470202</v>
      </c>
      <c r="N1366" s="7">
        <f>COUNTIFS('Lojas Assaí'!$F$174:$F$260,D1366)</f>
        <v>0</v>
      </c>
    </row>
    <row r="1367" spans="1:14" x14ac:dyDescent="0.25">
      <c r="A1367" s="7" t="s">
        <v>1930</v>
      </c>
      <c r="B1367" s="7" t="s">
        <v>195</v>
      </c>
      <c r="C1367" s="7" t="str">
        <f t="shared" si="42"/>
        <v>Aparecida do TaboadoMS</v>
      </c>
      <c r="D1367" s="7">
        <v>5001003</v>
      </c>
      <c r="E1367" s="8" t="s">
        <v>691</v>
      </c>
      <c r="F1367" s="7">
        <v>26386</v>
      </c>
      <c r="G1367" s="7">
        <v>22320</v>
      </c>
      <c r="H1367" s="7">
        <v>8.1199999999999992</v>
      </c>
      <c r="I1367" s="7">
        <v>2.2000000000000002</v>
      </c>
      <c r="J1367" s="8">
        <f t="shared" si="43"/>
        <v>2864.4</v>
      </c>
      <c r="K1367" s="7">
        <v>47430.12</v>
      </c>
      <c r="L1367" s="9">
        <v>-20.085021514995599</v>
      </c>
      <c r="M1367" s="9">
        <v>-51.097637623736802</v>
      </c>
      <c r="N1367" s="7">
        <f>COUNTIFS('Lojas Assaí'!$F$174:$F$260,D1367)</f>
        <v>0</v>
      </c>
    </row>
    <row r="1368" spans="1:14" x14ac:dyDescent="0.25">
      <c r="A1368" s="7" t="s">
        <v>1880</v>
      </c>
      <c r="B1368" s="7" t="s">
        <v>195</v>
      </c>
      <c r="C1368" s="7" t="str">
        <f t="shared" si="42"/>
        <v>JardimMS</v>
      </c>
      <c r="D1368" s="7">
        <v>5005004</v>
      </c>
      <c r="E1368" s="8" t="s">
        <v>691</v>
      </c>
      <c r="F1368" s="7">
        <v>26375</v>
      </c>
      <c r="G1368" s="7">
        <v>24346</v>
      </c>
      <c r="H1368" s="7">
        <v>11.06</v>
      </c>
      <c r="I1368" s="7">
        <v>2.2000000000000002</v>
      </c>
      <c r="J1368" s="8">
        <f t="shared" si="43"/>
        <v>2864.4</v>
      </c>
      <c r="K1368" s="7">
        <v>27277.119999999999</v>
      </c>
      <c r="L1368" s="9">
        <v>-21.479603145756599</v>
      </c>
      <c r="M1368" s="9">
        <v>-56.145844584411897</v>
      </c>
      <c r="N1368" s="7">
        <f>COUNTIFS('Lojas Assaí'!$F$174:$F$260,D1368)</f>
        <v>0</v>
      </c>
    </row>
    <row r="1369" spans="1:14" x14ac:dyDescent="0.25">
      <c r="A1369" s="7" t="s">
        <v>1931</v>
      </c>
      <c r="B1369" s="7" t="s">
        <v>37</v>
      </c>
      <c r="C1369" s="7" t="str">
        <f t="shared" si="42"/>
        <v>Castro AlvesBA</v>
      </c>
      <c r="D1369" s="7">
        <v>2907301</v>
      </c>
      <c r="E1369" s="8" t="s">
        <v>684</v>
      </c>
      <c r="F1369" s="7">
        <v>26369</v>
      </c>
      <c r="G1369" s="7">
        <v>25408</v>
      </c>
      <c r="H1369" s="7">
        <v>35.700000000000003</v>
      </c>
      <c r="I1369" s="7">
        <v>1.4</v>
      </c>
      <c r="J1369" s="8">
        <f t="shared" si="43"/>
        <v>1822.8</v>
      </c>
      <c r="K1369" s="7">
        <v>11013.42</v>
      </c>
      <c r="L1369" s="9">
        <v>-9.1785945740886294</v>
      </c>
      <c r="M1369" s="9">
        <v>-40.975796926870899</v>
      </c>
      <c r="N1369" s="7">
        <f>COUNTIFS('Lojas Assaí'!$F$174:$F$260,D1369)</f>
        <v>0</v>
      </c>
    </row>
    <row r="1370" spans="1:14" x14ac:dyDescent="0.25">
      <c r="A1370" s="7" t="s">
        <v>1932</v>
      </c>
      <c r="B1370" s="7" t="s">
        <v>707</v>
      </c>
      <c r="C1370" s="7" t="str">
        <f t="shared" si="42"/>
        <v>JaguarãoRS</v>
      </c>
      <c r="D1370" s="7">
        <v>4311007</v>
      </c>
      <c r="E1370" s="8" t="s">
        <v>708</v>
      </c>
      <c r="F1370" s="7">
        <v>26327</v>
      </c>
      <c r="G1370" s="7">
        <v>27931</v>
      </c>
      <c r="H1370" s="7">
        <v>13.6</v>
      </c>
      <c r="I1370" s="7">
        <v>2</v>
      </c>
      <c r="J1370" s="8">
        <f t="shared" si="43"/>
        <v>2604</v>
      </c>
      <c r="K1370" s="7">
        <v>28190.69</v>
      </c>
      <c r="L1370" s="9">
        <v>-32.563568668515003</v>
      </c>
      <c r="M1370" s="9">
        <v>-53.377522915312902</v>
      </c>
      <c r="N1370" s="7">
        <f>COUNTIFS('Lojas Assaí'!$F$174:$F$260,D1370)</f>
        <v>0</v>
      </c>
    </row>
    <row r="1371" spans="1:14" x14ac:dyDescent="0.25">
      <c r="A1371" s="7" t="s">
        <v>1933</v>
      </c>
      <c r="B1371" s="7" t="s">
        <v>280</v>
      </c>
      <c r="C1371" s="7" t="str">
        <f t="shared" si="42"/>
        <v>QuipapáPE</v>
      </c>
      <c r="D1371" s="7">
        <v>2611507</v>
      </c>
      <c r="E1371" s="8" t="s">
        <v>689</v>
      </c>
      <c r="F1371" s="7">
        <v>26309</v>
      </c>
      <c r="G1371" s="7">
        <v>24186</v>
      </c>
      <c r="H1371" s="7">
        <v>104.88</v>
      </c>
      <c r="I1371" s="7">
        <v>1.6</v>
      </c>
      <c r="J1371" s="8">
        <f t="shared" si="43"/>
        <v>2083.1999999999998</v>
      </c>
      <c r="K1371" s="7">
        <v>7106.21</v>
      </c>
      <c r="L1371" s="9">
        <v>-7.71812641014089</v>
      </c>
      <c r="M1371" s="9">
        <v>-37.846445619545698</v>
      </c>
      <c r="N1371" s="7">
        <f>COUNTIFS('Lojas Assaí'!$F$174:$F$260,D1371)</f>
        <v>0</v>
      </c>
    </row>
    <row r="1372" spans="1:14" x14ac:dyDescent="0.25">
      <c r="A1372" s="7" t="s">
        <v>1934</v>
      </c>
      <c r="B1372" s="7" t="s">
        <v>258</v>
      </c>
      <c r="C1372" s="7" t="str">
        <f t="shared" si="42"/>
        <v>AstorgaPR</v>
      </c>
      <c r="D1372" s="7">
        <v>4102109</v>
      </c>
      <c r="E1372" s="8" t="s">
        <v>686</v>
      </c>
      <c r="F1372" s="7">
        <v>26304</v>
      </c>
      <c r="G1372" s="7">
        <v>24698</v>
      </c>
      <c r="H1372" s="7">
        <v>56.8</v>
      </c>
      <c r="I1372" s="7">
        <v>1.8</v>
      </c>
      <c r="J1372" s="8">
        <f t="shared" si="43"/>
        <v>2343.6</v>
      </c>
      <c r="K1372" s="7">
        <v>33123.480000000003</v>
      </c>
      <c r="L1372" s="9">
        <v>-23.151587095539099</v>
      </c>
      <c r="M1372" s="9">
        <v>-52.055701136466901</v>
      </c>
      <c r="N1372" s="7">
        <f>COUNTIFS('Lojas Assaí'!$F$174:$F$260,D1372)</f>
        <v>0</v>
      </c>
    </row>
    <row r="1373" spans="1:14" x14ac:dyDescent="0.25">
      <c r="A1373" s="7" t="s">
        <v>1935</v>
      </c>
      <c r="B1373" s="7" t="s">
        <v>280</v>
      </c>
      <c r="C1373" s="7" t="str">
        <f t="shared" si="42"/>
        <v>ItaíbaPE</v>
      </c>
      <c r="D1373" s="7">
        <v>2607505</v>
      </c>
      <c r="E1373" s="8" t="s">
        <v>689</v>
      </c>
      <c r="F1373" s="7">
        <v>26268</v>
      </c>
      <c r="G1373" s="7">
        <v>26256</v>
      </c>
      <c r="H1373" s="7">
        <v>24.2</v>
      </c>
      <c r="I1373" s="7">
        <v>2</v>
      </c>
      <c r="J1373" s="8">
        <f t="shared" si="43"/>
        <v>2604</v>
      </c>
      <c r="K1373" s="7">
        <v>10144.74</v>
      </c>
      <c r="L1373" s="9">
        <v>-7.7465733176638798</v>
      </c>
      <c r="M1373" s="9">
        <v>-34.823950567033997</v>
      </c>
      <c r="N1373" s="7">
        <f>COUNTIFS('Lojas Assaí'!$F$174:$F$260,D1373)</f>
        <v>0</v>
      </c>
    </row>
    <row r="1374" spans="1:14" x14ac:dyDescent="0.25">
      <c r="A1374" s="7" t="s">
        <v>1936</v>
      </c>
      <c r="B1374" s="7" t="s">
        <v>422</v>
      </c>
      <c r="C1374" s="7" t="str">
        <f t="shared" si="42"/>
        <v>TanabiSP</v>
      </c>
      <c r="D1374" s="7">
        <v>3553401</v>
      </c>
      <c r="E1374" s="8" t="s">
        <v>435</v>
      </c>
      <c r="F1374" s="7">
        <v>26231</v>
      </c>
      <c r="G1374" s="7">
        <v>24055</v>
      </c>
      <c r="H1374" s="7">
        <v>32.25</v>
      </c>
      <c r="I1374" s="7">
        <v>2.2999999999999998</v>
      </c>
      <c r="J1374" s="8">
        <f t="shared" si="43"/>
        <v>2994.6</v>
      </c>
      <c r="K1374" s="7">
        <v>46578.74</v>
      </c>
      <c r="L1374" s="9">
        <v>-21.4718854023054</v>
      </c>
      <c r="M1374" s="9">
        <v>-46.7455152106836</v>
      </c>
      <c r="N1374" s="7">
        <f>COUNTIFS('Lojas Assaí'!$F$174:$F$260,D1374)</f>
        <v>0</v>
      </c>
    </row>
    <row r="1375" spans="1:14" x14ac:dyDescent="0.25">
      <c r="A1375" s="7" t="s">
        <v>1937</v>
      </c>
      <c r="B1375" s="7" t="s">
        <v>37</v>
      </c>
      <c r="C1375" s="7" t="str">
        <f t="shared" si="42"/>
        <v>CondeBA</v>
      </c>
      <c r="D1375" s="7">
        <v>2908606</v>
      </c>
      <c r="E1375" s="8" t="s">
        <v>684</v>
      </c>
      <c r="F1375" s="7">
        <v>26223</v>
      </c>
      <c r="G1375" s="7">
        <v>23620</v>
      </c>
      <c r="H1375" s="7">
        <v>24.49</v>
      </c>
      <c r="I1375" s="7">
        <v>2.2999999999999998</v>
      </c>
      <c r="J1375" s="8">
        <f t="shared" si="43"/>
        <v>2994.6</v>
      </c>
      <c r="K1375" s="7">
        <v>10100.11</v>
      </c>
      <c r="L1375" s="9">
        <v>-12.322946459029</v>
      </c>
      <c r="M1375" s="9">
        <v>-38.763673716522703</v>
      </c>
      <c r="N1375" s="7">
        <f>COUNTIFS('Lojas Assaí'!$F$174:$F$260,D1375)</f>
        <v>0</v>
      </c>
    </row>
    <row r="1376" spans="1:14" x14ac:dyDescent="0.25">
      <c r="A1376" s="7" t="s">
        <v>1938</v>
      </c>
      <c r="B1376" s="7" t="s">
        <v>714</v>
      </c>
      <c r="C1376" s="7" t="str">
        <f t="shared" si="42"/>
        <v>Venda Nova do ImigranteES</v>
      </c>
      <c r="D1376" s="7">
        <v>3205069</v>
      </c>
      <c r="E1376" s="8" t="s">
        <v>715</v>
      </c>
      <c r="F1376" s="7">
        <v>26204</v>
      </c>
      <c r="G1376" s="7">
        <v>20447</v>
      </c>
      <c r="H1376" s="7">
        <v>109.98</v>
      </c>
      <c r="I1376" s="7">
        <v>1.9</v>
      </c>
      <c r="J1376" s="8">
        <f t="shared" si="43"/>
        <v>2473.8000000000002</v>
      </c>
      <c r="K1376" s="7">
        <v>25055.72</v>
      </c>
      <c r="L1376" s="9">
        <v>-20.331518177434301</v>
      </c>
      <c r="M1376" s="9">
        <v>-41.129053211088198</v>
      </c>
      <c r="N1376" s="7">
        <f>COUNTIFS('Lojas Assaí'!$F$174:$F$260,D1376)</f>
        <v>0</v>
      </c>
    </row>
    <row r="1377" spans="1:14" x14ac:dyDescent="0.25">
      <c r="A1377" s="7" t="s">
        <v>1939</v>
      </c>
      <c r="B1377" s="7" t="s">
        <v>707</v>
      </c>
      <c r="C1377" s="7" t="str">
        <f t="shared" si="42"/>
        <v>GuaporéRS</v>
      </c>
      <c r="D1377" s="7">
        <v>4309407</v>
      </c>
      <c r="E1377" s="8" t="s">
        <v>708</v>
      </c>
      <c r="F1377" s="7">
        <v>26199</v>
      </c>
      <c r="G1377" s="7">
        <v>22814</v>
      </c>
      <c r="H1377" s="7">
        <v>76.64</v>
      </c>
      <c r="I1377" s="7">
        <v>2</v>
      </c>
      <c r="J1377" s="8">
        <f t="shared" si="43"/>
        <v>2604</v>
      </c>
      <c r="K1377" s="7">
        <v>36975.120000000003</v>
      </c>
      <c r="L1377" s="9">
        <v>-30.108601922373602</v>
      </c>
      <c r="M1377" s="9">
        <v>-51.3146836637248</v>
      </c>
      <c r="N1377" s="7">
        <f>COUNTIFS('Lojas Assaí'!$F$174:$F$260,D1377)</f>
        <v>0</v>
      </c>
    </row>
    <row r="1378" spans="1:14" x14ac:dyDescent="0.25">
      <c r="A1378" s="7" t="s">
        <v>1940</v>
      </c>
      <c r="B1378" s="7" t="s">
        <v>99</v>
      </c>
      <c r="C1378" s="7" t="str">
        <f t="shared" si="42"/>
        <v>TamborilCE</v>
      </c>
      <c r="D1378" s="7">
        <v>2313203</v>
      </c>
      <c r="E1378" s="8" t="s">
        <v>683</v>
      </c>
      <c r="F1378" s="7">
        <v>26199</v>
      </c>
      <c r="G1378" s="7">
        <v>25451</v>
      </c>
      <c r="H1378" s="7">
        <v>12.98</v>
      </c>
      <c r="I1378" s="7">
        <v>1.9</v>
      </c>
      <c r="J1378" s="8">
        <f t="shared" si="43"/>
        <v>2473.8000000000002</v>
      </c>
      <c r="K1378" s="7">
        <v>9964.35</v>
      </c>
      <c r="L1378" s="9">
        <v>-4.8339285831558803</v>
      </c>
      <c r="M1378" s="9">
        <v>-40.319068513296003</v>
      </c>
      <c r="N1378" s="7">
        <f>COUNTIFS('Lojas Assaí'!$F$174:$F$260,D1378)</f>
        <v>0</v>
      </c>
    </row>
    <row r="1379" spans="1:14" x14ac:dyDescent="0.25">
      <c r="A1379" s="7" t="s">
        <v>1941</v>
      </c>
      <c r="B1379" s="7" t="s">
        <v>99</v>
      </c>
      <c r="C1379" s="7" t="str">
        <f t="shared" si="42"/>
        <v>IndependênciaCE</v>
      </c>
      <c r="D1379" s="7">
        <v>2305605</v>
      </c>
      <c r="E1379" s="8" t="s">
        <v>683</v>
      </c>
      <c r="F1379" s="7">
        <v>26196</v>
      </c>
      <c r="G1379" s="7">
        <v>25573</v>
      </c>
      <c r="H1379" s="7">
        <v>7.95</v>
      </c>
      <c r="I1379" s="7">
        <v>1.7</v>
      </c>
      <c r="J1379" s="8">
        <f t="shared" si="43"/>
        <v>2213.4</v>
      </c>
      <c r="K1379" s="7">
        <v>11360.79</v>
      </c>
      <c r="L1379" s="9">
        <v>-5.3980281002608601</v>
      </c>
      <c r="M1379" s="9">
        <v>-40.309348260560697</v>
      </c>
      <c r="N1379" s="7">
        <f>COUNTIFS('Lojas Assaí'!$F$174:$F$260,D1379)</f>
        <v>0</v>
      </c>
    </row>
    <row r="1380" spans="1:14" x14ac:dyDescent="0.25">
      <c r="A1380" s="7" t="s">
        <v>1942</v>
      </c>
      <c r="B1380" s="7" t="s">
        <v>707</v>
      </c>
      <c r="C1380" s="7" t="str">
        <f t="shared" si="42"/>
        <v>São Sebastião do CaíRS</v>
      </c>
      <c r="D1380" s="7">
        <v>4319505</v>
      </c>
      <c r="E1380" s="8" t="s">
        <v>708</v>
      </c>
      <c r="F1380" s="7">
        <v>26161</v>
      </c>
      <c r="G1380" s="7">
        <v>21932</v>
      </c>
      <c r="H1380" s="7">
        <v>196.81</v>
      </c>
      <c r="I1380" s="7">
        <v>2.1</v>
      </c>
      <c r="J1380" s="8">
        <f t="shared" si="43"/>
        <v>2734.2</v>
      </c>
      <c r="K1380" s="7">
        <v>29458.799999999999</v>
      </c>
      <c r="L1380" s="9">
        <v>-29.592080330757799</v>
      </c>
      <c r="M1380" s="9">
        <v>-51.376664824245097</v>
      </c>
      <c r="N1380" s="7">
        <f>COUNTIFS('Lojas Assaí'!$F$174:$F$260,D1380)</f>
        <v>0</v>
      </c>
    </row>
    <row r="1381" spans="1:14" x14ac:dyDescent="0.25">
      <c r="A1381" s="7" t="s">
        <v>1943</v>
      </c>
      <c r="B1381" s="7" t="s">
        <v>224</v>
      </c>
      <c r="C1381" s="7" t="str">
        <f t="shared" si="42"/>
        <v>Garrafão do NortePA</v>
      </c>
      <c r="D1381" s="7">
        <v>1503077</v>
      </c>
      <c r="E1381" s="8" t="s">
        <v>690</v>
      </c>
      <c r="F1381" s="7">
        <v>26155</v>
      </c>
      <c r="G1381" s="7">
        <v>25034</v>
      </c>
      <c r="H1381" s="7">
        <v>15.66</v>
      </c>
      <c r="I1381" s="7">
        <v>1.8</v>
      </c>
      <c r="J1381" s="8">
        <f t="shared" si="43"/>
        <v>2343.6</v>
      </c>
      <c r="K1381" s="7">
        <v>9819.43</v>
      </c>
      <c r="L1381" s="9">
        <v>-1.93169704310669</v>
      </c>
      <c r="M1381" s="9">
        <v>-47.045046017297302</v>
      </c>
      <c r="N1381" s="7">
        <f>COUNTIFS('Lojas Assaí'!$F$174:$F$260,D1381)</f>
        <v>0</v>
      </c>
    </row>
    <row r="1382" spans="1:14" x14ac:dyDescent="0.25">
      <c r="A1382" s="7" t="s">
        <v>1944</v>
      </c>
      <c r="B1382" s="7" t="s">
        <v>169</v>
      </c>
      <c r="C1382" s="7" t="str">
        <f t="shared" si="42"/>
        <v>Itinga do MaranhãoMA</v>
      </c>
      <c r="D1382" s="7">
        <v>2105427</v>
      </c>
      <c r="E1382" s="8" t="s">
        <v>697</v>
      </c>
      <c r="F1382" s="7">
        <v>26134</v>
      </c>
      <c r="G1382" s="7">
        <v>24863</v>
      </c>
      <c r="H1382" s="7">
        <v>6.94</v>
      </c>
      <c r="I1382" s="7">
        <v>1.8</v>
      </c>
      <c r="J1382" s="8">
        <f t="shared" si="43"/>
        <v>2343.6</v>
      </c>
      <c r="K1382" s="7">
        <v>15616.25</v>
      </c>
      <c r="L1382" s="9">
        <v>-4.4550039984458802</v>
      </c>
      <c r="M1382" s="9">
        <v>-47.527909963757402</v>
      </c>
      <c r="N1382" s="7">
        <f>COUNTIFS('Lojas Assaí'!$F$174:$F$260,D1382)</f>
        <v>0</v>
      </c>
    </row>
    <row r="1383" spans="1:14" x14ac:dyDescent="0.25">
      <c r="A1383" s="7" t="s">
        <v>1945</v>
      </c>
      <c r="B1383" s="7" t="s">
        <v>169</v>
      </c>
      <c r="C1383" s="7" t="str">
        <f t="shared" si="42"/>
        <v>TurilândiaMA</v>
      </c>
      <c r="D1383" s="7">
        <v>2112456</v>
      </c>
      <c r="E1383" s="8" t="s">
        <v>697</v>
      </c>
      <c r="F1383" s="7">
        <v>26112</v>
      </c>
      <c r="G1383" s="7">
        <v>22846</v>
      </c>
      <c r="H1383" s="7">
        <v>15.11</v>
      </c>
      <c r="I1383" s="7">
        <v>2.1</v>
      </c>
      <c r="J1383" s="8">
        <f t="shared" si="43"/>
        <v>2734.2</v>
      </c>
      <c r="K1383" s="7">
        <v>7023.24</v>
      </c>
      <c r="L1383" s="9">
        <v>-2.2288335249505198</v>
      </c>
      <c r="M1383" s="9">
        <v>-45.306765311969997</v>
      </c>
      <c r="N1383" s="7">
        <f>COUNTIFS('Lojas Assaí'!$F$174:$F$260,D1383)</f>
        <v>0</v>
      </c>
    </row>
    <row r="1384" spans="1:14" x14ac:dyDescent="0.25">
      <c r="A1384" s="7" t="s">
        <v>1946</v>
      </c>
      <c r="B1384" s="7" t="s">
        <v>37</v>
      </c>
      <c r="C1384" s="7" t="str">
        <f t="shared" si="42"/>
        <v>Formosa do Rio PretoBA</v>
      </c>
      <c r="D1384" s="7">
        <v>2911105</v>
      </c>
      <c r="E1384" s="8" t="s">
        <v>684</v>
      </c>
      <c r="F1384" s="7">
        <v>26111</v>
      </c>
      <c r="G1384" s="7">
        <v>22528</v>
      </c>
      <c r="H1384" s="7">
        <v>1.38</v>
      </c>
      <c r="I1384" s="7">
        <v>2.2999999999999998</v>
      </c>
      <c r="J1384" s="8">
        <f t="shared" si="43"/>
        <v>2994.6</v>
      </c>
      <c r="K1384" s="7">
        <v>147092.01</v>
      </c>
      <c r="L1384" s="9">
        <v>-11.047032490667901</v>
      </c>
      <c r="M1384" s="9">
        <v>-45.190990909729003</v>
      </c>
      <c r="N1384" s="7">
        <f>COUNTIFS('Lojas Assaí'!$F$174:$F$260,D1384)</f>
        <v>0</v>
      </c>
    </row>
    <row r="1385" spans="1:14" x14ac:dyDescent="0.25">
      <c r="A1385" s="7" t="s">
        <v>1947</v>
      </c>
      <c r="B1385" s="7" t="s">
        <v>280</v>
      </c>
      <c r="C1385" s="7" t="str">
        <f t="shared" si="42"/>
        <v>Lagoa GrandePE</v>
      </c>
      <c r="D1385" s="7">
        <v>2608750</v>
      </c>
      <c r="E1385" s="8" t="s">
        <v>689</v>
      </c>
      <c r="F1385" s="7">
        <v>26090</v>
      </c>
      <c r="G1385" s="7">
        <v>22760</v>
      </c>
      <c r="H1385" s="7">
        <v>12.31</v>
      </c>
      <c r="I1385" s="7">
        <v>1.5</v>
      </c>
      <c r="J1385" s="8">
        <f t="shared" si="43"/>
        <v>1953</v>
      </c>
      <c r="K1385" s="7">
        <v>14731.04</v>
      </c>
      <c r="L1385" s="9">
        <v>-8.9950514849999994</v>
      </c>
      <c r="M1385" s="9">
        <v>-40.270725126483697</v>
      </c>
      <c r="N1385" s="7">
        <f>COUNTIFS('Lojas Assaí'!$F$174:$F$260,D1385)</f>
        <v>0</v>
      </c>
    </row>
    <row r="1386" spans="1:14" x14ac:dyDescent="0.25">
      <c r="A1386" s="7" t="s">
        <v>1948</v>
      </c>
      <c r="B1386" s="7" t="s">
        <v>714</v>
      </c>
      <c r="C1386" s="7" t="str">
        <f t="shared" si="42"/>
        <v>Mimoso do SulES</v>
      </c>
      <c r="D1386" s="7">
        <v>3203403</v>
      </c>
      <c r="E1386" s="8" t="s">
        <v>715</v>
      </c>
      <c r="F1386" s="7">
        <v>26079</v>
      </c>
      <c r="G1386" s="7">
        <v>25902</v>
      </c>
      <c r="H1386" s="7">
        <v>29.79</v>
      </c>
      <c r="I1386" s="7">
        <v>1.8</v>
      </c>
      <c r="J1386" s="8">
        <f t="shared" si="43"/>
        <v>2343.6</v>
      </c>
      <c r="K1386" s="7">
        <v>18762.12</v>
      </c>
      <c r="L1386" s="9">
        <v>-21.0653735081717</v>
      </c>
      <c r="M1386" s="9">
        <v>-41.364425265884499</v>
      </c>
      <c r="N1386" s="7">
        <f>COUNTIFS('Lojas Assaí'!$F$174:$F$260,D1386)</f>
        <v>0</v>
      </c>
    </row>
    <row r="1387" spans="1:14" x14ac:dyDescent="0.25">
      <c r="A1387" s="7" t="s">
        <v>1949</v>
      </c>
      <c r="B1387" s="7" t="s">
        <v>145</v>
      </c>
      <c r="C1387" s="7" t="str">
        <f t="shared" si="42"/>
        <v>Bom Jesus de GoiásGO</v>
      </c>
      <c r="D1387" s="7">
        <v>5203500</v>
      </c>
      <c r="E1387" s="8" t="s">
        <v>687</v>
      </c>
      <c r="F1387" s="7">
        <v>26069</v>
      </c>
      <c r="G1387" s="7">
        <v>20727</v>
      </c>
      <c r="H1387" s="7">
        <v>14.75</v>
      </c>
      <c r="I1387" s="7">
        <v>2</v>
      </c>
      <c r="J1387" s="8">
        <f t="shared" si="43"/>
        <v>2604</v>
      </c>
      <c r="K1387" s="7">
        <v>36395.07</v>
      </c>
      <c r="L1387" s="9">
        <v>-18.214766509183399</v>
      </c>
      <c r="M1387" s="9">
        <v>-49.739410651487297</v>
      </c>
      <c r="N1387" s="7">
        <f>COUNTIFS('Lojas Assaí'!$F$174:$F$260,D1387)</f>
        <v>0</v>
      </c>
    </row>
    <row r="1388" spans="1:14" x14ac:dyDescent="0.25">
      <c r="A1388" s="7" t="s">
        <v>1950</v>
      </c>
      <c r="B1388" s="7" t="s">
        <v>169</v>
      </c>
      <c r="C1388" s="7" t="str">
        <f t="shared" si="42"/>
        <v>São João dos PatosMA</v>
      </c>
      <c r="D1388" s="7">
        <v>2111102</v>
      </c>
      <c r="E1388" s="8" t="s">
        <v>697</v>
      </c>
      <c r="F1388" s="7">
        <v>26063</v>
      </c>
      <c r="G1388" s="7">
        <v>24928</v>
      </c>
      <c r="H1388" s="7">
        <v>16.61</v>
      </c>
      <c r="I1388" s="7">
        <v>1.9</v>
      </c>
      <c r="J1388" s="8">
        <f t="shared" si="43"/>
        <v>2473.8000000000002</v>
      </c>
      <c r="K1388" s="7">
        <v>11537.35</v>
      </c>
      <c r="L1388" s="9">
        <v>-6.4982081521098003</v>
      </c>
      <c r="M1388" s="9">
        <v>-43.702910165795799</v>
      </c>
      <c r="N1388" s="7">
        <f>COUNTIFS('Lojas Assaí'!$F$174:$F$260,D1388)</f>
        <v>0</v>
      </c>
    </row>
    <row r="1389" spans="1:14" x14ac:dyDescent="0.25">
      <c r="A1389" s="7" t="s">
        <v>1951</v>
      </c>
      <c r="B1389" s="7" t="s">
        <v>244</v>
      </c>
      <c r="C1389" s="7" t="str">
        <f t="shared" si="42"/>
        <v>SolâneaPB</v>
      </c>
      <c r="D1389" s="7">
        <v>2516003</v>
      </c>
      <c r="E1389" s="8" t="s">
        <v>698</v>
      </c>
      <c r="F1389" s="7">
        <v>26051</v>
      </c>
      <c r="G1389" s="7">
        <v>26693</v>
      </c>
      <c r="H1389" s="7">
        <v>115.01</v>
      </c>
      <c r="I1389" s="7">
        <v>1.7</v>
      </c>
      <c r="J1389" s="8">
        <f t="shared" si="43"/>
        <v>2213.4</v>
      </c>
      <c r="K1389" s="7">
        <v>12376.78</v>
      </c>
      <c r="L1389" s="9">
        <v>-7.1445756136373504</v>
      </c>
      <c r="M1389" s="9">
        <v>-35.238195479031297</v>
      </c>
      <c r="N1389" s="7">
        <f>COUNTIFS('Lojas Assaí'!$F$174:$F$260,D1389)</f>
        <v>0</v>
      </c>
    </row>
    <row r="1390" spans="1:14" x14ac:dyDescent="0.25">
      <c r="A1390" s="7" t="s">
        <v>1952</v>
      </c>
      <c r="B1390" s="7" t="s">
        <v>707</v>
      </c>
      <c r="C1390" s="7" t="str">
        <f t="shared" si="42"/>
        <v>Encruzilhada do SulRS</v>
      </c>
      <c r="D1390" s="7">
        <v>4306908</v>
      </c>
      <c r="E1390" s="8" t="s">
        <v>708</v>
      </c>
      <c r="F1390" s="7">
        <v>26039</v>
      </c>
      <c r="G1390" s="7">
        <v>24534</v>
      </c>
      <c r="H1390" s="7">
        <v>7.33</v>
      </c>
      <c r="I1390" s="7">
        <v>2.1</v>
      </c>
      <c r="J1390" s="8">
        <f t="shared" si="43"/>
        <v>2734.2</v>
      </c>
      <c r="K1390" s="7">
        <v>22895.91</v>
      </c>
      <c r="L1390" s="9">
        <v>-30.5436573247692</v>
      </c>
      <c r="M1390" s="9">
        <v>-52.522045389855798</v>
      </c>
      <c r="N1390" s="7">
        <f>COUNTIFS('Lojas Assaí'!$F$174:$F$260,D1390)</f>
        <v>0</v>
      </c>
    </row>
    <row r="1391" spans="1:14" x14ac:dyDescent="0.25">
      <c r="A1391" s="7" t="s">
        <v>1953</v>
      </c>
      <c r="B1391" s="7" t="s">
        <v>99</v>
      </c>
      <c r="C1391" s="7" t="str">
        <f t="shared" si="42"/>
        <v>OcaraCE</v>
      </c>
      <c r="D1391" s="7">
        <v>2309458</v>
      </c>
      <c r="E1391" s="8" t="s">
        <v>683</v>
      </c>
      <c r="F1391" s="7">
        <v>25958</v>
      </c>
      <c r="G1391" s="7">
        <v>24007</v>
      </c>
      <c r="H1391" s="7">
        <v>31.36</v>
      </c>
      <c r="I1391" s="7">
        <v>1.7</v>
      </c>
      <c r="J1391" s="8">
        <f t="shared" si="43"/>
        <v>2213.4</v>
      </c>
      <c r="K1391" s="7">
        <v>8912.68</v>
      </c>
      <c r="L1391" s="9">
        <v>-4.4850665445477897</v>
      </c>
      <c r="M1391" s="9">
        <v>-38.598537982790198</v>
      </c>
      <c r="N1391" s="7">
        <f>COUNTIFS('Lojas Assaí'!$F$174:$F$260,D1391)</f>
        <v>0</v>
      </c>
    </row>
    <row r="1392" spans="1:14" x14ac:dyDescent="0.25">
      <c r="A1392" s="7" t="s">
        <v>1954</v>
      </c>
      <c r="B1392" s="7" t="s">
        <v>224</v>
      </c>
      <c r="C1392" s="7" t="str">
        <f t="shared" si="42"/>
        <v>São Domingos do AraguaiaPA</v>
      </c>
      <c r="D1392" s="7">
        <v>1507151</v>
      </c>
      <c r="E1392" s="8" t="s">
        <v>690</v>
      </c>
      <c r="F1392" s="7">
        <v>25945</v>
      </c>
      <c r="G1392" s="7">
        <v>23130</v>
      </c>
      <c r="H1392" s="7">
        <v>16.61</v>
      </c>
      <c r="I1392" s="7">
        <v>1.8</v>
      </c>
      <c r="J1392" s="8">
        <f t="shared" si="43"/>
        <v>2343.6</v>
      </c>
      <c r="K1392" s="7">
        <v>11764.62</v>
      </c>
      <c r="L1392" s="9">
        <v>-5.5498409999999998</v>
      </c>
      <c r="M1392" s="9">
        <v>-48.720373410784397</v>
      </c>
      <c r="N1392" s="7">
        <f>COUNTIFS('Lojas Assaí'!$F$174:$F$260,D1392)</f>
        <v>0</v>
      </c>
    </row>
    <row r="1393" spans="1:14" x14ac:dyDescent="0.25">
      <c r="A1393" s="7" t="s">
        <v>1955</v>
      </c>
      <c r="B1393" s="7" t="s">
        <v>422</v>
      </c>
      <c r="C1393" s="7" t="str">
        <f t="shared" si="42"/>
        <v>PirajuíSP</v>
      </c>
      <c r="D1393" s="7">
        <v>3538907</v>
      </c>
      <c r="E1393" s="8" t="s">
        <v>435</v>
      </c>
      <c r="F1393" s="7">
        <v>25939</v>
      </c>
      <c r="G1393" s="7">
        <v>22704</v>
      </c>
      <c r="H1393" s="7">
        <v>27.55</v>
      </c>
      <c r="I1393" s="7">
        <v>1.9</v>
      </c>
      <c r="J1393" s="8">
        <f t="shared" si="43"/>
        <v>2473.8000000000002</v>
      </c>
      <c r="K1393" s="7">
        <v>19177.77</v>
      </c>
      <c r="L1393" s="9">
        <v>-23.397523307901899</v>
      </c>
      <c r="M1393" s="9">
        <v>-47.000967568744898</v>
      </c>
      <c r="N1393" s="7">
        <f>COUNTIFS('Lojas Assaí'!$F$174:$F$260,D1393)</f>
        <v>0</v>
      </c>
    </row>
    <row r="1394" spans="1:14" x14ac:dyDescent="0.25">
      <c r="A1394" s="7" t="s">
        <v>1956</v>
      </c>
      <c r="B1394" s="7" t="s">
        <v>169</v>
      </c>
      <c r="C1394" s="7" t="str">
        <f t="shared" si="42"/>
        <v>Santa Quitéria do MaranhãoMA</v>
      </c>
      <c r="D1394" s="7">
        <v>2110104</v>
      </c>
      <c r="E1394" s="8" t="s">
        <v>697</v>
      </c>
      <c r="F1394" s="7">
        <v>25884</v>
      </c>
      <c r="G1394" s="7">
        <v>29191</v>
      </c>
      <c r="H1394" s="7">
        <v>15.22</v>
      </c>
      <c r="I1394" s="7">
        <v>1.7</v>
      </c>
      <c r="J1394" s="8">
        <f t="shared" si="43"/>
        <v>2213.4</v>
      </c>
      <c r="K1394" s="7">
        <v>7388.05</v>
      </c>
      <c r="L1394" s="9">
        <v>-3.4984849951150898</v>
      </c>
      <c r="M1394" s="9">
        <v>-42.562873009735199</v>
      </c>
      <c r="N1394" s="7">
        <f>COUNTIFS('Lojas Assaí'!$F$174:$F$260,D1394)</f>
        <v>0</v>
      </c>
    </row>
    <row r="1395" spans="1:14" x14ac:dyDescent="0.25">
      <c r="A1395" s="7" t="s">
        <v>1957</v>
      </c>
      <c r="B1395" s="7" t="s">
        <v>206</v>
      </c>
      <c r="C1395" s="7" t="str">
        <f t="shared" si="42"/>
        <v>CarandaíMG</v>
      </c>
      <c r="D1395" s="7">
        <v>3113206</v>
      </c>
      <c r="E1395" s="8" t="s">
        <v>701</v>
      </c>
      <c r="F1395" s="7">
        <v>25831</v>
      </c>
      <c r="G1395" s="7">
        <v>23346</v>
      </c>
      <c r="H1395" s="7">
        <v>48.06</v>
      </c>
      <c r="I1395" s="7">
        <v>1.9</v>
      </c>
      <c r="J1395" s="8">
        <f t="shared" si="43"/>
        <v>2473.8000000000002</v>
      </c>
      <c r="K1395" s="7">
        <v>26776.19</v>
      </c>
      <c r="L1395" s="9">
        <v>-20.732550508321999</v>
      </c>
      <c r="M1395" s="9">
        <v>-42.032224523129599</v>
      </c>
      <c r="N1395" s="7">
        <f>COUNTIFS('Lojas Assaí'!$F$174:$F$260,D1395)</f>
        <v>0</v>
      </c>
    </row>
    <row r="1396" spans="1:14" x14ac:dyDescent="0.25">
      <c r="A1396" s="7" t="s">
        <v>1958</v>
      </c>
      <c r="B1396" s="7" t="s">
        <v>655</v>
      </c>
      <c r="C1396" s="7" t="str">
        <f t="shared" si="42"/>
        <v>UmbaúbaSE</v>
      </c>
      <c r="D1396" s="7">
        <v>2807600</v>
      </c>
      <c r="E1396" s="8" t="s">
        <v>692</v>
      </c>
      <c r="F1396" s="7">
        <v>25800</v>
      </c>
      <c r="G1396" s="7">
        <v>22434</v>
      </c>
      <c r="H1396" s="7">
        <v>188.75</v>
      </c>
      <c r="I1396" s="7">
        <v>1.7</v>
      </c>
      <c r="J1396" s="8">
        <f t="shared" si="43"/>
        <v>2213.4</v>
      </c>
      <c r="K1396" s="7">
        <v>13748.63</v>
      </c>
      <c r="L1396" s="9">
        <v>-11.379872469684701</v>
      </c>
      <c r="M1396" s="9">
        <v>-37.661146673061701</v>
      </c>
      <c r="N1396" s="7">
        <f>COUNTIFS('Lojas Assaí'!$F$174:$F$260,D1396)</f>
        <v>0</v>
      </c>
    </row>
    <row r="1397" spans="1:14" x14ac:dyDescent="0.25">
      <c r="A1397" s="7" t="s">
        <v>1959</v>
      </c>
      <c r="B1397" s="7" t="s">
        <v>258</v>
      </c>
      <c r="C1397" s="7" t="str">
        <f t="shared" si="42"/>
        <v>Piraí do SulPR</v>
      </c>
      <c r="D1397" s="7">
        <v>4119400</v>
      </c>
      <c r="E1397" s="8" t="s">
        <v>686</v>
      </c>
      <c r="F1397" s="7">
        <v>25779</v>
      </c>
      <c r="G1397" s="7">
        <v>23424</v>
      </c>
      <c r="H1397" s="7">
        <v>16.690000000000001</v>
      </c>
      <c r="I1397" s="7">
        <v>2.6</v>
      </c>
      <c r="J1397" s="8">
        <f t="shared" si="43"/>
        <v>3385.2</v>
      </c>
      <c r="K1397" s="7">
        <v>42122.5</v>
      </c>
      <c r="L1397" s="9">
        <v>-24.7527477534145</v>
      </c>
      <c r="M1397" s="9">
        <v>-51.763154008392803</v>
      </c>
      <c r="N1397" s="7">
        <f>COUNTIFS('Lojas Assaí'!$F$174:$F$260,D1397)</f>
        <v>0</v>
      </c>
    </row>
    <row r="1398" spans="1:14" x14ac:dyDescent="0.25">
      <c r="A1398" s="7" t="s">
        <v>1960</v>
      </c>
      <c r="B1398" s="7" t="s">
        <v>37</v>
      </c>
      <c r="C1398" s="7" t="str">
        <f t="shared" si="42"/>
        <v>Miguel CalmonBA</v>
      </c>
      <c r="D1398" s="7">
        <v>2921203</v>
      </c>
      <c r="E1398" s="8" t="s">
        <v>684</v>
      </c>
      <c r="F1398" s="7">
        <v>25771</v>
      </c>
      <c r="G1398" s="7">
        <v>26475</v>
      </c>
      <c r="H1398" s="7">
        <v>16.88</v>
      </c>
      <c r="I1398" s="7">
        <v>1.8</v>
      </c>
      <c r="J1398" s="8">
        <f t="shared" si="43"/>
        <v>2343.6</v>
      </c>
      <c r="K1398" s="7">
        <v>9506.32</v>
      </c>
      <c r="L1398" s="9">
        <v>-11.428344206226599</v>
      </c>
      <c r="M1398" s="9">
        <v>-40.596069612736898</v>
      </c>
      <c r="N1398" s="7">
        <f>COUNTIFS('Lojas Assaí'!$F$174:$F$260,D1398)</f>
        <v>0</v>
      </c>
    </row>
    <row r="1399" spans="1:14" x14ac:dyDescent="0.25">
      <c r="A1399" s="7" t="s">
        <v>1961</v>
      </c>
      <c r="B1399" s="7" t="s">
        <v>224</v>
      </c>
      <c r="C1399" s="7" t="str">
        <f t="shared" si="42"/>
        <v>Novo ProgressoPA</v>
      </c>
      <c r="D1399" s="7">
        <v>1505031</v>
      </c>
      <c r="E1399" s="8" t="s">
        <v>690</v>
      </c>
      <c r="F1399" s="7">
        <v>25769</v>
      </c>
      <c r="G1399" s="7">
        <v>25124</v>
      </c>
      <c r="H1399" s="7">
        <v>0.66</v>
      </c>
      <c r="I1399" s="7">
        <v>2.2000000000000002</v>
      </c>
      <c r="J1399" s="8">
        <f t="shared" si="43"/>
        <v>2864.4</v>
      </c>
      <c r="K1399" s="7">
        <v>32078.77</v>
      </c>
      <c r="L1399" s="9">
        <v>-7.03483591328812</v>
      </c>
      <c r="M1399" s="9">
        <v>-55.419870117978398</v>
      </c>
      <c r="N1399" s="7">
        <f>COUNTIFS('Lojas Assaí'!$F$174:$F$260,D1399)</f>
        <v>0</v>
      </c>
    </row>
    <row r="1400" spans="1:14" x14ac:dyDescent="0.25">
      <c r="A1400" s="7" t="s">
        <v>1962</v>
      </c>
      <c r="B1400" s="7" t="s">
        <v>224</v>
      </c>
      <c r="C1400" s="7" t="str">
        <f t="shared" si="42"/>
        <v>SourePA</v>
      </c>
      <c r="D1400" s="7">
        <v>1507904</v>
      </c>
      <c r="E1400" s="8" t="s">
        <v>690</v>
      </c>
      <c r="F1400" s="7">
        <v>25752</v>
      </c>
      <c r="G1400" s="7">
        <v>23001</v>
      </c>
      <c r="H1400" s="7">
        <v>6.54</v>
      </c>
      <c r="I1400" s="7">
        <v>1.9</v>
      </c>
      <c r="J1400" s="8">
        <f t="shared" si="43"/>
        <v>2473.8000000000002</v>
      </c>
      <c r="K1400" s="7">
        <v>8500.36</v>
      </c>
      <c r="L1400" s="9">
        <v>-0.7259255</v>
      </c>
      <c r="M1400" s="9">
        <v>-48.516012662277298</v>
      </c>
      <c r="N1400" s="7">
        <f>COUNTIFS('Lojas Assaí'!$F$174:$F$260,D1400)</f>
        <v>0</v>
      </c>
    </row>
    <row r="1401" spans="1:14" x14ac:dyDescent="0.25">
      <c r="A1401" s="7" t="s">
        <v>1963</v>
      </c>
      <c r="B1401" s="7" t="s">
        <v>37</v>
      </c>
      <c r="C1401" s="7" t="str">
        <f t="shared" si="42"/>
        <v>IraquaraBA</v>
      </c>
      <c r="D1401" s="7">
        <v>2914406</v>
      </c>
      <c r="E1401" s="8" t="s">
        <v>684</v>
      </c>
      <c r="F1401" s="7">
        <v>25728</v>
      </c>
      <c r="G1401" s="7">
        <v>22601</v>
      </c>
      <c r="H1401" s="7">
        <v>21.96</v>
      </c>
      <c r="I1401" s="7">
        <v>2.5</v>
      </c>
      <c r="J1401" s="8">
        <f t="shared" si="43"/>
        <v>3255</v>
      </c>
      <c r="K1401" s="7">
        <v>22661.52</v>
      </c>
      <c r="L1401" s="9">
        <v>-12.2435010164176</v>
      </c>
      <c r="M1401" s="9">
        <v>-41.617958857391201</v>
      </c>
      <c r="N1401" s="7">
        <f>COUNTIFS('Lojas Assaí'!$F$174:$F$260,D1401)</f>
        <v>0</v>
      </c>
    </row>
    <row r="1402" spans="1:14" x14ac:dyDescent="0.25">
      <c r="A1402" s="7" t="s">
        <v>1964</v>
      </c>
      <c r="B1402" s="7" t="s">
        <v>422</v>
      </c>
      <c r="C1402" s="7" t="str">
        <f t="shared" si="42"/>
        <v>AngatubaSP</v>
      </c>
      <c r="D1402" s="7">
        <v>3502200</v>
      </c>
      <c r="E1402" s="8" t="s">
        <v>435</v>
      </c>
      <c r="F1402" s="7">
        <v>25724</v>
      </c>
      <c r="G1402" s="7">
        <v>22210</v>
      </c>
      <c r="H1402" s="7">
        <v>21.61</v>
      </c>
      <c r="I1402" s="7">
        <v>2.6</v>
      </c>
      <c r="J1402" s="8">
        <f t="shared" si="43"/>
        <v>3385.2</v>
      </c>
      <c r="K1402" s="7">
        <v>51817.83</v>
      </c>
      <c r="L1402" s="9">
        <v>-23.483986999999999</v>
      </c>
      <c r="M1402" s="9">
        <v>-48.406759616492998</v>
      </c>
      <c r="N1402" s="7">
        <f>COUNTIFS('Lojas Assaí'!$F$174:$F$260,D1402)</f>
        <v>0</v>
      </c>
    </row>
    <row r="1403" spans="1:14" x14ac:dyDescent="0.25">
      <c r="A1403" s="7" t="s">
        <v>1965</v>
      </c>
      <c r="B1403" s="7" t="s">
        <v>422</v>
      </c>
      <c r="C1403" s="7" t="str">
        <f t="shared" si="42"/>
        <v>Pereira BarretoSP</v>
      </c>
      <c r="D1403" s="7">
        <v>3537404</v>
      </c>
      <c r="E1403" s="8" t="s">
        <v>435</v>
      </c>
      <c r="F1403" s="7">
        <v>25685</v>
      </c>
      <c r="G1403" s="7">
        <v>24962</v>
      </c>
      <c r="H1403" s="7">
        <v>25.5</v>
      </c>
      <c r="I1403" s="7">
        <v>2.5</v>
      </c>
      <c r="J1403" s="8">
        <f t="shared" si="43"/>
        <v>3255</v>
      </c>
      <c r="K1403" s="7">
        <v>35465.18</v>
      </c>
      <c r="L1403" s="9">
        <v>-24.319508883999902</v>
      </c>
      <c r="M1403" s="9">
        <v>-46.997301864512302</v>
      </c>
      <c r="N1403" s="7">
        <f>COUNTIFS('Lojas Assaí'!$F$174:$F$260,D1403)</f>
        <v>0</v>
      </c>
    </row>
    <row r="1404" spans="1:14" x14ac:dyDescent="0.25">
      <c r="A1404" s="7" t="s">
        <v>1966</v>
      </c>
      <c r="B1404" s="7" t="s">
        <v>206</v>
      </c>
      <c r="C1404" s="7" t="str">
        <f t="shared" si="42"/>
        <v>São Gonçalo do SapucaíMG</v>
      </c>
      <c r="D1404" s="7">
        <v>3162005</v>
      </c>
      <c r="E1404" s="8" t="s">
        <v>701</v>
      </c>
      <c r="F1404" s="7">
        <v>25670</v>
      </c>
      <c r="G1404" s="7">
        <v>23906</v>
      </c>
      <c r="H1404" s="7">
        <v>46.27</v>
      </c>
      <c r="I1404" s="7">
        <v>1.8</v>
      </c>
      <c r="J1404" s="8">
        <f t="shared" si="43"/>
        <v>2343.6</v>
      </c>
      <c r="K1404" s="7">
        <v>30370.58</v>
      </c>
      <c r="L1404" s="9">
        <v>-19.312700191332201</v>
      </c>
      <c r="M1404" s="9">
        <v>-46.0531440401029</v>
      </c>
      <c r="N1404" s="7">
        <f>COUNTIFS('Lojas Assaí'!$F$174:$F$260,D1404)</f>
        <v>0</v>
      </c>
    </row>
    <row r="1405" spans="1:14" x14ac:dyDescent="0.25">
      <c r="A1405" s="7" t="s">
        <v>1021</v>
      </c>
      <c r="B1405" s="7" t="s">
        <v>12</v>
      </c>
      <c r="C1405" s="7" t="str">
        <f t="shared" si="42"/>
        <v>ViçosaAL</v>
      </c>
      <c r="D1405" s="7">
        <v>2709400</v>
      </c>
      <c r="E1405" s="8" t="s">
        <v>688</v>
      </c>
      <c r="F1405" s="7">
        <v>25655</v>
      </c>
      <c r="G1405" s="7">
        <v>25407</v>
      </c>
      <c r="H1405" s="7">
        <v>74</v>
      </c>
      <c r="I1405" s="7">
        <v>1.9</v>
      </c>
      <c r="J1405" s="8">
        <f t="shared" si="43"/>
        <v>2473.8000000000002</v>
      </c>
      <c r="K1405" s="7">
        <v>18737.759999999998</v>
      </c>
      <c r="L1405" s="9">
        <v>-9.3770543544897595</v>
      </c>
      <c r="M1405" s="9">
        <v>-36.248393202919701</v>
      </c>
      <c r="N1405" s="7">
        <f>COUNTIFS('Lojas Assaí'!$F$174:$F$260,D1405)</f>
        <v>0</v>
      </c>
    </row>
    <row r="1406" spans="1:14" x14ac:dyDescent="0.25">
      <c r="A1406" s="7" t="s">
        <v>1967</v>
      </c>
      <c r="B1406" s="7" t="s">
        <v>422</v>
      </c>
      <c r="C1406" s="7" t="str">
        <f t="shared" si="42"/>
        <v>Monte AprazívelSP</v>
      </c>
      <c r="D1406" s="7">
        <v>3531407</v>
      </c>
      <c r="E1406" s="8" t="s">
        <v>435</v>
      </c>
      <c r="F1406" s="7">
        <v>25651</v>
      </c>
      <c r="G1406" s="7">
        <v>21746</v>
      </c>
      <c r="H1406" s="7">
        <v>43.76</v>
      </c>
      <c r="I1406" s="7">
        <v>2.2000000000000002</v>
      </c>
      <c r="J1406" s="8">
        <f t="shared" si="43"/>
        <v>2864.4</v>
      </c>
      <c r="K1406" s="7">
        <v>28628.400000000001</v>
      </c>
      <c r="L1406" s="9">
        <v>-21.2989594492626</v>
      </c>
      <c r="M1406" s="9">
        <v>-51.565493248709402</v>
      </c>
      <c r="N1406" s="7">
        <f>COUNTIFS('Lojas Assaí'!$F$174:$F$260,D1406)</f>
        <v>0</v>
      </c>
    </row>
    <row r="1407" spans="1:14" x14ac:dyDescent="0.25">
      <c r="A1407" s="7" t="s">
        <v>1968</v>
      </c>
      <c r="B1407" s="7" t="s">
        <v>325</v>
      </c>
      <c r="C1407" s="7" t="str">
        <f t="shared" si="42"/>
        <v>Miguel PereiraRJ</v>
      </c>
      <c r="D1407" s="7">
        <v>3302908</v>
      </c>
      <c r="E1407" s="8" t="s">
        <v>324</v>
      </c>
      <c r="F1407" s="7">
        <v>25622</v>
      </c>
      <c r="G1407" s="7">
        <v>24642</v>
      </c>
      <c r="H1407" s="7">
        <v>85.21</v>
      </c>
      <c r="I1407" s="7">
        <v>1.9</v>
      </c>
      <c r="J1407" s="8">
        <f t="shared" si="43"/>
        <v>2473.8000000000002</v>
      </c>
      <c r="K1407" s="7">
        <v>23290.31</v>
      </c>
      <c r="L1407" s="9">
        <v>-22.455426608425199</v>
      </c>
      <c r="M1407" s="9">
        <v>-43.474676121459403</v>
      </c>
      <c r="N1407" s="7">
        <f>COUNTIFS('Lojas Assaí'!$F$174:$F$260,D1407)</f>
        <v>0</v>
      </c>
    </row>
    <row r="1408" spans="1:14" x14ac:dyDescent="0.25">
      <c r="A1408" s="7" t="s">
        <v>1969</v>
      </c>
      <c r="B1408" s="7" t="s">
        <v>710</v>
      </c>
      <c r="C1408" s="7" t="str">
        <f t="shared" si="42"/>
        <v>ItuporangaSC</v>
      </c>
      <c r="D1408" s="7">
        <v>4208500</v>
      </c>
      <c r="E1408" s="8" t="s">
        <v>711</v>
      </c>
      <c r="F1408" s="7">
        <v>25619</v>
      </c>
      <c r="G1408" s="7">
        <v>22250</v>
      </c>
      <c r="H1408" s="7">
        <v>66.040000000000006</v>
      </c>
      <c r="I1408" s="7">
        <v>2.2000000000000002</v>
      </c>
      <c r="J1408" s="8">
        <f t="shared" si="43"/>
        <v>2864.4</v>
      </c>
      <c r="K1408" s="7">
        <v>43773.440000000002</v>
      </c>
      <c r="L1408" s="9">
        <v>-29.0014186138235</v>
      </c>
      <c r="M1408" s="9">
        <v>-49.761768656405998</v>
      </c>
      <c r="N1408" s="7">
        <f>COUNTIFS('Lojas Assaí'!$F$174:$F$260,D1408)</f>
        <v>0</v>
      </c>
    </row>
    <row r="1409" spans="1:14" x14ac:dyDescent="0.25">
      <c r="A1409" s="7" t="s">
        <v>1970</v>
      </c>
      <c r="B1409" s="7" t="s">
        <v>99</v>
      </c>
      <c r="C1409" s="7" t="str">
        <f t="shared" si="42"/>
        <v>CedroCE</v>
      </c>
      <c r="D1409" s="7">
        <v>2303808</v>
      </c>
      <c r="E1409" s="8" t="s">
        <v>683</v>
      </c>
      <c r="F1409" s="7">
        <v>25612</v>
      </c>
      <c r="G1409" s="7">
        <v>24527</v>
      </c>
      <c r="H1409" s="7">
        <v>33.79</v>
      </c>
      <c r="I1409" s="7">
        <v>1.8</v>
      </c>
      <c r="J1409" s="8">
        <f t="shared" si="43"/>
        <v>2343.6</v>
      </c>
      <c r="K1409" s="7">
        <v>8835.0400000000009</v>
      </c>
      <c r="L1409" s="9">
        <v>-6.6049604999999998</v>
      </c>
      <c r="M1409" s="9">
        <v>-39.059743148029398</v>
      </c>
      <c r="N1409" s="7">
        <f>COUNTIFS('Lojas Assaí'!$F$174:$F$260,D1409)</f>
        <v>0</v>
      </c>
    </row>
    <row r="1410" spans="1:14" x14ac:dyDescent="0.25">
      <c r="A1410" s="7" t="s">
        <v>1971</v>
      </c>
      <c r="B1410" s="7" t="s">
        <v>37</v>
      </c>
      <c r="C1410" s="7" t="str">
        <f t="shared" ref="C1410:C1473" si="44">_xlfn.CONCAT(A1410:B1410)</f>
        <v>João DouradoBA</v>
      </c>
      <c r="D1410" s="7">
        <v>2918357</v>
      </c>
      <c r="E1410" s="8" t="s">
        <v>684</v>
      </c>
      <c r="F1410" s="7">
        <v>25606</v>
      </c>
      <c r="G1410" s="7">
        <v>22549</v>
      </c>
      <c r="H1410" s="7">
        <v>24.65</v>
      </c>
      <c r="I1410" s="7">
        <v>2.2000000000000002</v>
      </c>
      <c r="J1410" s="8">
        <f t="shared" ref="J1410:J1473" si="45">ROUND(I1410*1302,2)</f>
        <v>2864.4</v>
      </c>
      <c r="K1410" s="7">
        <v>10333.870000000001</v>
      </c>
      <c r="L1410" s="9">
        <v>-11.3464052247312</v>
      </c>
      <c r="M1410" s="9">
        <v>-41.659989179783899</v>
      </c>
      <c r="N1410" s="7">
        <f>COUNTIFS('Lojas Assaí'!$F$174:$F$260,D1410)</f>
        <v>0</v>
      </c>
    </row>
    <row r="1411" spans="1:14" x14ac:dyDescent="0.25">
      <c r="A1411" s="7" t="s">
        <v>1972</v>
      </c>
      <c r="B1411" s="7" t="s">
        <v>422</v>
      </c>
      <c r="C1411" s="7" t="str">
        <f t="shared" si="44"/>
        <v>BrodowskiSP</v>
      </c>
      <c r="D1411" s="7">
        <v>3507803</v>
      </c>
      <c r="E1411" s="8" t="s">
        <v>435</v>
      </c>
      <c r="F1411" s="7">
        <v>25605</v>
      </c>
      <c r="G1411" s="7">
        <v>21107</v>
      </c>
      <c r="H1411" s="7">
        <v>75.8</v>
      </c>
      <c r="I1411" s="7">
        <v>2</v>
      </c>
      <c r="J1411" s="8">
        <f t="shared" si="45"/>
        <v>2604</v>
      </c>
      <c r="K1411" s="7">
        <v>31848.16</v>
      </c>
      <c r="L1411" s="9">
        <v>-20.9901403801924</v>
      </c>
      <c r="M1411" s="9">
        <v>-47.656397956853802</v>
      </c>
      <c r="N1411" s="7">
        <f>COUNTIFS('Lojas Assaí'!$F$174:$F$260,D1411)</f>
        <v>0</v>
      </c>
    </row>
    <row r="1412" spans="1:14" x14ac:dyDescent="0.25">
      <c r="A1412" s="7" t="s">
        <v>1973</v>
      </c>
      <c r="B1412" s="7" t="s">
        <v>422</v>
      </c>
      <c r="C1412" s="7" t="str">
        <f t="shared" si="44"/>
        <v>PotimSP</v>
      </c>
      <c r="D1412" s="7">
        <v>3540754</v>
      </c>
      <c r="E1412" s="8" t="s">
        <v>435</v>
      </c>
      <c r="F1412" s="7">
        <v>25603</v>
      </c>
      <c r="G1412" s="7">
        <v>19397</v>
      </c>
      <c r="H1412" s="7">
        <v>436.2</v>
      </c>
      <c r="I1412" s="7">
        <v>2.1</v>
      </c>
      <c r="J1412" s="8">
        <f t="shared" si="45"/>
        <v>2734.2</v>
      </c>
      <c r="K1412" s="7">
        <v>10395.450000000001</v>
      </c>
      <c r="L1412" s="9">
        <v>-21.851927620730098</v>
      </c>
      <c r="M1412" s="9">
        <v>-51.087077210506898</v>
      </c>
      <c r="N1412" s="7">
        <f>COUNTIFS('Lojas Assaí'!$F$174:$F$260,D1412)</f>
        <v>0</v>
      </c>
    </row>
    <row r="1413" spans="1:14" x14ac:dyDescent="0.25">
      <c r="A1413" s="7" t="s">
        <v>1974</v>
      </c>
      <c r="B1413" s="7" t="s">
        <v>145</v>
      </c>
      <c r="C1413" s="7" t="str">
        <f t="shared" si="44"/>
        <v>ItapurangaGO</v>
      </c>
      <c r="D1413" s="7">
        <v>5211206</v>
      </c>
      <c r="E1413" s="8" t="s">
        <v>687</v>
      </c>
      <c r="F1413" s="7">
        <v>25597</v>
      </c>
      <c r="G1413" s="7">
        <v>26125</v>
      </c>
      <c r="H1413" s="7">
        <v>20.47</v>
      </c>
      <c r="I1413" s="7">
        <v>1.6</v>
      </c>
      <c r="J1413" s="8">
        <f t="shared" si="45"/>
        <v>2083.1999999999998</v>
      </c>
      <c r="K1413" s="7">
        <v>19457.490000000002</v>
      </c>
      <c r="L1413" s="9">
        <v>-15.5623312456785</v>
      </c>
      <c r="M1413" s="9">
        <v>-49.944493416790401</v>
      </c>
      <c r="N1413" s="7">
        <f>COUNTIFS('Lojas Assaí'!$F$174:$F$260,D1413)</f>
        <v>0</v>
      </c>
    </row>
    <row r="1414" spans="1:14" x14ac:dyDescent="0.25">
      <c r="A1414" s="7" t="s">
        <v>1975</v>
      </c>
      <c r="B1414" s="7" t="s">
        <v>12</v>
      </c>
      <c r="C1414" s="7" t="str">
        <f t="shared" si="44"/>
        <v>IgaciAL</v>
      </c>
      <c r="D1414" s="7">
        <v>2703106</v>
      </c>
      <c r="E1414" s="8" t="s">
        <v>688</v>
      </c>
      <c r="F1414" s="7">
        <v>25596</v>
      </c>
      <c r="G1414" s="7">
        <v>25188</v>
      </c>
      <c r="H1414" s="7">
        <v>75.31</v>
      </c>
      <c r="I1414" s="7">
        <v>1.8</v>
      </c>
      <c r="J1414" s="8">
        <f t="shared" si="45"/>
        <v>2343.6</v>
      </c>
      <c r="K1414" s="7">
        <v>10265.92</v>
      </c>
      <c r="L1414" s="9">
        <v>-9.5336886594646497</v>
      </c>
      <c r="M1414" s="9">
        <v>-36.62815971645</v>
      </c>
      <c r="N1414" s="7">
        <f>COUNTIFS('Lojas Assaí'!$F$174:$F$260,D1414)</f>
        <v>0</v>
      </c>
    </row>
    <row r="1415" spans="1:14" x14ac:dyDescent="0.25">
      <c r="A1415" s="7" t="s">
        <v>1976</v>
      </c>
      <c r="B1415" s="7" t="s">
        <v>313</v>
      </c>
      <c r="C1415" s="7" t="str">
        <f t="shared" si="44"/>
        <v>Bom JesusPI</v>
      </c>
      <c r="D1415" s="7">
        <v>2201903</v>
      </c>
      <c r="E1415" s="8" t="s">
        <v>693</v>
      </c>
      <c r="F1415" s="7">
        <v>25584</v>
      </c>
      <c r="G1415" s="7">
        <v>22629</v>
      </c>
      <c r="H1415" s="7">
        <v>4.1399999999999997</v>
      </c>
      <c r="I1415" s="7">
        <v>1.9</v>
      </c>
      <c r="J1415" s="8">
        <f t="shared" si="45"/>
        <v>2473.8000000000002</v>
      </c>
      <c r="K1415" s="7">
        <v>44512.93</v>
      </c>
      <c r="L1415" s="9">
        <v>-9.0709489836737198</v>
      </c>
      <c r="M1415" s="9">
        <v>-44.360525084823799</v>
      </c>
      <c r="N1415" s="7">
        <f>COUNTIFS('Lojas Assaí'!$F$174:$F$260,D1415)</f>
        <v>0</v>
      </c>
    </row>
    <row r="1416" spans="1:14" x14ac:dyDescent="0.25">
      <c r="A1416" s="7" t="s">
        <v>1977</v>
      </c>
      <c r="B1416" s="7" t="s">
        <v>258</v>
      </c>
      <c r="C1416" s="7" t="str">
        <f t="shared" si="44"/>
        <v>CambaráPR</v>
      </c>
      <c r="D1416" s="7">
        <v>4103602</v>
      </c>
      <c r="E1416" s="8" t="s">
        <v>686</v>
      </c>
      <c r="F1416" s="7">
        <v>25569</v>
      </c>
      <c r="G1416" s="7">
        <v>23886</v>
      </c>
      <c r="H1416" s="7">
        <v>65.23</v>
      </c>
      <c r="I1416" s="7">
        <v>2.1</v>
      </c>
      <c r="J1416" s="8">
        <f t="shared" si="45"/>
        <v>2734.2</v>
      </c>
      <c r="K1416" s="7">
        <v>31395.74</v>
      </c>
      <c r="L1416" s="9">
        <v>-23.281631999999998</v>
      </c>
      <c r="M1416" s="9">
        <v>-51.277728442331401</v>
      </c>
      <c r="N1416" s="7">
        <f>COUNTIFS('Lojas Assaí'!$F$174:$F$260,D1416)</f>
        <v>0</v>
      </c>
    </row>
    <row r="1417" spans="1:14" x14ac:dyDescent="0.25">
      <c r="A1417" s="7" t="s">
        <v>1978</v>
      </c>
      <c r="B1417" s="7" t="s">
        <v>280</v>
      </c>
      <c r="C1417" s="7" t="str">
        <f t="shared" si="44"/>
        <v>MacaparanaPE</v>
      </c>
      <c r="D1417" s="7">
        <v>2609006</v>
      </c>
      <c r="E1417" s="8" t="s">
        <v>689</v>
      </c>
      <c r="F1417" s="7">
        <v>25565</v>
      </c>
      <c r="G1417" s="7">
        <v>23925</v>
      </c>
      <c r="H1417" s="7">
        <v>221.43</v>
      </c>
      <c r="I1417" s="7">
        <v>1.7</v>
      </c>
      <c r="J1417" s="8">
        <f t="shared" si="45"/>
        <v>2213.4</v>
      </c>
      <c r="K1417" s="7">
        <v>12723.45</v>
      </c>
      <c r="L1417" s="9">
        <v>-7.5556806987471496</v>
      </c>
      <c r="M1417" s="9">
        <v>-35.449874978674899</v>
      </c>
      <c r="N1417" s="7">
        <f>COUNTIFS('Lojas Assaí'!$F$174:$F$260,D1417)</f>
        <v>0</v>
      </c>
    </row>
    <row r="1418" spans="1:14" x14ac:dyDescent="0.25">
      <c r="A1418" s="7" t="s">
        <v>1979</v>
      </c>
      <c r="B1418" s="7" t="s">
        <v>325</v>
      </c>
      <c r="C1418" s="7" t="str">
        <f t="shared" si="44"/>
        <v>PinheiralRJ</v>
      </c>
      <c r="D1418" s="7">
        <v>3303955</v>
      </c>
      <c r="E1418" s="8" t="s">
        <v>324</v>
      </c>
      <c r="F1418" s="7">
        <v>25563</v>
      </c>
      <c r="G1418" s="7">
        <v>22719</v>
      </c>
      <c r="H1418" s="7">
        <v>296.86</v>
      </c>
      <c r="I1418" s="7">
        <v>1.5</v>
      </c>
      <c r="J1418" s="8">
        <f t="shared" si="45"/>
        <v>1953</v>
      </c>
      <c r="K1418" s="7">
        <v>30642.95</v>
      </c>
      <c r="L1418" s="9">
        <v>-22.5156739857918</v>
      </c>
      <c r="M1418" s="9">
        <v>-44.000354556953901</v>
      </c>
      <c r="N1418" s="7">
        <f>COUNTIFS('Lojas Assaí'!$F$174:$F$260,D1418)</f>
        <v>0</v>
      </c>
    </row>
    <row r="1419" spans="1:14" x14ac:dyDescent="0.25">
      <c r="A1419" s="7" t="s">
        <v>1980</v>
      </c>
      <c r="B1419" s="7" t="s">
        <v>169</v>
      </c>
      <c r="C1419" s="7" t="str">
        <f t="shared" si="44"/>
        <v>Pedro do RosárioMA</v>
      </c>
      <c r="D1419" s="7">
        <v>2108256</v>
      </c>
      <c r="E1419" s="8" t="s">
        <v>697</v>
      </c>
      <c r="F1419" s="7">
        <v>25560</v>
      </c>
      <c r="G1419" s="7">
        <v>22732</v>
      </c>
      <c r="H1419" s="7">
        <v>12.99</v>
      </c>
      <c r="I1419" s="7">
        <v>1.8</v>
      </c>
      <c r="J1419" s="8">
        <f t="shared" si="45"/>
        <v>2343.6</v>
      </c>
      <c r="K1419" s="7">
        <v>6088.3</v>
      </c>
      <c r="L1419" s="9">
        <v>-2.9681146726782202</v>
      </c>
      <c r="M1419" s="9">
        <v>-45.346453734141498</v>
      </c>
      <c r="N1419" s="7">
        <f>COUNTIFS('Lojas Assaí'!$F$174:$F$260,D1419)</f>
        <v>0</v>
      </c>
    </row>
    <row r="1420" spans="1:14" x14ac:dyDescent="0.25">
      <c r="A1420" s="7" t="s">
        <v>1981</v>
      </c>
      <c r="B1420" s="7" t="s">
        <v>206</v>
      </c>
      <c r="C1420" s="7" t="str">
        <f t="shared" si="44"/>
        <v>JequitinhonhaMG</v>
      </c>
      <c r="D1420" s="7">
        <v>3135803</v>
      </c>
      <c r="E1420" s="8" t="s">
        <v>701</v>
      </c>
      <c r="F1420" s="7">
        <v>25555</v>
      </c>
      <c r="G1420" s="7">
        <v>24131</v>
      </c>
      <c r="H1420" s="7">
        <v>6.87</v>
      </c>
      <c r="I1420" s="7">
        <v>1.7</v>
      </c>
      <c r="J1420" s="8">
        <f t="shared" si="45"/>
        <v>2213.4</v>
      </c>
      <c r="K1420" s="7">
        <v>9998.16</v>
      </c>
      <c r="L1420" s="9">
        <v>-16.4417689423789</v>
      </c>
      <c r="M1420" s="9">
        <v>-41.0071154423797</v>
      </c>
      <c r="N1420" s="7">
        <f>COUNTIFS('Lojas Assaí'!$F$174:$F$260,D1420)</f>
        <v>0</v>
      </c>
    </row>
    <row r="1421" spans="1:14" x14ac:dyDescent="0.25">
      <c r="A1421" s="7" t="s">
        <v>1982</v>
      </c>
      <c r="B1421" s="7" t="s">
        <v>325</v>
      </c>
      <c r="C1421" s="7" t="str">
        <f t="shared" si="44"/>
        <v>QuissamãRJ</v>
      </c>
      <c r="D1421" s="7">
        <v>3304151</v>
      </c>
      <c r="E1421" s="8" t="s">
        <v>324</v>
      </c>
      <c r="F1421" s="7">
        <v>25535</v>
      </c>
      <c r="G1421" s="7">
        <v>20242</v>
      </c>
      <c r="H1421" s="7">
        <v>28.4</v>
      </c>
      <c r="I1421" s="7">
        <v>2.7</v>
      </c>
      <c r="J1421" s="8">
        <f t="shared" si="45"/>
        <v>3515.4</v>
      </c>
      <c r="K1421" s="7">
        <v>121304.16</v>
      </c>
      <c r="L1421" s="9">
        <v>-22.106640165514602</v>
      </c>
      <c r="M1421" s="9">
        <v>-41.472509400099902</v>
      </c>
      <c r="N1421" s="7">
        <f>COUNTIFS('Lojas Assaí'!$F$174:$F$260,D1421)</f>
        <v>0</v>
      </c>
    </row>
    <row r="1422" spans="1:14" x14ac:dyDescent="0.25">
      <c r="A1422" s="7" t="s">
        <v>1983</v>
      </c>
      <c r="B1422" s="7" t="s">
        <v>313</v>
      </c>
      <c r="C1422" s="7" t="str">
        <f t="shared" si="44"/>
        <v>LuzilândiaPI</v>
      </c>
      <c r="D1422" s="7">
        <v>2205805</v>
      </c>
      <c r="E1422" s="8" t="s">
        <v>693</v>
      </c>
      <c r="F1422" s="7">
        <v>25521</v>
      </c>
      <c r="G1422" s="7">
        <v>24721</v>
      </c>
      <c r="H1422" s="7">
        <v>35.1</v>
      </c>
      <c r="I1422" s="7">
        <v>1.8</v>
      </c>
      <c r="J1422" s="8">
        <f t="shared" si="45"/>
        <v>2343.6</v>
      </c>
      <c r="K1422" s="7">
        <v>8730.5499999999993</v>
      </c>
      <c r="L1422" s="9">
        <v>-3.4608176351806699</v>
      </c>
      <c r="M1422" s="9">
        <v>-42.371637523824603</v>
      </c>
      <c r="N1422" s="7">
        <f>COUNTIFS('Lojas Assaí'!$F$174:$F$260,D1422)</f>
        <v>0</v>
      </c>
    </row>
    <row r="1423" spans="1:14" x14ac:dyDescent="0.25">
      <c r="A1423" s="7" t="s">
        <v>1984</v>
      </c>
      <c r="B1423" s="7" t="s">
        <v>206</v>
      </c>
      <c r="C1423" s="7" t="str">
        <f t="shared" si="44"/>
        <v>IbiáMG</v>
      </c>
      <c r="D1423" s="7">
        <v>3129509</v>
      </c>
      <c r="E1423" s="8" t="s">
        <v>701</v>
      </c>
      <c r="F1423" s="7">
        <v>25511</v>
      </c>
      <c r="G1423" s="7">
        <v>23218</v>
      </c>
      <c r="H1423" s="7">
        <v>8.59</v>
      </c>
      <c r="I1423" s="7">
        <v>2.1</v>
      </c>
      <c r="J1423" s="8">
        <f t="shared" si="45"/>
        <v>2734.2</v>
      </c>
      <c r="K1423" s="7">
        <v>45379.11</v>
      </c>
      <c r="L1423" s="9">
        <v>-19.475111715356899</v>
      </c>
      <c r="M1423" s="9">
        <v>-46.538611418987401</v>
      </c>
      <c r="N1423" s="7">
        <f>COUNTIFS('Lojas Assaí'!$F$174:$F$260,D1423)</f>
        <v>0</v>
      </c>
    </row>
    <row r="1424" spans="1:14" x14ac:dyDescent="0.25">
      <c r="A1424" s="7" t="s">
        <v>1985</v>
      </c>
      <c r="B1424" s="7" t="s">
        <v>169</v>
      </c>
      <c r="C1424" s="7" t="str">
        <f t="shared" si="44"/>
        <v>Governador Nunes FreireMA</v>
      </c>
      <c r="D1424" s="7">
        <v>2104677</v>
      </c>
      <c r="E1424" s="8" t="s">
        <v>697</v>
      </c>
      <c r="F1424" s="7">
        <v>25502</v>
      </c>
      <c r="G1424" s="7">
        <v>25401</v>
      </c>
      <c r="H1424" s="7">
        <v>24.49</v>
      </c>
      <c r="I1424" s="7">
        <v>2.2999999999999998</v>
      </c>
      <c r="J1424" s="8">
        <f t="shared" si="45"/>
        <v>2994.6</v>
      </c>
      <c r="K1424" s="7">
        <v>8849.43</v>
      </c>
      <c r="L1424" s="9">
        <v>-2.1349623599999998</v>
      </c>
      <c r="M1424" s="9">
        <v>-45.8814811327942</v>
      </c>
      <c r="N1424" s="7">
        <f>COUNTIFS('Lojas Assaí'!$F$174:$F$260,D1424)</f>
        <v>0</v>
      </c>
    </row>
    <row r="1425" spans="1:14" x14ac:dyDescent="0.25">
      <c r="A1425" s="7" t="s">
        <v>1986</v>
      </c>
      <c r="B1425" s="7" t="s">
        <v>169</v>
      </c>
      <c r="C1425" s="7" t="str">
        <f t="shared" si="44"/>
        <v>Santa Luzia do ParuáMA</v>
      </c>
      <c r="D1425" s="7">
        <v>2110039</v>
      </c>
      <c r="E1425" s="8" t="s">
        <v>697</v>
      </c>
      <c r="F1425" s="7">
        <v>25487</v>
      </c>
      <c r="G1425" s="7">
        <v>22644</v>
      </c>
      <c r="H1425" s="7">
        <v>25.24</v>
      </c>
      <c r="I1425" s="7">
        <v>1.8</v>
      </c>
      <c r="J1425" s="8">
        <f t="shared" si="45"/>
        <v>2343.6</v>
      </c>
      <c r="K1425" s="7">
        <v>9502.7000000000007</v>
      </c>
      <c r="L1425" s="9">
        <v>-2.5461614748149102</v>
      </c>
      <c r="M1425" s="9">
        <v>-45.776461561590096</v>
      </c>
      <c r="N1425" s="7">
        <f>COUNTIFS('Lojas Assaí'!$F$174:$F$260,D1425)</f>
        <v>0</v>
      </c>
    </row>
    <row r="1426" spans="1:14" x14ac:dyDescent="0.25">
      <c r="A1426" s="7" t="s">
        <v>1987</v>
      </c>
      <c r="B1426" s="7" t="s">
        <v>195</v>
      </c>
      <c r="C1426" s="7" t="str">
        <f t="shared" si="44"/>
        <v>ItaporãMS</v>
      </c>
      <c r="D1426" s="7">
        <v>5004502</v>
      </c>
      <c r="E1426" s="8" t="s">
        <v>691</v>
      </c>
      <c r="F1426" s="7">
        <v>25478</v>
      </c>
      <c r="G1426" s="7">
        <v>20865</v>
      </c>
      <c r="H1426" s="7">
        <v>15.79</v>
      </c>
      <c r="I1426" s="7">
        <v>2.1</v>
      </c>
      <c r="J1426" s="8">
        <f t="shared" si="45"/>
        <v>2734.2</v>
      </c>
      <c r="K1426" s="7">
        <v>42095.98</v>
      </c>
      <c r="L1426" s="9">
        <v>-22.0824475601645</v>
      </c>
      <c r="M1426" s="9">
        <v>-54.795658737265299</v>
      </c>
      <c r="N1426" s="7">
        <f>COUNTIFS('Lojas Assaí'!$F$174:$F$260,D1426)</f>
        <v>0</v>
      </c>
    </row>
    <row r="1427" spans="1:14" x14ac:dyDescent="0.25">
      <c r="A1427" s="7" t="s">
        <v>1988</v>
      </c>
      <c r="B1427" s="7" t="s">
        <v>710</v>
      </c>
      <c r="C1427" s="7" t="str">
        <f t="shared" si="44"/>
        <v>Capivari de BaixoSC</v>
      </c>
      <c r="D1427" s="7">
        <v>4203956</v>
      </c>
      <c r="E1427" s="8" t="s">
        <v>711</v>
      </c>
      <c r="F1427" s="7">
        <v>25477</v>
      </c>
      <c r="G1427" s="7">
        <v>21674</v>
      </c>
      <c r="H1427" s="7">
        <v>406.36</v>
      </c>
      <c r="I1427" s="7">
        <v>2.6</v>
      </c>
      <c r="J1427" s="8">
        <f t="shared" si="45"/>
        <v>3385.2</v>
      </c>
      <c r="K1427" s="7">
        <v>50510.96</v>
      </c>
      <c r="L1427" s="9">
        <v>-27.1612817848638</v>
      </c>
      <c r="M1427" s="9">
        <v>-52.880474892892202</v>
      </c>
      <c r="N1427" s="7">
        <f>COUNTIFS('Lojas Assaí'!$F$174:$F$260,D1427)</f>
        <v>0</v>
      </c>
    </row>
    <row r="1428" spans="1:14" x14ac:dyDescent="0.25">
      <c r="A1428" s="7" t="s">
        <v>1989</v>
      </c>
      <c r="B1428" s="7" t="s">
        <v>206</v>
      </c>
      <c r="C1428" s="7" t="str">
        <f t="shared" si="44"/>
        <v>TupaciguaraMG</v>
      </c>
      <c r="D1428" s="7">
        <v>3169604</v>
      </c>
      <c r="E1428" s="8" t="s">
        <v>701</v>
      </c>
      <c r="F1428" s="7">
        <v>25466</v>
      </c>
      <c r="G1428" s="7">
        <v>24188</v>
      </c>
      <c r="H1428" s="7">
        <v>13.26</v>
      </c>
      <c r="I1428" s="7">
        <v>2.2999999999999998</v>
      </c>
      <c r="J1428" s="8">
        <f t="shared" si="45"/>
        <v>2994.6</v>
      </c>
      <c r="K1428" s="7">
        <v>33536.9</v>
      </c>
      <c r="L1428" s="9">
        <v>-17.2864120942752</v>
      </c>
      <c r="M1428" s="9">
        <v>-42.7304145447903</v>
      </c>
      <c r="N1428" s="7">
        <f>COUNTIFS('Lojas Assaí'!$F$174:$F$260,D1428)</f>
        <v>0</v>
      </c>
    </row>
    <row r="1429" spans="1:14" x14ac:dyDescent="0.25">
      <c r="A1429" s="7" t="s">
        <v>1990</v>
      </c>
      <c r="B1429" s="7" t="s">
        <v>707</v>
      </c>
      <c r="C1429" s="7" t="str">
        <f t="shared" si="44"/>
        <v>Capão do LeãoRS</v>
      </c>
      <c r="D1429" s="7">
        <v>4304663</v>
      </c>
      <c r="E1429" s="8" t="s">
        <v>708</v>
      </c>
      <c r="F1429" s="7">
        <v>25462</v>
      </c>
      <c r="G1429" s="7">
        <v>24298</v>
      </c>
      <c r="H1429" s="7">
        <v>30.94</v>
      </c>
      <c r="I1429" s="7">
        <v>2.4</v>
      </c>
      <c r="J1429" s="8">
        <f t="shared" si="45"/>
        <v>3124.8</v>
      </c>
      <c r="K1429" s="7">
        <v>24034.799999999999</v>
      </c>
      <c r="L1429" s="9">
        <v>-31.766838656648599</v>
      </c>
      <c r="M1429" s="9">
        <v>-52.487007572062701</v>
      </c>
      <c r="N1429" s="7">
        <f>COUNTIFS('Lojas Assaí'!$F$174:$F$260,D1429)</f>
        <v>0</v>
      </c>
    </row>
    <row r="1430" spans="1:14" x14ac:dyDescent="0.25">
      <c r="A1430" s="7" t="s">
        <v>1353</v>
      </c>
      <c r="B1430" s="7" t="s">
        <v>37</v>
      </c>
      <c r="C1430" s="7" t="str">
        <f t="shared" si="44"/>
        <v>QueimadasBA</v>
      </c>
      <c r="D1430" s="7">
        <v>2925808</v>
      </c>
      <c r="E1430" s="8" t="s">
        <v>684</v>
      </c>
      <c r="F1430" s="7">
        <v>25428</v>
      </c>
      <c r="G1430" s="7">
        <v>24602</v>
      </c>
      <c r="H1430" s="7">
        <v>12.13</v>
      </c>
      <c r="I1430" s="7">
        <v>2.2000000000000002</v>
      </c>
      <c r="J1430" s="8">
        <f t="shared" si="45"/>
        <v>2864.4</v>
      </c>
      <c r="K1430" s="7">
        <v>9742.7900000000009</v>
      </c>
      <c r="L1430" s="9">
        <v>-10.9763905291559</v>
      </c>
      <c r="M1430" s="9">
        <v>-39.6264068266007</v>
      </c>
      <c r="N1430" s="7">
        <f>COUNTIFS('Lojas Assaí'!$F$174:$F$260,D1430)</f>
        <v>0</v>
      </c>
    </row>
    <row r="1431" spans="1:14" x14ac:dyDescent="0.25">
      <c r="A1431" s="7" t="s">
        <v>1991</v>
      </c>
      <c r="B1431" s="7" t="s">
        <v>99</v>
      </c>
      <c r="C1431" s="7" t="str">
        <f t="shared" si="44"/>
        <v>Senador PompeuCE</v>
      </c>
      <c r="D1431" s="7">
        <v>2312700</v>
      </c>
      <c r="E1431" s="8" t="s">
        <v>683</v>
      </c>
      <c r="F1431" s="7">
        <v>25418</v>
      </c>
      <c r="G1431" s="7">
        <v>26469</v>
      </c>
      <c r="H1431" s="7">
        <v>26.41</v>
      </c>
      <c r="I1431" s="7">
        <v>1.4</v>
      </c>
      <c r="J1431" s="8">
        <f t="shared" si="45"/>
        <v>1822.8</v>
      </c>
      <c r="K1431" s="7">
        <v>12366.24</v>
      </c>
      <c r="L1431" s="9">
        <v>-5.5893437521311196</v>
      </c>
      <c r="M1431" s="9">
        <v>-39.375325330841697</v>
      </c>
      <c r="N1431" s="7">
        <f>COUNTIFS('Lojas Assaí'!$F$174:$F$260,D1431)</f>
        <v>0</v>
      </c>
    </row>
    <row r="1432" spans="1:14" x14ac:dyDescent="0.25">
      <c r="A1432" s="7" t="s">
        <v>1937</v>
      </c>
      <c r="B1432" s="7" t="s">
        <v>244</v>
      </c>
      <c r="C1432" s="7" t="str">
        <f t="shared" si="44"/>
        <v>CondePB</v>
      </c>
      <c r="D1432" s="7">
        <v>2504603</v>
      </c>
      <c r="E1432" s="8" t="s">
        <v>698</v>
      </c>
      <c r="F1432" s="7">
        <v>25341</v>
      </c>
      <c r="G1432" s="7">
        <v>21400</v>
      </c>
      <c r="H1432" s="7">
        <v>123.74</v>
      </c>
      <c r="I1432" s="7">
        <v>1.9</v>
      </c>
      <c r="J1432" s="8">
        <f t="shared" si="45"/>
        <v>2473.8000000000002</v>
      </c>
      <c r="K1432" s="7">
        <v>35695.96</v>
      </c>
      <c r="L1432" s="9">
        <v>-7.5602250866248397</v>
      </c>
      <c r="M1432" s="9">
        <v>-38.509157959530398</v>
      </c>
      <c r="N1432" s="7">
        <f>COUNTIFS('Lojas Assaí'!$F$174:$F$260,D1432)</f>
        <v>0</v>
      </c>
    </row>
    <row r="1433" spans="1:14" x14ac:dyDescent="0.25">
      <c r="A1433" s="7" t="s">
        <v>1992</v>
      </c>
      <c r="B1433" s="7" t="s">
        <v>195</v>
      </c>
      <c r="C1433" s="7" t="str">
        <f t="shared" si="44"/>
        <v>AnastácioMS</v>
      </c>
      <c r="D1433" s="7">
        <v>5000708</v>
      </c>
      <c r="E1433" s="8" t="s">
        <v>691</v>
      </c>
      <c r="F1433" s="7">
        <v>25336</v>
      </c>
      <c r="G1433" s="7">
        <v>23835</v>
      </c>
      <c r="H1433" s="7">
        <v>8.08</v>
      </c>
      <c r="I1433" s="7">
        <v>1.8</v>
      </c>
      <c r="J1433" s="8">
        <f t="shared" si="45"/>
        <v>2343.6</v>
      </c>
      <c r="K1433" s="7">
        <v>23083.94</v>
      </c>
      <c r="L1433" s="9">
        <v>-20.482360199575599</v>
      </c>
      <c r="M1433" s="9">
        <v>-55.804570599079199</v>
      </c>
      <c r="N1433" s="7">
        <f>COUNTIFS('Lojas Assaí'!$F$174:$F$260,D1433)</f>
        <v>0</v>
      </c>
    </row>
    <row r="1434" spans="1:14" x14ac:dyDescent="0.25">
      <c r="A1434" s="7" t="s">
        <v>1993</v>
      </c>
      <c r="B1434" s="7" t="s">
        <v>12</v>
      </c>
      <c r="C1434" s="7" t="str">
        <f t="shared" si="44"/>
        <v>PiranhasAL</v>
      </c>
      <c r="D1434" s="7">
        <v>2707107</v>
      </c>
      <c r="E1434" s="8" t="s">
        <v>688</v>
      </c>
      <c r="F1434" s="7">
        <v>25324</v>
      </c>
      <c r="G1434" s="7">
        <v>23045</v>
      </c>
      <c r="H1434" s="7">
        <v>56.47</v>
      </c>
      <c r="I1434" s="7">
        <v>2</v>
      </c>
      <c r="J1434" s="8">
        <f t="shared" si="45"/>
        <v>2604</v>
      </c>
      <c r="K1434" s="7">
        <v>11785.41</v>
      </c>
      <c r="L1434" s="9">
        <v>-9.6235592003032799</v>
      </c>
      <c r="M1434" s="9">
        <v>-37.750392913059201</v>
      </c>
      <c r="N1434" s="7">
        <f>COUNTIFS('Lojas Assaí'!$F$174:$F$260,D1434)</f>
        <v>0</v>
      </c>
    </row>
    <row r="1435" spans="1:14" x14ac:dyDescent="0.25">
      <c r="A1435" s="7" t="s">
        <v>1994</v>
      </c>
      <c r="B1435" s="7" t="s">
        <v>195</v>
      </c>
      <c r="C1435" s="7" t="str">
        <f t="shared" si="44"/>
        <v>Ribas do Rio PardoMS</v>
      </c>
      <c r="D1435" s="7">
        <v>5007109</v>
      </c>
      <c r="E1435" s="8" t="s">
        <v>691</v>
      </c>
      <c r="F1435" s="7">
        <v>25310</v>
      </c>
      <c r="G1435" s="7">
        <v>20946</v>
      </c>
      <c r="H1435" s="7">
        <v>1.21</v>
      </c>
      <c r="I1435" s="7">
        <v>2.2999999999999998</v>
      </c>
      <c r="J1435" s="8">
        <f t="shared" si="45"/>
        <v>2994.6</v>
      </c>
      <c r="K1435" s="7">
        <v>63732.1</v>
      </c>
      <c r="L1435" s="9">
        <v>-20.443675525586102</v>
      </c>
      <c r="M1435" s="9">
        <v>-53.761677624321997</v>
      </c>
      <c r="N1435" s="7">
        <f>COUNTIFS('Lojas Assaí'!$F$174:$F$260,D1435)</f>
        <v>0</v>
      </c>
    </row>
    <row r="1436" spans="1:14" x14ac:dyDescent="0.25">
      <c r="A1436" s="7" t="s">
        <v>1995</v>
      </c>
      <c r="B1436" s="7" t="s">
        <v>206</v>
      </c>
      <c r="C1436" s="7" t="str">
        <f t="shared" si="44"/>
        <v>Espera FelizMG</v>
      </c>
      <c r="D1436" s="7">
        <v>3124203</v>
      </c>
      <c r="E1436" s="8" t="s">
        <v>701</v>
      </c>
      <c r="F1436" s="7">
        <v>25287</v>
      </c>
      <c r="G1436" s="7">
        <v>22856</v>
      </c>
      <c r="H1436" s="7">
        <v>71.959999999999994</v>
      </c>
      <c r="I1436" s="7">
        <v>1.6</v>
      </c>
      <c r="J1436" s="8">
        <f t="shared" si="45"/>
        <v>2083.1999999999998</v>
      </c>
      <c r="K1436" s="7">
        <v>15502.49</v>
      </c>
      <c r="L1436" s="9">
        <v>-14.9252718111525</v>
      </c>
      <c r="M1436" s="9">
        <v>-42.812981844915697</v>
      </c>
      <c r="N1436" s="7">
        <f>COUNTIFS('Lojas Assaí'!$F$174:$F$260,D1436)</f>
        <v>0</v>
      </c>
    </row>
    <row r="1437" spans="1:14" x14ac:dyDescent="0.25">
      <c r="A1437" s="7" t="s">
        <v>1996</v>
      </c>
      <c r="B1437" s="7" t="s">
        <v>280</v>
      </c>
      <c r="C1437" s="7" t="str">
        <f t="shared" si="44"/>
        <v>AgrestinaPE</v>
      </c>
      <c r="D1437" s="7">
        <v>2600302</v>
      </c>
      <c r="E1437" s="8" t="s">
        <v>689</v>
      </c>
      <c r="F1437" s="7">
        <v>25240</v>
      </c>
      <c r="G1437" s="7">
        <v>22679</v>
      </c>
      <c r="H1437" s="7">
        <v>112.58</v>
      </c>
      <c r="I1437" s="7">
        <v>1.4</v>
      </c>
      <c r="J1437" s="8">
        <f t="shared" si="45"/>
        <v>1822.8</v>
      </c>
      <c r="K1437" s="7">
        <v>12502.56</v>
      </c>
      <c r="L1437" s="9">
        <v>-8.4559730000000002</v>
      </c>
      <c r="M1437" s="9">
        <v>-35.94677683746</v>
      </c>
      <c r="N1437" s="7">
        <f>COUNTIFS('Lojas Assaí'!$F$174:$F$260,D1437)</f>
        <v>0</v>
      </c>
    </row>
    <row r="1438" spans="1:14" x14ac:dyDescent="0.25">
      <c r="A1438" s="7" t="s">
        <v>1997</v>
      </c>
      <c r="B1438" s="7" t="s">
        <v>145</v>
      </c>
      <c r="C1438" s="7" t="str">
        <f t="shared" si="44"/>
        <v>PirenópolisGO</v>
      </c>
      <c r="D1438" s="7">
        <v>5217302</v>
      </c>
      <c r="E1438" s="8" t="s">
        <v>687</v>
      </c>
      <c r="F1438" s="7">
        <v>25218</v>
      </c>
      <c r="G1438" s="7">
        <v>23006</v>
      </c>
      <c r="H1438" s="7">
        <v>10.43</v>
      </c>
      <c r="I1438" s="7">
        <v>1.5</v>
      </c>
      <c r="J1438" s="8">
        <f t="shared" si="45"/>
        <v>1953</v>
      </c>
      <c r="K1438" s="7">
        <v>21842.31</v>
      </c>
      <c r="L1438" s="9">
        <v>-15.853342297545399</v>
      </c>
      <c r="M1438" s="9">
        <v>-48.962527192617898</v>
      </c>
      <c r="N1438" s="7">
        <f>COUNTIFS('Lojas Assaí'!$F$174:$F$260,D1438)</f>
        <v>0</v>
      </c>
    </row>
    <row r="1439" spans="1:14" x14ac:dyDescent="0.25">
      <c r="A1439" s="7" t="s">
        <v>1998</v>
      </c>
      <c r="B1439" s="7" t="s">
        <v>12</v>
      </c>
      <c r="C1439" s="7" t="str">
        <f t="shared" si="44"/>
        <v>Mata GrandeAL</v>
      </c>
      <c r="D1439" s="7">
        <v>2705002</v>
      </c>
      <c r="E1439" s="8" t="s">
        <v>688</v>
      </c>
      <c r="F1439" s="7">
        <v>25200</v>
      </c>
      <c r="G1439" s="7">
        <v>24698</v>
      </c>
      <c r="H1439" s="7">
        <v>27.2</v>
      </c>
      <c r="I1439" s="7">
        <v>2</v>
      </c>
      <c r="J1439" s="8">
        <f t="shared" si="45"/>
        <v>2604</v>
      </c>
      <c r="K1439" s="7">
        <v>12218.68</v>
      </c>
      <c r="L1439" s="9">
        <v>-9.1148062576418205</v>
      </c>
      <c r="M1439" s="9">
        <v>-37.725224064891599</v>
      </c>
      <c r="N1439" s="7">
        <f>COUNTIFS('Lojas Assaí'!$F$174:$F$260,D1439)</f>
        <v>0</v>
      </c>
    </row>
    <row r="1440" spans="1:14" x14ac:dyDescent="0.25">
      <c r="A1440" s="7" t="s">
        <v>1428</v>
      </c>
      <c r="B1440" s="7" t="s">
        <v>206</v>
      </c>
      <c r="C1440" s="7" t="str">
        <f t="shared" si="44"/>
        <v>BuritisMG</v>
      </c>
      <c r="D1440" s="7">
        <v>3109303</v>
      </c>
      <c r="E1440" s="8" t="s">
        <v>701</v>
      </c>
      <c r="F1440" s="7">
        <v>25179</v>
      </c>
      <c r="G1440" s="7">
        <v>22737</v>
      </c>
      <c r="H1440" s="7">
        <v>4.3499999999999996</v>
      </c>
      <c r="I1440" s="7">
        <v>2.1</v>
      </c>
      <c r="J1440" s="8">
        <f t="shared" si="45"/>
        <v>2734.2</v>
      </c>
      <c r="K1440" s="7">
        <v>38041.06</v>
      </c>
      <c r="L1440" s="9">
        <v>-15.626505489996999</v>
      </c>
      <c r="M1440" s="9">
        <v>-46.424040801173</v>
      </c>
      <c r="N1440" s="7">
        <f>COUNTIFS('Lojas Assaí'!$F$174:$F$260,D1440)</f>
        <v>0</v>
      </c>
    </row>
    <row r="1441" spans="1:14" x14ac:dyDescent="0.25">
      <c r="A1441" s="7" t="s">
        <v>1999</v>
      </c>
      <c r="B1441" s="7" t="s">
        <v>99</v>
      </c>
      <c r="C1441" s="7" t="str">
        <f t="shared" si="44"/>
        <v>IbiapinaCE</v>
      </c>
      <c r="D1441" s="7">
        <v>2305308</v>
      </c>
      <c r="E1441" s="8" t="s">
        <v>683</v>
      </c>
      <c r="F1441" s="7">
        <v>25165</v>
      </c>
      <c r="G1441" s="7">
        <v>23808</v>
      </c>
      <c r="H1441" s="7">
        <v>57.38</v>
      </c>
      <c r="I1441" s="7">
        <v>1.9</v>
      </c>
      <c r="J1441" s="8">
        <f t="shared" si="45"/>
        <v>2473.8000000000002</v>
      </c>
      <c r="K1441" s="7">
        <v>13413.88</v>
      </c>
      <c r="L1441" s="9">
        <v>-3.93613126224114</v>
      </c>
      <c r="M1441" s="9">
        <v>-40.8939290197956</v>
      </c>
      <c r="N1441" s="7">
        <f>COUNTIFS('Lojas Assaí'!$F$174:$F$260,D1441)</f>
        <v>0</v>
      </c>
    </row>
    <row r="1442" spans="1:14" x14ac:dyDescent="0.25">
      <c r="A1442" s="7" t="s">
        <v>2000</v>
      </c>
      <c r="B1442" s="7" t="s">
        <v>37</v>
      </c>
      <c r="C1442" s="7" t="str">
        <f t="shared" si="44"/>
        <v>PiritibaBA</v>
      </c>
      <c r="D1442" s="7">
        <v>2924801</v>
      </c>
      <c r="E1442" s="8" t="s">
        <v>684</v>
      </c>
      <c r="F1442" s="7">
        <v>25162</v>
      </c>
      <c r="G1442" s="7">
        <v>22399</v>
      </c>
      <c r="H1442" s="7">
        <v>22.96</v>
      </c>
      <c r="I1442" s="7">
        <v>2</v>
      </c>
      <c r="J1442" s="8">
        <f t="shared" si="45"/>
        <v>2604</v>
      </c>
      <c r="K1442" s="7">
        <v>6822.08</v>
      </c>
      <c r="L1442" s="9">
        <v>-11.7372340017775</v>
      </c>
      <c r="M1442" s="9">
        <v>-40.551327705908797</v>
      </c>
      <c r="N1442" s="7">
        <f>COUNTIFS('Lojas Assaí'!$F$174:$F$260,D1442)</f>
        <v>0</v>
      </c>
    </row>
    <row r="1443" spans="1:14" x14ac:dyDescent="0.25">
      <c r="A1443" s="7" t="s">
        <v>2001</v>
      </c>
      <c r="B1443" s="7" t="s">
        <v>224</v>
      </c>
      <c r="C1443" s="7" t="str">
        <f t="shared" si="44"/>
        <v>Santa Maria do ParáPA</v>
      </c>
      <c r="D1443" s="7">
        <v>1506609</v>
      </c>
      <c r="E1443" s="8" t="s">
        <v>690</v>
      </c>
      <c r="F1443" s="7">
        <v>25127</v>
      </c>
      <c r="G1443" s="7">
        <v>23026</v>
      </c>
      <c r="H1443" s="7">
        <v>50.31</v>
      </c>
      <c r="I1443" s="7">
        <v>1.5</v>
      </c>
      <c r="J1443" s="8">
        <f t="shared" si="45"/>
        <v>1953</v>
      </c>
      <c r="K1443" s="7">
        <v>12318.34</v>
      </c>
      <c r="L1443" s="9">
        <v>-1.3478664592967</v>
      </c>
      <c r="M1443" s="9">
        <v>-47.574695413809103</v>
      </c>
      <c r="N1443" s="7">
        <f>COUNTIFS('Lojas Assaí'!$F$174:$F$260,D1443)</f>
        <v>0</v>
      </c>
    </row>
    <row r="1444" spans="1:14" x14ac:dyDescent="0.25">
      <c r="A1444" s="7" t="s">
        <v>2002</v>
      </c>
      <c r="B1444" s="7" t="s">
        <v>99</v>
      </c>
      <c r="C1444" s="7" t="str">
        <f t="shared" si="44"/>
        <v>CruzCE</v>
      </c>
      <c r="D1444" s="7">
        <v>2304251</v>
      </c>
      <c r="E1444" s="8" t="s">
        <v>683</v>
      </c>
      <c r="F1444" s="7">
        <v>25121</v>
      </c>
      <c r="G1444" s="7">
        <v>22479</v>
      </c>
      <c r="H1444" s="7">
        <v>68.13</v>
      </c>
      <c r="I1444" s="7">
        <v>1.7</v>
      </c>
      <c r="J1444" s="8">
        <f t="shared" si="45"/>
        <v>2213.4</v>
      </c>
      <c r="K1444" s="7">
        <v>11839.21</v>
      </c>
      <c r="L1444" s="9">
        <v>-2.9167080503554801</v>
      </c>
      <c r="M1444" s="9">
        <v>-40.171278706541997</v>
      </c>
      <c r="N1444" s="7">
        <f>COUNTIFS('Lojas Assaí'!$F$174:$F$260,D1444)</f>
        <v>0</v>
      </c>
    </row>
    <row r="1445" spans="1:14" x14ac:dyDescent="0.25">
      <c r="A1445" s="7" t="s">
        <v>2003</v>
      </c>
      <c r="B1445" s="7" t="s">
        <v>422</v>
      </c>
      <c r="C1445" s="7" t="str">
        <f t="shared" si="44"/>
        <v>CordeirópolisSP</v>
      </c>
      <c r="D1445" s="7">
        <v>3512407</v>
      </c>
      <c r="E1445" s="8" t="s">
        <v>435</v>
      </c>
      <c r="F1445" s="7">
        <v>25116</v>
      </c>
      <c r="G1445" s="7">
        <v>21080</v>
      </c>
      <c r="H1445" s="7">
        <v>153.22</v>
      </c>
      <c r="I1445" s="7">
        <v>2.9</v>
      </c>
      <c r="J1445" s="8">
        <f t="shared" si="45"/>
        <v>3775.8</v>
      </c>
      <c r="K1445" s="7">
        <v>132627.29</v>
      </c>
      <c r="L1445" s="9">
        <v>-21.354052850272399</v>
      </c>
      <c r="M1445" s="9">
        <v>-50.2872958479117</v>
      </c>
      <c r="N1445" s="7">
        <f>COUNTIFS('Lojas Assaí'!$F$174:$F$260,D1445)</f>
        <v>0</v>
      </c>
    </row>
    <row r="1446" spans="1:14" x14ac:dyDescent="0.25">
      <c r="A1446" s="7" t="s">
        <v>2004</v>
      </c>
      <c r="B1446" s="7" t="s">
        <v>206</v>
      </c>
      <c r="C1446" s="7" t="str">
        <f t="shared" si="44"/>
        <v>AimorésMG</v>
      </c>
      <c r="D1446" s="7">
        <v>3101102</v>
      </c>
      <c r="E1446" s="8" t="s">
        <v>701</v>
      </c>
      <c r="F1446" s="7">
        <v>25116</v>
      </c>
      <c r="G1446" s="7">
        <v>24959</v>
      </c>
      <c r="H1446" s="7">
        <v>18.5</v>
      </c>
      <c r="I1446" s="7">
        <v>1.7</v>
      </c>
      <c r="J1446" s="8">
        <f t="shared" si="45"/>
        <v>2213.4</v>
      </c>
      <c r="K1446" s="7">
        <v>22980.65</v>
      </c>
      <c r="L1446" s="9">
        <v>-19.491950149268298</v>
      </c>
      <c r="M1446" s="9">
        <v>-41.073327462796101</v>
      </c>
      <c r="N1446" s="7">
        <f>COUNTIFS('Lojas Assaí'!$F$174:$F$260,D1446)</f>
        <v>0</v>
      </c>
    </row>
    <row r="1447" spans="1:14" x14ac:dyDescent="0.25">
      <c r="A1447" s="7" t="s">
        <v>2005</v>
      </c>
      <c r="B1447" s="7" t="s">
        <v>422</v>
      </c>
      <c r="C1447" s="7" t="str">
        <f t="shared" si="44"/>
        <v>Álvares MachadoSP</v>
      </c>
      <c r="D1447" s="7">
        <v>3501301</v>
      </c>
      <c r="E1447" s="8" t="s">
        <v>435</v>
      </c>
      <c r="F1447" s="7">
        <v>25078</v>
      </c>
      <c r="G1447" s="7">
        <v>23513</v>
      </c>
      <c r="H1447" s="7">
        <v>67.69</v>
      </c>
      <c r="I1447" s="7">
        <v>2.5</v>
      </c>
      <c r="J1447" s="8">
        <f t="shared" si="45"/>
        <v>3255</v>
      </c>
      <c r="K1447" s="7">
        <v>24598.560000000001</v>
      </c>
      <c r="L1447" s="9">
        <v>-22.077778994999999</v>
      </c>
      <c r="M1447" s="9">
        <v>-51.468797273012498</v>
      </c>
      <c r="N1447" s="7">
        <f>COUNTIFS('Lojas Assaí'!$F$174:$F$260,D1447)</f>
        <v>0</v>
      </c>
    </row>
    <row r="1448" spans="1:14" x14ac:dyDescent="0.25">
      <c r="A1448" s="7" t="s">
        <v>2006</v>
      </c>
      <c r="B1448" s="7" t="s">
        <v>707</v>
      </c>
      <c r="C1448" s="7" t="str">
        <f t="shared" si="44"/>
        <v>IvotiRS</v>
      </c>
      <c r="D1448" s="7">
        <v>4310801</v>
      </c>
      <c r="E1448" s="8" t="s">
        <v>708</v>
      </c>
      <c r="F1448" s="7">
        <v>25068</v>
      </c>
      <c r="G1448" s="7">
        <v>19874</v>
      </c>
      <c r="H1448" s="7">
        <v>314.70999999999998</v>
      </c>
      <c r="I1448" s="7">
        <v>2.2999999999999998</v>
      </c>
      <c r="J1448" s="8">
        <f t="shared" si="45"/>
        <v>2994.6</v>
      </c>
      <c r="K1448" s="7">
        <v>39652.57</v>
      </c>
      <c r="L1448" s="9">
        <v>-29.594156522862502</v>
      </c>
      <c r="M1448" s="9">
        <v>-51.159574194329899</v>
      </c>
      <c r="N1448" s="7">
        <f>COUNTIFS('Lojas Assaí'!$F$174:$F$260,D1448)</f>
        <v>0</v>
      </c>
    </row>
    <row r="1449" spans="1:14" x14ac:dyDescent="0.25">
      <c r="A1449" s="7" t="s">
        <v>2007</v>
      </c>
      <c r="B1449" s="7" t="s">
        <v>206</v>
      </c>
      <c r="C1449" s="7" t="str">
        <f t="shared" si="44"/>
        <v>São João da PonteMG</v>
      </c>
      <c r="D1449" s="7">
        <v>3162401</v>
      </c>
      <c r="E1449" s="8" t="s">
        <v>701</v>
      </c>
      <c r="F1449" s="7">
        <v>25033</v>
      </c>
      <c r="G1449" s="7">
        <v>25358</v>
      </c>
      <c r="H1449" s="7">
        <v>13.7</v>
      </c>
      <c r="I1449" s="7">
        <v>1.7</v>
      </c>
      <c r="J1449" s="8">
        <f t="shared" si="45"/>
        <v>2213.4</v>
      </c>
      <c r="K1449" s="7">
        <v>10177.25</v>
      </c>
      <c r="L1449" s="9">
        <v>-14.8825334839124</v>
      </c>
      <c r="M1449" s="9">
        <v>-44.081262289527501</v>
      </c>
      <c r="N1449" s="7">
        <f>COUNTIFS('Lojas Assaí'!$F$174:$F$260,D1449)</f>
        <v>0</v>
      </c>
    </row>
    <row r="1450" spans="1:14" x14ac:dyDescent="0.25">
      <c r="A1450" s="7" t="s">
        <v>951</v>
      </c>
      <c r="B1450" s="7" t="s">
        <v>707</v>
      </c>
      <c r="C1450" s="7" t="str">
        <f t="shared" si="44"/>
        <v>SarandiRS</v>
      </c>
      <c r="D1450" s="7">
        <v>4320107</v>
      </c>
      <c r="E1450" s="8" t="s">
        <v>708</v>
      </c>
      <c r="F1450" s="7">
        <v>25024</v>
      </c>
      <c r="G1450" s="7">
        <v>21285</v>
      </c>
      <c r="H1450" s="7">
        <v>60.23</v>
      </c>
      <c r="I1450" s="7">
        <v>2.2000000000000002</v>
      </c>
      <c r="J1450" s="8">
        <f t="shared" si="45"/>
        <v>2864.4</v>
      </c>
      <c r="K1450" s="7">
        <v>41369.279999999999</v>
      </c>
      <c r="L1450" s="9">
        <v>-27.943595177904101</v>
      </c>
      <c r="M1450" s="9">
        <v>-52.925461059447102</v>
      </c>
      <c r="N1450" s="7">
        <f>COUNTIFS('Lojas Assaí'!$F$174:$F$260,D1450)</f>
        <v>0</v>
      </c>
    </row>
    <row r="1451" spans="1:14" x14ac:dyDescent="0.25">
      <c r="A1451" s="7" t="s">
        <v>2008</v>
      </c>
      <c r="B1451" s="7" t="s">
        <v>37</v>
      </c>
      <c r="C1451" s="7" t="str">
        <f t="shared" si="44"/>
        <v>Amélia RodriguesBA</v>
      </c>
      <c r="D1451" s="7">
        <v>2901106</v>
      </c>
      <c r="E1451" s="8" t="s">
        <v>684</v>
      </c>
      <c r="F1451" s="7">
        <v>24997</v>
      </c>
      <c r="G1451" s="7">
        <v>25190</v>
      </c>
      <c r="H1451" s="7">
        <v>145.19999999999999</v>
      </c>
      <c r="I1451" s="7">
        <v>1.8</v>
      </c>
      <c r="J1451" s="8">
        <f t="shared" si="45"/>
        <v>2343.6</v>
      </c>
      <c r="K1451" s="7">
        <v>14630.25</v>
      </c>
      <c r="L1451" s="9">
        <v>-13.0344513621971</v>
      </c>
      <c r="M1451" s="9">
        <v>-39.598122503489499</v>
      </c>
      <c r="N1451" s="7">
        <f>COUNTIFS('Lojas Assaí'!$F$174:$F$260,D1451)</f>
        <v>0</v>
      </c>
    </row>
    <row r="1452" spans="1:14" x14ac:dyDescent="0.25">
      <c r="A1452" s="7" t="s">
        <v>2009</v>
      </c>
      <c r="B1452" s="7" t="s">
        <v>707</v>
      </c>
      <c r="C1452" s="7" t="str">
        <f t="shared" si="44"/>
        <v>TapejaraRS</v>
      </c>
      <c r="D1452" s="7">
        <v>4320909</v>
      </c>
      <c r="E1452" s="8" t="s">
        <v>708</v>
      </c>
      <c r="F1452" s="7">
        <v>24973</v>
      </c>
      <c r="G1452" s="7">
        <v>19250</v>
      </c>
      <c r="H1452" s="7">
        <v>80.61</v>
      </c>
      <c r="I1452" s="7">
        <v>2.1</v>
      </c>
      <c r="J1452" s="8">
        <f t="shared" si="45"/>
        <v>2734.2</v>
      </c>
      <c r="K1452" s="7">
        <v>52608.6</v>
      </c>
      <c r="L1452" s="9">
        <v>-28.084171059706001</v>
      </c>
      <c r="M1452" s="9">
        <v>-52.022132527664098</v>
      </c>
      <c r="N1452" s="7">
        <f>COUNTIFS('Lojas Assaí'!$F$174:$F$260,D1452)</f>
        <v>0</v>
      </c>
    </row>
    <row r="1453" spans="1:14" x14ac:dyDescent="0.25">
      <c r="A1453" s="7" t="s">
        <v>2010</v>
      </c>
      <c r="B1453" s="7" t="s">
        <v>244</v>
      </c>
      <c r="C1453" s="7" t="str">
        <f t="shared" si="44"/>
        <v>ItaporangaPB</v>
      </c>
      <c r="D1453" s="7">
        <v>2507002</v>
      </c>
      <c r="E1453" s="8" t="s">
        <v>698</v>
      </c>
      <c r="F1453" s="7">
        <v>24960</v>
      </c>
      <c r="G1453" s="7">
        <v>23192</v>
      </c>
      <c r="H1453" s="7">
        <v>49.55</v>
      </c>
      <c r="I1453" s="7">
        <v>1.6</v>
      </c>
      <c r="J1453" s="8">
        <f t="shared" si="45"/>
        <v>2083.1999999999998</v>
      </c>
      <c r="K1453" s="7">
        <v>12425.4</v>
      </c>
      <c r="L1453" s="9">
        <v>-7.2950269135101902</v>
      </c>
      <c r="M1453" s="9">
        <v>-35.617689216818697</v>
      </c>
      <c r="N1453" s="7">
        <f>COUNTIFS('Lojas Assaí'!$F$174:$F$260,D1453)</f>
        <v>0</v>
      </c>
    </row>
    <row r="1454" spans="1:14" x14ac:dyDescent="0.25">
      <c r="A1454" s="7" t="s">
        <v>2011</v>
      </c>
      <c r="B1454" s="7" t="s">
        <v>99</v>
      </c>
      <c r="C1454" s="7" t="str">
        <f t="shared" si="44"/>
        <v>JucásCE</v>
      </c>
      <c r="D1454" s="7">
        <v>2307403</v>
      </c>
      <c r="E1454" s="8" t="s">
        <v>683</v>
      </c>
      <c r="F1454" s="7">
        <v>24949</v>
      </c>
      <c r="G1454" s="7">
        <v>23807</v>
      </c>
      <c r="H1454" s="7">
        <v>25.4</v>
      </c>
      <c r="I1454" s="7">
        <v>2</v>
      </c>
      <c r="J1454" s="8">
        <f t="shared" si="45"/>
        <v>2604</v>
      </c>
      <c r="K1454" s="7">
        <v>11072.76</v>
      </c>
      <c r="L1454" s="9">
        <v>-6.5225492730586296</v>
      </c>
      <c r="M1454" s="9">
        <v>-39.526776243430298</v>
      </c>
      <c r="N1454" s="7">
        <f>COUNTIFS('Lojas Assaí'!$F$174:$F$260,D1454)</f>
        <v>0</v>
      </c>
    </row>
    <row r="1455" spans="1:14" x14ac:dyDescent="0.25">
      <c r="A1455" s="7" t="s">
        <v>2012</v>
      </c>
      <c r="B1455" s="7" t="s">
        <v>710</v>
      </c>
      <c r="C1455" s="7" t="str">
        <f t="shared" si="44"/>
        <v>GuabirubaSC</v>
      </c>
      <c r="D1455" s="7">
        <v>4206306</v>
      </c>
      <c r="E1455" s="8" t="s">
        <v>711</v>
      </c>
      <c r="F1455" s="7">
        <v>24922</v>
      </c>
      <c r="G1455" s="7">
        <v>18430</v>
      </c>
      <c r="H1455" s="7">
        <v>105.51</v>
      </c>
      <c r="I1455" s="7">
        <v>2.2999999999999998</v>
      </c>
      <c r="J1455" s="8">
        <f t="shared" si="45"/>
        <v>2994.6</v>
      </c>
      <c r="K1455" s="7">
        <v>41700.42</v>
      </c>
      <c r="L1455" s="9">
        <v>-26.474445128320099</v>
      </c>
      <c r="M1455" s="9">
        <v>-48.9921042659495</v>
      </c>
      <c r="N1455" s="7">
        <f>COUNTIFS('Lojas Assaí'!$F$174:$F$260,D1455)</f>
        <v>0</v>
      </c>
    </row>
    <row r="1456" spans="1:14" x14ac:dyDescent="0.25">
      <c r="A1456" s="7" t="s">
        <v>2013</v>
      </c>
      <c r="B1456" s="7" t="s">
        <v>37</v>
      </c>
      <c r="C1456" s="7" t="str">
        <f t="shared" si="44"/>
        <v>Cândido SalesBA</v>
      </c>
      <c r="D1456" s="7">
        <v>2906709</v>
      </c>
      <c r="E1456" s="8" t="s">
        <v>684</v>
      </c>
      <c r="F1456" s="7">
        <v>24921</v>
      </c>
      <c r="G1456" s="7">
        <v>27918</v>
      </c>
      <c r="H1456" s="7">
        <v>17.260000000000002</v>
      </c>
      <c r="I1456" s="7">
        <v>2.2000000000000002</v>
      </c>
      <c r="J1456" s="8">
        <f t="shared" si="45"/>
        <v>2864.4</v>
      </c>
      <c r="K1456" s="7">
        <v>8990.91</v>
      </c>
      <c r="L1456" s="9">
        <v>-14.4131865031095</v>
      </c>
      <c r="M1456" s="9">
        <v>-42.864402335239902</v>
      </c>
      <c r="N1456" s="7">
        <f>COUNTIFS('Lojas Assaí'!$F$174:$F$260,D1456)</f>
        <v>0</v>
      </c>
    </row>
    <row r="1457" spans="1:14" x14ac:dyDescent="0.25">
      <c r="A1457" s="7" t="s">
        <v>2014</v>
      </c>
      <c r="B1457" s="7" t="s">
        <v>422</v>
      </c>
      <c r="C1457" s="7" t="str">
        <f t="shared" si="44"/>
        <v>BrotasSP</v>
      </c>
      <c r="D1457" s="7">
        <v>3507902</v>
      </c>
      <c r="E1457" s="8" t="s">
        <v>435</v>
      </c>
      <c r="F1457" s="7">
        <v>24862</v>
      </c>
      <c r="G1457" s="7">
        <v>21580</v>
      </c>
      <c r="H1457" s="7">
        <v>19.59</v>
      </c>
      <c r="I1457" s="7">
        <v>2.6</v>
      </c>
      <c r="J1457" s="8">
        <f t="shared" si="45"/>
        <v>3385.2</v>
      </c>
      <c r="K1457" s="7">
        <v>41398.58</v>
      </c>
      <c r="L1457" s="9">
        <v>-22.286516984999999</v>
      </c>
      <c r="M1457" s="9">
        <v>-48.126833324115701</v>
      </c>
      <c r="N1457" s="7">
        <f>COUNTIFS('Lojas Assaí'!$F$174:$F$260,D1457)</f>
        <v>0</v>
      </c>
    </row>
    <row r="1458" spans="1:14" x14ac:dyDescent="0.25">
      <c r="A1458" s="7" t="s">
        <v>2015</v>
      </c>
      <c r="B1458" s="7" t="s">
        <v>206</v>
      </c>
      <c r="C1458" s="7" t="str">
        <f t="shared" si="44"/>
        <v>ParaopebaMG</v>
      </c>
      <c r="D1458" s="7">
        <v>3147402</v>
      </c>
      <c r="E1458" s="8" t="s">
        <v>701</v>
      </c>
      <c r="F1458" s="7">
        <v>24854</v>
      </c>
      <c r="G1458" s="7">
        <v>22563</v>
      </c>
      <c r="H1458" s="7">
        <v>36.06</v>
      </c>
      <c r="I1458" s="7">
        <v>2.2999999999999998</v>
      </c>
      <c r="J1458" s="8">
        <f t="shared" si="45"/>
        <v>2994.6</v>
      </c>
      <c r="K1458" s="7">
        <v>31572.39</v>
      </c>
      <c r="L1458" s="9">
        <v>-19.350982479192101</v>
      </c>
      <c r="M1458" s="9">
        <v>-43.143813739483598</v>
      </c>
      <c r="N1458" s="7">
        <f>COUNTIFS('Lojas Assaí'!$F$174:$F$260,D1458)</f>
        <v>0</v>
      </c>
    </row>
    <row r="1459" spans="1:14" x14ac:dyDescent="0.25">
      <c r="A1459" s="7" t="s">
        <v>2016</v>
      </c>
      <c r="B1459" s="7" t="s">
        <v>195</v>
      </c>
      <c r="C1459" s="7" t="str">
        <f t="shared" si="44"/>
        <v>Bela VistaMS</v>
      </c>
      <c r="D1459" s="7">
        <v>5002100</v>
      </c>
      <c r="E1459" s="8" t="s">
        <v>691</v>
      </c>
      <c r="F1459" s="7">
        <v>24842</v>
      </c>
      <c r="G1459" s="7">
        <v>23181</v>
      </c>
      <c r="H1459" s="7">
        <v>4.74</v>
      </c>
      <c r="I1459" s="7">
        <v>2.2000000000000002</v>
      </c>
      <c r="J1459" s="8">
        <f t="shared" si="45"/>
        <v>2864.4</v>
      </c>
      <c r="K1459" s="7">
        <v>27785.919999999998</v>
      </c>
      <c r="L1459" s="9">
        <v>-22.1159761784366</v>
      </c>
      <c r="M1459" s="9">
        <v>-56.5313145677842</v>
      </c>
      <c r="N1459" s="7">
        <f>COUNTIFS('Lojas Assaí'!$F$174:$F$260,D1459)</f>
        <v>0</v>
      </c>
    </row>
    <row r="1460" spans="1:14" x14ac:dyDescent="0.25">
      <c r="A1460" s="7" t="s">
        <v>2017</v>
      </c>
      <c r="B1460" s="7" t="s">
        <v>422</v>
      </c>
      <c r="C1460" s="7" t="str">
        <f t="shared" si="44"/>
        <v>Igaraçu do TietêSP</v>
      </c>
      <c r="D1460" s="7">
        <v>3520004</v>
      </c>
      <c r="E1460" s="8" t="s">
        <v>435</v>
      </c>
      <c r="F1460" s="7">
        <v>24821</v>
      </c>
      <c r="G1460" s="7">
        <v>23362</v>
      </c>
      <c r="H1460" s="7">
        <v>239.07</v>
      </c>
      <c r="I1460" s="7">
        <v>2</v>
      </c>
      <c r="J1460" s="8">
        <f t="shared" si="45"/>
        <v>2604</v>
      </c>
      <c r="K1460" s="7">
        <v>14169.57</v>
      </c>
      <c r="L1460" s="9">
        <v>-23.204843</v>
      </c>
      <c r="M1460" s="9">
        <v>-46.156314423937701</v>
      </c>
      <c r="N1460" s="7">
        <f>COUNTIFS('Lojas Assaí'!$F$174:$F$260,D1460)</f>
        <v>0</v>
      </c>
    </row>
    <row r="1461" spans="1:14" x14ac:dyDescent="0.25">
      <c r="A1461" s="7" t="s">
        <v>2018</v>
      </c>
      <c r="B1461" s="7" t="s">
        <v>280</v>
      </c>
      <c r="C1461" s="7" t="str">
        <f t="shared" si="44"/>
        <v>CanhotinhoPE</v>
      </c>
      <c r="D1461" s="7">
        <v>2603702</v>
      </c>
      <c r="E1461" s="8" t="s">
        <v>689</v>
      </c>
      <c r="F1461" s="7">
        <v>24743</v>
      </c>
      <c r="G1461" s="7">
        <v>24521</v>
      </c>
      <c r="H1461" s="7">
        <v>57.96</v>
      </c>
      <c r="I1461" s="7">
        <v>1.6</v>
      </c>
      <c r="J1461" s="8">
        <f t="shared" si="45"/>
        <v>2083.1999999999998</v>
      </c>
      <c r="K1461" s="7">
        <v>9203.92</v>
      </c>
      <c r="L1461" s="9">
        <v>-8.88387056215619</v>
      </c>
      <c r="M1461" s="9">
        <v>-36.193574878074003</v>
      </c>
      <c r="N1461" s="7">
        <f>COUNTIFS('Lojas Assaí'!$F$174:$F$260,D1461)</f>
        <v>0</v>
      </c>
    </row>
    <row r="1462" spans="1:14" x14ac:dyDescent="0.25">
      <c r="A1462" s="7" t="s">
        <v>2019</v>
      </c>
      <c r="B1462" s="7" t="s">
        <v>12</v>
      </c>
      <c r="C1462" s="7" t="str">
        <f t="shared" si="44"/>
        <v>JunqueiroAL</v>
      </c>
      <c r="D1462" s="7">
        <v>2704005</v>
      </c>
      <c r="E1462" s="8" t="s">
        <v>688</v>
      </c>
      <c r="F1462" s="7">
        <v>24716</v>
      </c>
      <c r="G1462" s="7">
        <v>23836</v>
      </c>
      <c r="H1462" s="7">
        <v>98.66</v>
      </c>
      <c r="I1462" s="7">
        <v>1.6</v>
      </c>
      <c r="J1462" s="8">
        <f t="shared" si="45"/>
        <v>2083.1999999999998</v>
      </c>
      <c r="K1462" s="7">
        <v>17216.23</v>
      </c>
      <c r="L1462" s="9">
        <v>-9.9316103897424508</v>
      </c>
      <c r="M1462" s="9">
        <v>-36.471521822223202</v>
      </c>
      <c r="N1462" s="7">
        <f>COUNTIFS('Lojas Assaí'!$F$174:$F$260,D1462)</f>
        <v>0</v>
      </c>
    </row>
    <row r="1463" spans="1:14" x14ac:dyDescent="0.25">
      <c r="A1463" s="7" t="s">
        <v>2020</v>
      </c>
      <c r="B1463" s="7" t="s">
        <v>99</v>
      </c>
      <c r="C1463" s="7" t="str">
        <f t="shared" si="44"/>
        <v>ForquilhaCE</v>
      </c>
      <c r="D1463" s="7">
        <v>2304350</v>
      </c>
      <c r="E1463" s="8" t="s">
        <v>683</v>
      </c>
      <c r="F1463" s="7">
        <v>24680</v>
      </c>
      <c r="G1463" s="7">
        <v>21786</v>
      </c>
      <c r="H1463" s="7">
        <v>42.14</v>
      </c>
      <c r="I1463" s="7">
        <v>1.4</v>
      </c>
      <c r="J1463" s="8">
        <f t="shared" si="45"/>
        <v>1822.8</v>
      </c>
      <c r="K1463" s="7">
        <v>10153.68</v>
      </c>
      <c r="L1463" s="9">
        <v>-3.7989577430849502</v>
      </c>
      <c r="M1463" s="9">
        <v>-40.258768998108202</v>
      </c>
      <c r="N1463" s="7">
        <f>COUNTIFS('Lojas Assaí'!$F$174:$F$260,D1463)</f>
        <v>0</v>
      </c>
    </row>
    <row r="1464" spans="1:14" x14ac:dyDescent="0.25">
      <c r="A1464" s="7" t="s">
        <v>2021</v>
      </c>
      <c r="B1464" s="7" t="s">
        <v>12</v>
      </c>
      <c r="C1464" s="7" t="str">
        <f t="shared" si="44"/>
        <v>Igreja NovaAL</v>
      </c>
      <c r="D1464" s="7">
        <v>2703205</v>
      </c>
      <c r="E1464" s="8" t="s">
        <v>688</v>
      </c>
      <c r="F1464" s="7">
        <v>24670</v>
      </c>
      <c r="G1464" s="7">
        <v>23292</v>
      </c>
      <c r="H1464" s="7">
        <v>54.49</v>
      </c>
      <c r="I1464" s="7">
        <v>1.4</v>
      </c>
      <c r="J1464" s="8">
        <f t="shared" si="45"/>
        <v>1822.8</v>
      </c>
      <c r="K1464" s="7">
        <v>17825.919999999998</v>
      </c>
      <c r="L1464" s="9">
        <v>-10.129298837172801</v>
      </c>
      <c r="M1464" s="9">
        <v>-36.653345012518002</v>
      </c>
      <c r="N1464" s="7">
        <f>COUNTIFS('Lojas Assaí'!$F$174:$F$260,D1464)</f>
        <v>0</v>
      </c>
    </row>
    <row r="1465" spans="1:14" x14ac:dyDescent="0.25">
      <c r="A1465" s="7" t="s">
        <v>2022</v>
      </c>
      <c r="B1465" s="7" t="s">
        <v>12</v>
      </c>
      <c r="C1465" s="7" t="str">
        <f t="shared" si="44"/>
        <v>Matriz de CamaragibeAL</v>
      </c>
      <c r="D1465" s="7">
        <v>2705101</v>
      </c>
      <c r="E1465" s="8" t="s">
        <v>688</v>
      </c>
      <c r="F1465" s="7">
        <v>24627</v>
      </c>
      <c r="G1465" s="7">
        <v>23785</v>
      </c>
      <c r="H1465" s="7">
        <v>108.12</v>
      </c>
      <c r="I1465" s="7">
        <v>1.2</v>
      </c>
      <c r="J1465" s="8">
        <f t="shared" si="45"/>
        <v>1562.4</v>
      </c>
      <c r="K1465" s="7">
        <v>12701.18</v>
      </c>
      <c r="L1465" s="9">
        <v>-9.1585258247462509</v>
      </c>
      <c r="M1465" s="9">
        <v>-35.533554829803002</v>
      </c>
      <c r="N1465" s="7">
        <f>COUNTIFS('Lojas Assaí'!$F$174:$F$260,D1465)</f>
        <v>0</v>
      </c>
    </row>
    <row r="1466" spans="1:14" x14ac:dyDescent="0.25">
      <c r="A1466" s="7" t="s">
        <v>2023</v>
      </c>
      <c r="B1466" s="7" t="s">
        <v>707</v>
      </c>
      <c r="C1466" s="7" t="str">
        <f t="shared" si="44"/>
        <v>São JerônimoRS</v>
      </c>
      <c r="D1466" s="7">
        <v>4318408</v>
      </c>
      <c r="E1466" s="8" t="s">
        <v>708</v>
      </c>
      <c r="F1466" s="7">
        <v>24569</v>
      </c>
      <c r="G1466" s="7">
        <v>22134</v>
      </c>
      <c r="H1466" s="7">
        <v>23.64</v>
      </c>
      <c r="I1466" s="7">
        <v>2.2999999999999998</v>
      </c>
      <c r="J1466" s="8">
        <f t="shared" si="45"/>
        <v>2994.6</v>
      </c>
      <c r="K1466" s="7">
        <v>25124.51</v>
      </c>
      <c r="L1466" s="9">
        <v>-29.959438664804999</v>
      </c>
      <c r="M1466" s="9">
        <v>-51.728177503240403</v>
      </c>
      <c r="N1466" s="7">
        <f>COUNTIFS('Lojas Assaí'!$F$174:$F$260,D1466)</f>
        <v>0</v>
      </c>
    </row>
    <row r="1467" spans="1:14" x14ac:dyDescent="0.25">
      <c r="A1467" s="7" t="s">
        <v>2024</v>
      </c>
      <c r="B1467" s="7" t="s">
        <v>99</v>
      </c>
      <c r="C1467" s="7" t="str">
        <f t="shared" si="44"/>
        <v>AuroraCE</v>
      </c>
      <c r="D1467" s="7">
        <v>2301703</v>
      </c>
      <c r="E1467" s="8" t="s">
        <v>683</v>
      </c>
      <c r="F1467" s="7">
        <v>24567</v>
      </c>
      <c r="G1467" s="7">
        <v>24566</v>
      </c>
      <c r="H1467" s="7">
        <v>27.73</v>
      </c>
      <c r="I1467" s="7">
        <v>1.6</v>
      </c>
      <c r="J1467" s="8">
        <f t="shared" si="45"/>
        <v>2083.1999999999998</v>
      </c>
      <c r="K1467" s="7">
        <v>8649.66</v>
      </c>
      <c r="L1467" s="9">
        <v>-6.9403918320064504</v>
      </c>
      <c r="M1467" s="9">
        <v>-38.976990876944399</v>
      </c>
      <c r="N1467" s="7">
        <f>COUNTIFS('Lojas Assaí'!$F$174:$F$260,D1467)</f>
        <v>0</v>
      </c>
    </row>
    <row r="1468" spans="1:14" x14ac:dyDescent="0.25">
      <c r="A1468" s="7" t="s">
        <v>2025</v>
      </c>
      <c r="B1468" s="7" t="s">
        <v>224</v>
      </c>
      <c r="C1468" s="7" t="str">
        <f t="shared" si="44"/>
        <v>São Geraldo do AraguaiaPA</v>
      </c>
      <c r="D1468" s="7">
        <v>1507458</v>
      </c>
      <c r="E1468" s="8" t="s">
        <v>690</v>
      </c>
      <c r="F1468" s="7">
        <v>24566</v>
      </c>
      <c r="G1468" s="7">
        <v>25587</v>
      </c>
      <c r="H1468" s="7">
        <v>8.08</v>
      </c>
      <c r="I1468" s="7">
        <v>1.8</v>
      </c>
      <c r="J1468" s="8">
        <f t="shared" si="45"/>
        <v>2343.6</v>
      </c>
      <c r="K1468" s="7">
        <v>24266.560000000001</v>
      </c>
      <c r="L1468" s="9">
        <v>-6.3989579699999997</v>
      </c>
      <c r="M1468" s="9">
        <v>-48.555712486192597</v>
      </c>
      <c r="N1468" s="7">
        <f>COUNTIFS('Lojas Assaí'!$F$174:$F$260,D1468)</f>
        <v>0</v>
      </c>
    </row>
    <row r="1469" spans="1:14" x14ac:dyDescent="0.25">
      <c r="A1469" s="7" t="s">
        <v>2026</v>
      </c>
      <c r="B1469" s="7" t="s">
        <v>145</v>
      </c>
      <c r="C1469" s="7" t="str">
        <f t="shared" si="44"/>
        <v>PiracanjubaGO</v>
      </c>
      <c r="D1469" s="7">
        <v>5217104</v>
      </c>
      <c r="E1469" s="8" t="s">
        <v>687</v>
      </c>
      <c r="F1469" s="7">
        <v>24543</v>
      </c>
      <c r="G1469" s="7">
        <v>24026</v>
      </c>
      <c r="H1469" s="7">
        <v>9.99</v>
      </c>
      <c r="I1469" s="7">
        <v>2.1</v>
      </c>
      <c r="J1469" s="8">
        <f t="shared" si="45"/>
        <v>2734.2</v>
      </c>
      <c r="K1469" s="7">
        <v>44313.38</v>
      </c>
      <c r="L1469" s="9">
        <v>-17.3018097158009</v>
      </c>
      <c r="M1469" s="9">
        <v>-49.024560347127498</v>
      </c>
      <c r="N1469" s="7">
        <f>COUNTIFS('Lojas Assaí'!$F$174:$F$260,D1469)</f>
        <v>0</v>
      </c>
    </row>
    <row r="1470" spans="1:14" x14ac:dyDescent="0.25">
      <c r="A1470" s="7" t="s">
        <v>2027</v>
      </c>
      <c r="B1470" s="7" t="s">
        <v>710</v>
      </c>
      <c r="C1470" s="7" t="str">
        <f t="shared" si="44"/>
        <v>São Lourenço do OesteSC</v>
      </c>
      <c r="D1470" s="7">
        <v>4216909</v>
      </c>
      <c r="E1470" s="8" t="s">
        <v>711</v>
      </c>
      <c r="F1470" s="7">
        <v>24501</v>
      </c>
      <c r="G1470" s="7">
        <v>21792</v>
      </c>
      <c r="H1470" s="7">
        <v>60.45</v>
      </c>
      <c r="I1470" s="7">
        <v>2.4</v>
      </c>
      <c r="J1470" s="8">
        <f t="shared" si="45"/>
        <v>3124.8</v>
      </c>
      <c r="K1470" s="7">
        <v>49081.82</v>
      </c>
      <c r="L1470" s="9">
        <v>-28.326895525075798</v>
      </c>
      <c r="M1470" s="9">
        <v>-49.175684324719299</v>
      </c>
      <c r="N1470" s="7">
        <f>COUNTIFS('Lojas Assaí'!$F$174:$F$260,D1470)</f>
        <v>0</v>
      </c>
    </row>
    <row r="1471" spans="1:14" x14ac:dyDescent="0.25">
      <c r="A1471" s="7" t="s">
        <v>2028</v>
      </c>
      <c r="B1471" s="7" t="s">
        <v>206</v>
      </c>
      <c r="C1471" s="7" t="str">
        <f t="shared" si="44"/>
        <v>São José da LapaMG</v>
      </c>
      <c r="D1471" s="7">
        <v>3162955</v>
      </c>
      <c r="E1471" s="8" t="s">
        <v>701</v>
      </c>
      <c r="F1471" s="7">
        <v>24490</v>
      </c>
      <c r="G1471" s="7">
        <v>19799</v>
      </c>
      <c r="H1471" s="7">
        <v>413.08</v>
      </c>
      <c r="I1471" s="7">
        <v>2.5</v>
      </c>
      <c r="J1471" s="8">
        <f t="shared" si="45"/>
        <v>3255</v>
      </c>
      <c r="K1471" s="7">
        <v>23295.01</v>
      </c>
      <c r="L1471" s="9">
        <v>-18.325117456760101</v>
      </c>
      <c r="M1471" s="9">
        <v>-42.146410524946397</v>
      </c>
      <c r="N1471" s="7">
        <f>COUNTIFS('Lojas Assaí'!$F$174:$F$260,D1471)</f>
        <v>0</v>
      </c>
    </row>
    <row r="1472" spans="1:14" x14ac:dyDescent="0.25">
      <c r="A1472" s="7" t="s">
        <v>2029</v>
      </c>
      <c r="B1472" s="7" t="s">
        <v>99</v>
      </c>
      <c r="C1472" s="7" t="str">
        <f t="shared" si="44"/>
        <v>IrauçubaCE</v>
      </c>
      <c r="D1472" s="7">
        <v>2306108</v>
      </c>
      <c r="E1472" s="8" t="s">
        <v>683</v>
      </c>
      <c r="F1472" s="7">
        <v>24450</v>
      </c>
      <c r="G1472" s="7">
        <v>22324</v>
      </c>
      <c r="H1472" s="7">
        <v>15.28</v>
      </c>
      <c r="I1472" s="7">
        <v>1.6</v>
      </c>
      <c r="J1472" s="8">
        <f t="shared" si="45"/>
        <v>2083.1999999999998</v>
      </c>
      <c r="K1472" s="7">
        <v>7899.33</v>
      </c>
      <c r="L1472" s="9">
        <v>-3.74541880170377</v>
      </c>
      <c r="M1472" s="9">
        <v>-39.792238115085702</v>
      </c>
      <c r="N1472" s="7">
        <f>COUNTIFS('Lojas Assaí'!$F$174:$F$260,D1472)</f>
        <v>0</v>
      </c>
    </row>
    <row r="1473" spans="1:14" x14ac:dyDescent="0.25">
      <c r="A1473" s="7" t="s">
        <v>2030</v>
      </c>
      <c r="B1473" s="7" t="s">
        <v>403</v>
      </c>
      <c r="C1473" s="7" t="str">
        <f t="shared" si="44"/>
        <v>Santo AntônioRN</v>
      </c>
      <c r="D1473" s="7">
        <v>2411502</v>
      </c>
      <c r="E1473" s="8" t="s">
        <v>695</v>
      </c>
      <c r="F1473" s="7">
        <v>24422</v>
      </c>
      <c r="G1473" s="7">
        <v>22216</v>
      </c>
      <c r="H1473" s="7">
        <v>73.790000000000006</v>
      </c>
      <c r="I1473" s="7">
        <v>1.7</v>
      </c>
      <c r="J1473" s="8">
        <f t="shared" si="45"/>
        <v>2213.4</v>
      </c>
      <c r="K1473" s="7">
        <v>12017.93</v>
      </c>
      <c r="L1473" s="9">
        <v>-5.9577271554017797</v>
      </c>
      <c r="M1473" s="9">
        <v>-36.654104965082198</v>
      </c>
      <c r="N1473" s="7">
        <f>COUNTIFS('Lojas Assaí'!$F$174:$F$260,D1473)</f>
        <v>0</v>
      </c>
    </row>
    <row r="1474" spans="1:14" x14ac:dyDescent="0.25">
      <c r="A1474" s="7" t="s">
        <v>2031</v>
      </c>
      <c r="B1474" s="7" t="s">
        <v>12</v>
      </c>
      <c r="C1474" s="7" t="str">
        <f t="shared" ref="C1474:C1537" si="46">_xlfn.CONCAT(A1474:B1474)</f>
        <v>CraíbasAL</v>
      </c>
      <c r="D1474" s="7">
        <v>2702355</v>
      </c>
      <c r="E1474" s="8" t="s">
        <v>688</v>
      </c>
      <c r="F1474" s="7">
        <v>24396</v>
      </c>
      <c r="G1474" s="7">
        <v>22641</v>
      </c>
      <c r="H1474" s="7">
        <v>83.44</v>
      </c>
      <c r="I1474" s="7">
        <v>2</v>
      </c>
      <c r="J1474" s="8">
        <f t="shared" ref="J1474:J1537" si="47">ROUND(I1474*1302,2)</f>
        <v>2604</v>
      </c>
      <c r="K1474" s="7">
        <v>13028.75</v>
      </c>
      <c r="L1474" s="9">
        <v>-9.6199337973863202</v>
      </c>
      <c r="M1474" s="9">
        <v>-36.772391401912799</v>
      </c>
      <c r="N1474" s="7">
        <f>COUNTIFS('Lojas Assaí'!$F$174:$F$260,D1474)</f>
        <v>0</v>
      </c>
    </row>
    <row r="1475" spans="1:14" x14ac:dyDescent="0.25">
      <c r="A1475" s="7" t="s">
        <v>2032</v>
      </c>
      <c r="B1475" s="7" t="s">
        <v>224</v>
      </c>
      <c r="C1475" s="7" t="str">
        <f t="shared" si="46"/>
        <v>SalvaterraPA</v>
      </c>
      <c r="D1475" s="7">
        <v>1506302</v>
      </c>
      <c r="E1475" s="8" t="s">
        <v>690</v>
      </c>
      <c r="F1475" s="7">
        <v>24392</v>
      </c>
      <c r="G1475" s="7">
        <v>20183</v>
      </c>
      <c r="H1475" s="7">
        <v>19.420000000000002</v>
      </c>
      <c r="I1475" s="7">
        <v>1.8</v>
      </c>
      <c r="J1475" s="8">
        <f t="shared" si="47"/>
        <v>2343.6</v>
      </c>
      <c r="K1475" s="7">
        <v>8037.37</v>
      </c>
      <c r="L1475" s="9">
        <v>-0.75452597435305002</v>
      </c>
      <c r="M1475" s="9">
        <v>-48.513186599446897</v>
      </c>
      <c r="N1475" s="7">
        <f>COUNTIFS('Lojas Assaí'!$F$174:$F$260,D1475)</f>
        <v>0</v>
      </c>
    </row>
    <row r="1476" spans="1:14" x14ac:dyDescent="0.25">
      <c r="A1476" s="7" t="s">
        <v>2033</v>
      </c>
      <c r="B1476" s="7" t="s">
        <v>710</v>
      </c>
      <c r="C1476" s="7" t="str">
        <f t="shared" si="46"/>
        <v>Balneário PiçarrasSC</v>
      </c>
      <c r="D1476" s="7">
        <v>4212809</v>
      </c>
      <c r="E1476" s="8" t="s">
        <v>711</v>
      </c>
      <c r="F1476" s="7">
        <v>24385</v>
      </c>
      <c r="G1476" s="7">
        <v>17078</v>
      </c>
      <c r="H1476" s="7">
        <v>171.79</v>
      </c>
      <c r="I1476" s="7">
        <v>2.5</v>
      </c>
      <c r="J1476" s="8">
        <f t="shared" si="47"/>
        <v>3255</v>
      </c>
      <c r="K1476" s="7">
        <v>51408.62</v>
      </c>
      <c r="L1476" s="9">
        <v>-26.768937901324399</v>
      </c>
      <c r="M1476" s="9">
        <v>-53.64104958659</v>
      </c>
      <c r="N1476" s="7">
        <f>COUNTIFS('Lojas Assaí'!$F$174:$F$260,D1476)</f>
        <v>0</v>
      </c>
    </row>
    <row r="1477" spans="1:14" x14ac:dyDescent="0.25">
      <c r="A1477" s="7" t="s">
        <v>654</v>
      </c>
      <c r="B1477" s="7" t="s">
        <v>244</v>
      </c>
      <c r="C1477" s="7" t="str">
        <f t="shared" si="46"/>
        <v>ItabaianaPB</v>
      </c>
      <c r="D1477" s="7">
        <v>2506905</v>
      </c>
      <c r="E1477" s="8" t="s">
        <v>698</v>
      </c>
      <c r="F1477" s="7">
        <v>24363</v>
      </c>
      <c r="G1477" s="7">
        <v>24481</v>
      </c>
      <c r="H1477" s="7">
        <v>111.86</v>
      </c>
      <c r="I1477" s="7">
        <v>1.7</v>
      </c>
      <c r="J1477" s="8">
        <f t="shared" si="47"/>
        <v>2213.4</v>
      </c>
      <c r="K1477" s="7">
        <v>13002.99</v>
      </c>
      <c r="L1477" s="9">
        <v>-7.3885372613222797</v>
      </c>
      <c r="M1477" s="9">
        <v>-37.510074856399797</v>
      </c>
      <c r="N1477" s="7">
        <f>COUNTIFS('Lojas Assaí'!$F$174:$F$260,D1477)</f>
        <v>0</v>
      </c>
    </row>
    <row r="1478" spans="1:14" x14ac:dyDescent="0.25">
      <c r="A1478" s="7" t="s">
        <v>2034</v>
      </c>
      <c r="B1478" s="7" t="s">
        <v>224</v>
      </c>
      <c r="C1478" s="7" t="str">
        <f t="shared" si="46"/>
        <v>Cachoeira do ArariPA</v>
      </c>
      <c r="D1478" s="7">
        <v>1502004</v>
      </c>
      <c r="E1478" s="8" t="s">
        <v>690</v>
      </c>
      <c r="F1478" s="7">
        <v>24355</v>
      </c>
      <c r="G1478" s="7">
        <v>20443</v>
      </c>
      <c r="H1478" s="7">
        <v>6.59</v>
      </c>
      <c r="I1478" s="7">
        <v>1.8</v>
      </c>
      <c r="J1478" s="8">
        <f t="shared" si="47"/>
        <v>2343.6</v>
      </c>
      <c r="K1478" s="7">
        <v>9575.58</v>
      </c>
      <c r="L1478" s="9">
        <v>-1.75289700493124</v>
      </c>
      <c r="M1478" s="9">
        <v>-46.547391416625501</v>
      </c>
      <c r="N1478" s="7">
        <f>COUNTIFS('Lojas Assaí'!$F$174:$F$260,D1478)</f>
        <v>0</v>
      </c>
    </row>
    <row r="1479" spans="1:14" x14ac:dyDescent="0.25">
      <c r="A1479" s="7" t="s">
        <v>2035</v>
      </c>
      <c r="B1479" s="7" t="s">
        <v>206</v>
      </c>
      <c r="C1479" s="7" t="str">
        <f t="shared" si="46"/>
        <v>Pedra AzulMG</v>
      </c>
      <c r="D1479" s="7">
        <v>3148707</v>
      </c>
      <c r="E1479" s="8" t="s">
        <v>701</v>
      </c>
      <c r="F1479" s="7">
        <v>24333</v>
      </c>
      <c r="G1479" s="7">
        <v>23839</v>
      </c>
      <c r="H1479" s="7">
        <v>14.95</v>
      </c>
      <c r="I1479" s="7">
        <v>1.8</v>
      </c>
      <c r="J1479" s="8">
        <f t="shared" si="47"/>
        <v>2343.6</v>
      </c>
      <c r="K1479" s="7">
        <v>13264.36</v>
      </c>
      <c r="L1479" s="9">
        <v>-20.520018490572401</v>
      </c>
      <c r="M1479" s="9">
        <v>-42.332134491682503</v>
      </c>
      <c r="N1479" s="7">
        <f>COUNTIFS('Lojas Assaí'!$F$174:$F$260,D1479)</f>
        <v>0</v>
      </c>
    </row>
    <row r="1480" spans="1:14" x14ac:dyDescent="0.25">
      <c r="A1480" s="7" t="s">
        <v>2036</v>
      </c>
      <c r="B1480" s="7" t="s">
        <v>12</v>
      </c>
      <c r="C1480" s="7" t="str">
        <f t="shared" si="46"/>
        <v>Pão de AçúcarAL</v>
      </c>
      <c r="D1480" s="7">
        <v>2706406</v>
      </c>
      <c r="E1480" s="8" t="s">
        <v>688</v>
      </c>
      <c r="F1480" s="7">
        <v>24307</v>
      </c>
      <c r="G1480" s="7">
        <v>23811</v>
      </c>
      <c r="H1480" s="7">
        <v>34.86</v>
      </c>
      <c r="I1480" s="7">
        <v>1.6</v>
      </c>
      <c r="J1480" s="8">
        <f t="shared" si="47"/>
        <v>2083.1999999999998</v>
      </c>
      <c r="K1480" s="7">
        <v>9500.2000000000007</v>
      </c>
      <c r="L1480" s="9">
        <v>-9.7470418502569398</v>
      </c>
      <c r="M1480" s="9">
        <v>-37.435138856572998</v>
      </c>
      <c r="N1480" s="7">
        <f>COUNTIFS('Lojas Assaí'!$F$174:$F$260,D1480)</f>
        <v>0</v>
      </c>
    </row>
    <row r="1481" spans="1:14" x14ac:dyDescent="0.25">
      <c r="A1481" s="7" t="s">
        <v>2037</v>
      </c>
      <c r="B1481" s="7" t="s">
        <v>169</v>
      </c>
      <c r="C1481" s="7" t="str">
        <f t="shared" si="46"/>
        <v>Porto FrancoMA</v>
      </c>
      <c r="D1481" s="7">
        <v>2109007</v>
      </c>
      <c r="E1481" s="8" t="s">
        <v>697</v>
      </c>
      <c r="F1481" s="7">
        <v>24294</v>
      </c>
      <c r="G1481" s="7">
        <v>21530</v>
      </c>
      <c r="H1481" s="7">
        <v>15.19</v>
      </c>
      <c r="I1481" s="7">
        <v>2.2000000000000002</v>
      </c>
      <c r="J1481" s="8">
        <f t="shared" si="47"/>
        <v>2864.4</v>
      </c>
      <c r="K1481" s="7">
        <v>28981.5</v>
      </c>
      <c r="L1481" s="9">
        <v>-6.3541818639141399</v>
      </c>
      <c r="M1481" s="9">
        <v>-47.382164901919303</v>
      </c>
      <c r="N1481" s="7">
        <f>COUNTIFS('Lojas Assaí'!$F$174:$F$260,D1481)</f>
        <v>0</v>
      </c>
    </row>
    <row r="1482" spans="1:14" x14ac:dyDescent="0.25">
      <c r="A1482" s="7" t="s">
        <v>2038</v>
      </c>
      <c r="B1482" s="7" t="s">
        <v>258</v>
      </c>
      <c r="C1482" s="7" t="str">
        <f t="shared" si="46"/>
        <v>ColoradoPR</v>
      </c>
      <c r="D1482" s="7">
        <v>4105904</v>
      </c>
      <c r="E1482" s="8" t="s">
        <v>686</v>
      </c>
      <c r="F1482" s="7">
        <v>24271</v>
      </c>
      <c r="G1482" s="7">
        <v>22345</v>
      </c>
      <c r="H1482" s="7">
        <v>55.41</v>
      </c>
      <c r="I1482" s="7">
        <v>2.2999999999999998</v>
      </c>
      <c r="J1482" s="8">
        <f t="shared" si="47"/>
        <v>2994.6</v>
      </c>
      <c r="K1482" s="7">
        <v>29678.38</v>
      </c>
      <c r="L1482" s="9">
        <v>-23.546902102216599</v>
      </c>
      <c r="M1482" s="9">
        <v>-50.554428047044702</v>
      </c>
      <c r="N1482" s="7">
        <f>COUNTIFS('Lojas Assaí'!$F$174:$F$260,D1482)</f>
        <v>0</v>
      </c>
    </row>
    <row r="1483" spans="1:14" x14ac:dyDescent="0.25">
      <c r="A1483" s="7" t="s">
        <v>2039</v>
      </c>
      <c r="B1483" s="7" t="s">
        <v>244</v>
      </c>
      <c r="C1483" s="7" t="str">
        <f t="shared" si="46"/>
        <v>Rio TintoPB</v>
      </c>
      <c r="D1483" s="7">
        <v>2512903</v>
      </c>
      <c r="E1483" s="8" t="s">
        <v>698</v>
      </c>
      <c r="F1483" s="7">
        <v>24258</v>
      </c>
      <c r="G1483" s="7">
        <v>22976</v>
      </c>
      <c r="H1483" s="7">
        <v>49.42</v>
      </c>
      <c r="I1483" s="7">
        <v>1.5</v>
      </c>
      <c r="J1483" s="8">
        <f t="shared" si="47"/>
        <v>1953</v>
      </c>
      <c r="K1483" s="7">
        <v>11883.2</v>
      </c>
      <c r="L1483" s="9">
        <v>-6.4364942491411403</v>
      </c>
      <c r="M1483" s="9">
        <v>-37.653835391034697</v>
      </c>
      <c r="N1483" s="7">
        <f>COUNTIFS('Lojas Assaí'!$F$174:$F$260,D1483)</f>
        <v>0</v>
      </c>
    </row>
    <row r="1484" spans="1:14" x14ac:dyDescent="0.25">
      <c r="A1484" s="7" t="s">
        <v>2040</v>
      </c>
      <c r="B1484" s="7" t="s">
        <v>258</v>
      </c>
      <c r="C1484" s="7" t="str">
        <f t="shared" si="46"/>
        <v>Quatro BarrasPR</v>
      </c>
      <c r="D1484" s="7">
        <v>4120804</v>
      </c>
      <c r="E1484" s="8" t="s">
        <v>686</v>
      </c>
      <c r="F1484" s="7">
        <v>24253</v>
      </c>
      <c r="G1484" s="7">
        <v>19851</v>
      </c>
      <c r="H1484" s="7">
        <v>110</v>
      </c>
      <c r="I1484" s="7">
        <v>3.2</v>
      </c>
      <c r="J1484" s="8">
        <f t="shared" si="47"/>
        <v>4166.3999999999996</v>
      </c>
      <c r="K1484" s="7">
        <v>66738.55</v>
      </c>
      <c r="L1484" s="9">
        <v>-25.4567808508294</v>
      </c>
      <c r="M1484" s="9">
        <v>-52.909832402312801</v>
      </c>
      <c r="N1484" s="7">
        <f>COUNTIFS('Lojas Assaí'!$F$174:$F$260,D1484)</f>
        <v>0</v>
      </c>
    </row>
    <row r="1485" spans="1:14" x14ac:dyDescent="0.25">
      <c r="A1485" s="7" t="s">
        <v>2041</v>
      </c>
      <c r="B1485" s="7" t="s">
        <v>206</v>
      </c>
      <c r="C1485" s="7" t="str">
        <f t="shared" si="46"/>
        <v>Monte SiãoMG</v>
      </c>
      <c r="D1485" s="7">
        <v>3143401</v>
      </c>
      <c r="E1485" s="8" t="s">
        <v>701</v>
      </c>
      <c r="F1485" s="7">
        <v>24247</v>
      </c>
      <c r="G1485" s="7">
        <v>21203</v>
      </c>
      <c r="H1485" s="7">
        <v>72.709999999999994</v>
      </c>
      <c r="I1485" s="7">
        <v>1.6</v>
      </c>
      <c r="J1485" s="8">
        <f t="shared" si="47"/>
        <v>2083.1999999999998</v>
      </c>
      <c r="K1485" s="7">
        <v>20100.599999999999</v>
      </c>
      <c r="L1485" s="9">
        <v>-16.722706639983802</v>
      </c>
      <c r="M1485" s="9">
        <v>-43.865422434383198</v>
      </c>
      <c r="N1485" s="7">
        <f>COUNTIFS('Lojas Assaí'!$F$174:$F$260,D1485)</f>
        <v>0</v>
      </c>
    </row>
    <row r="1486" spans="1:14" x14ac:dyDescent="0.25">
      <c r="A1486" s="7" t="s">
        <v>2042</v>
      </c>
      <c r="B1486" s="7" t="s">
        <v>280</v>
      </c>
      <c r="C1486" s="7" t="str">
        <f t="shared" si="46"/>
        <v>CupiraPE</v>
      </c>
      <c r="D1486" s="7">
        <v>2605004</v>
      </c>
      <c r="E1486" s="8" t="s">
        <v>689</v>
      </c>
      <c r="F1486" s="7">
        <v>24237</v>
      </c>
      <c r="G1486" s="7">
        <v>23390</v>
      </c>
      <c r="H1486" s="7">
        <v>221.58</v>
      </c>
      <c r="I1486" s="7">
        <v>1.4</v>
      </c>
      <c r="J1486" s="8">
        <f t="shared" si="47"/>
        <v>1822.8</v>
      </c>
      <c r="K1486" s="7">
        <v>12081.22</v>
      </c>
      <c r="L1486" s="9">
        <v>-8.6112826601639494</v>
      </c>
      <c r="M1486" s="9">
        <v>-35.9502573664167</v>
      </c>
      <c r="N1486" s="7">
        <f>COUNTIFS('Lojas Assaí'!$F$174:$F$260,D1486)</f>
        <v>0</v>
      </c>
    </row>
    <row r="1487" spans="1:14" x14ac:dyDescent="0.25">
      <c r="A1487" s="7" t="s">
        <v>2043</v>
      </c>
      <c r="B1487" s="7" t="s">
        <v>258</v>
      </c>
      <c r="C1487" s="7" t="str">
        <f t="shared" si="46"/>
        <v>CarambeíPR</v>
      </c>
      <c r="D1487" s="7">
        <v>4104659</v>
      </c>
      <c r="E1487" s="8" t="s">
        <v>686</v>
      </c>
      <c r="F1487" s="7">
        <v>24225</v>
      </c>
      <c r="G1487" s="7">
        <v>19163</v>
      </c>
      <c r="H1487" s="7">
        <v>29.5</v>
      </c>
      <c r="I1487" s="7">
        <v>2.6</v>
      </c>
      <c r="J1487" s="8">
        <f t="shared" si="47"/>
        <v>3385.2</v>
      </c>
      <c r="K1487" s="7">
        <v>61284.85</v>
      </c>
      <c r="L1487" s="9">
        <v>-23.427723925035199</v>
      </c>
      <c r="M1487" s="9">
        <v>-49.718723529886198</v>
      </c>
      <c r="N1487" s="7">
        <f>COUNTIFS('Lojas Assaí'!$F$174:$F$260,D1487)</f>
        <v>0</v>
      </c>
    </row>
    <row r="1488" spans="1:14" x14ac:dyDescent="0.25">
      <c r="A1488" s="7" t="s">
        <v>2044</v>
      </c>
      <c r="B1488" s="7" t="s">
        <v>37</v>
      </c>
      <c r="C1488" s="7" t="str">
        <f t="shared" si="46"/>
        <v>LajeBA</v>
      </c>
      <c r="D1488" s="7">
        <v>2918803</v>
      </c>
      <c r="E1488" s="8" t="s">
        <v>684</v>
      </c>
      <c r="F1488" s="7">
        <v>24214</v>
      </c>
      <c r="G1488" s="7">
        <v>22201</v>
      </c>
      <c r="H1488" s="7">
        <v>48.5</v>
      </c>
      <c r="I1488" s="7">
        <v>1.9</v>
      </c>
      <c r="J1488" s="8">
        <f t="shared" si="47"/>
        <v>2473.8000000000002</v>
      </c>
      <c r="K1488" s="7">
        <v>10792.72</v>
      </c>
      <c r="L1488" s="9">
        <v>-13.1796486824668</v>
      </c>
      <c r="M1488" s="9">
        <v>-39.427552152912</v>
      </c>
      <c r="N1488" s="7">
        <f>COUNTIFS('Lojas Assaí'!$F$174:$F$260,D1488)</f>
        <v>0</v>
      </c>
    </row>
    <row r="1489" spans="1:14" x14ac:dyDescent="0.25">
      <c r="A1489" s="7" t="s">
        <v>2045</v>
      </c>
      <c r="B1489" s="7" t="s">
        <v>707</v>
      </c>
      <c r="C1489" s="7" t="str">
        <f t="shared" si="46"/>
        <v>TupanciretãRS</v>
      </c>
      <c r="D1489" s="7">
        <v>4322202</v>
      </c>
      <c r="E1489" s="8" t="s">
        <v>708</v>
      </c>
      <c r="F1489" s="7">
        <v>24182</v>
      </c>
      <c r="G1489" s="7">
        <v>22281</v>
      </c>
      <c r="H1489" s="7">
        <v>9.89</v>
      </c>
      <c r="I1489" s="7">
        <v>2.6</v>
      </c>
      <c r="J1489" s="8">
        <f t="shared" si="47"/>
        <v>3385.2</v>
      </c>
      <c r="K1489" s="7">
        <v>49316.66</v>
      </c>
      <c r="L1489" s="9">
        <v>-29.077479730048001</v>
      </c>
      <c r="M1489" s="9">
        <v>-53.840630055346402</v>
      </c>
      <c r="N1489" s="7">
        <f>COUNTIFS('Lojas Assaí'!$F$174:$F$260,D1489)</f>
        <v>0</v>
      </c>
    </row>
    <row r="1490" spans="1:14" x14ac:dyDescent="0.25">
      <c r="A1490" s="7" t="s">
        <v>2046</v>
      </c>
      <c r="B1490" s="7" t="s">
        <v>224</v>
      </c>
      <c r="C1490" s="7" t="str">
        <f t="shared" si="46"/>
        <v>ChavesPA</v>
      </c>
      <c r="D1490" s="7">
        <v>1502509</v>
      </c>
      <c r="E1490" s="8" t="s">
        <v>690</v>
      </c>
      <c r="F1490" s="7">
        <v>24175</v>
      </c>
      <c r="G1490" s="7">
        <v>21005</v>
      </c>
      <c r="H1490" s="7">
        <v>1.61</v>
      </c>
      <c r="I1490" s="7">
        <v>1.8</v>
      </c>
      <c r="J1490" s="8">
        <f t="shared" si="47"/>
        <v>2343.6</v>
      </c>
      <c r="K1490" s="7">
        <v>9117.43</v>
      </c>
      <c r="L1490" s="9">
        <v>-0.16243729012190999</v>
      </c>
      <c r="M1490" s="9">
        <v>-49.989318605071396</v>
      </c>
      <c r="N1490" s="7">
        <f>COUNTIFS('Lojas Assaí'!$F$174:$F$260,D1490)</f>
        <v>0</v>
      </c>
    </row>
    <row r="1491" spans="1:14" x14ac:dyDescent="0.25">
      <c r="A1491" s="7" t="s">
        <v>2047</v>
      </c>
      <c r="B1491" s="7" t="s">
        <v>12</v>
      </c>
      <c r="C1491" s="7" t="str">
        <f t="shared" si="46"/>
        <v>Joaquim GomesAL</v>
      </c>
      <c r="D1491" s="7">
        <v>2703809</v>
      </c>
      <c r="E1491" s="8" t="s">
        <v>688</v>
      </c>
      <c r="F1491" s="7">
        <v>24167</v>
      </c>
      <c r="G1491" s="7">
        <v>22575</v>
      </c>
      <c r="H1491" s="7">
        <v>75.680000000000007</v>
      </c>
      <c r="I1491" s="7">
        <v>2.1</v>
      </c>
      <c r="J1491" s="8">
        <f t="shared" si="47"/>
        <v>2734.2</v>
      </c>
      <c r="K1491" s="7">
        <v>14055.74</v>
      </c>
      <c r="L1491" s="9">
        <v>-9.1359791462940905</v>
      </c>
      <c r="M1491" s="9">
        <v>-35.749030258912001</v>
      </c>
      <c r="N1491" s="7">
        <f>COUNTIFS('Lojas Assaí'!$F$174:$F$260,D1491)</f>
        <v>0</v>
      </c>
    </row>
    <row r="1492" spans="1:14" x14ac:dyDescent="0.25">
      <c r="A1492" s="7" t="s">
        <v>2048</v>
      </c>
      <c r="B1492" s="7" t="s">
        <v>169</v>
      </c>
      <c r="C1492" s="7" t="str">
        <f t="shared" si="46"/>
        <v>CarolinaMA</v>
      </c>
      <c r="D1492" s="7">
        <v>2102804</v>
      </c>
      <c r="E1492" s="8" t="s">
        <v>697</v>
      </c>
      <c r="F1492" s="7">
        <v>24151</v>
      </c>
      <c r="G1492" s="7">
        <v>23959</v>
      </c>
      <c r="H1492" s="7">
        <v>3.72</v>
      </c>
      <c r="I1492" s="7">
        <v>1.7</v>
      </c>
      <c r="J1492" s="8">
        <f t="shared" si="47"/>
        <v>2213.4</v>
      </c>
      <c r="K1492" s="7">
        <v>20407.16</v>
      </c>
      <c r="L1492" s="9">
        <v>-7.3307830052391303</v>
      </c>
      <c r="M1492" s="9">
        <v>-47.470091802827902</v>
      </c>
      <c r="N1492" s="7">
        <f>COUNTIFS('Lojas Assaí'!$F$174:$F$260,D1492)</f>
        <v>0</v>
      </c>
    </row>
    <row r="1493" spans="1:14" x14ac:dyDescent="0.25">
      <c r="A1493" s="7" t="s">
        <v>2049</v>
      </c>
      <c r="B1493" s="7" t="s">
        <v>29</v>
      </c>
      <c r="C1493" s="7" t="str">
        <f t="shared" si="46"/>
        <v>UrucuritubaAM</v>
      </c>
      <c r="D1493" s="7">
        <v>1304401</v>
      </c>
      <c r="E1493" s="8" t="s">
        <v>694</v>
      </c>
      <c r="F1493" s="7">
        <v>24098</v>
      </c>
      <c r="G1493" s="7">
        <v>17837</v>
      </c>
      <c r="H1493" s="7">
        <v>6.14</v>
      </c>
      <c r="I1493" s="7">
        <v>1.6</v>
      </c>
      <c r="J1493" s="8">
        <f t="shared" si="47"/>
        <v>2083.1999999999998</v>
      </c>
      <c r="K1493" s="7">
        <v>8301.07</v>
      </c>
      <c r="L1493" s="9">
        <v>-3.1346331156473002</v>
      </c>
      <c r="M1493" s="9">
        <v>-58.159641041309797</v>
      </c>
      <c r="N1493" s="7">
        <f>COUNTIFS('Lojas Assaí'!$F$174:$F$260,D1493)</f>
        <v>0</v>
      </c>
    </row>
    <row r="1494" spans="1:14" x14ac:dyDescent="0.25">
      <c r="A1494" s="7" t="s">
        <v>2050</v>
      </c>
      <c r="B1494" s="7" t="s">
        <v>169</v>
      </c>
      <c r="C1494" s="7" t="str">
        <f t="shared" si="46"/>
        <v>CarutaperaMA</v>
      </c>
      <c r="D1494" s="7">
        <v>2102903</v>
      </c>
      <c r="E1494" s="8" t="s">
        <v>697</v>
      </c>
      <c r="F1494" s="7">
        <v>24095</v>
      </c>
      <c r="G1494" s="7">
        <v>22006</v>
      </c>
      <c r="H1494" s="7">
        <v>17.86</v>
      </c>
      <c r="I1494" s="7">
        <v>1.8</v>
      </c>
      <c r="J1494" s="8">
        <f t="shared" si="47"/>
        <v>2343.6</v>
      </c>
      <c r="K1494" s="7">
        <v>8575.65</v>
      </c>
      <c r="L1494" s="9">
        <v>-1.2006019999999999</v>
      </c>
      <c r="M1494" s="9">
        <v>-46.023150834604998</v>
      </c>
      <c r="N1494" s="7">
        <f>COUNTIFS('Lojas Assaí'!$F$174:$F$260,D1494)</f>
        <v>0</v>
      </c>
    </row>
    <row r="1495" spans="1:14" x14ac:dyDescent="0.25">
      <c r="A1495" s="7" t="s">
        <v>2051</v>
      </c>
      <c r="B1495" s="7" t="s">
        <v>422</v>
      </c>
      <c r="C1495" s="7" t="str">
        <f t="shared" si="46"/>
        <v>ApiaíSP</v>
      </c>
      <c r="D1495" s="7">
        <v>3502705</v>
      </c>
      <c r="E1495" s="8" t="s">
        <v>435</v>
      </c>
      <c r="F1495" s="7">
        <v>24081</v>
      </c>
      <c r="G1495" s="7">
        <v>25191</v>
      </c>
      <c r="H1495" s="7">
        <v>25.85</v>
      </c>
      <c r="I1495" s="7">
        <v>2</v>
      </c>
      <c r="J1495" s="8">
        <f t="shared" si="47"/>
        <v>2604</v>
      </c>
      <c r="K1495" s="7">
        <v>29682.44</v>
      </c>
      <c r="L1495" s="9">
        <v>-24.513316</v>
      </c>
      <c r="M1495" s="9">
        <v>-48.848659904639803</v>
      </c>
      <c r="N1495" s="7">
        <f>COUNTIFS('Lojas Assaí'!$F$174:$F$260,D1495)</f>
        <v>0</v>
      </c>
    </row>
    <row r="1496" spans="1:14" x14ac:dyDescent="0.25">
      <c r="A1496" s="7" t="s">
        <v>2052</v>
      </c>
      <c r="B1496" s="7" t="s">
        <v>710</v>
      </c>
      <c r="C1496" s="7" t="str">
        <f t="shared" si="46"/>
        <v>GaropabaSC</v>
      </c>
      <c r="D1496" s="7">
        <v>4205704</v>
      </c>
      <c r="E1496" s="8" t="s">
        <v>711</v>
      </c>
      <c r="F1496" s="7">
        <v>24070</v>
      </c>
      <c r="G1496" s="7">
        <v>18138</v>
      </c>
      <c r="H1496" s="7">
        <v>157.16999999999999</v>
      </c>
      <c r="I1496" s="7">
        <v>2</v>
      </c>
      <c r="J1496" s="8">
        <f t="shared" si="47"/>
        <v>2604</v>
      </c>
      <c r="K1496" s="7">
        <v>29049.85</v>
      </c>
      <c r="L1496" s="9">
        <v>-26.918368514237802</v>
      </c>
      <c r="M1496" s="9">
        <v>-48.967706568126303</v>
      </c>
      <c r="N1496" s="7">
        <f>COUNTIFS('Lojas Assaí'!$F$174:$F$260,D1496)</f>
        <v>0</v>
      </c>
    </row>
    <row r="1497" spans="1:14" x14ac:dyDescent="0.25">
      <c r="A1497" s="7" t="s">
        <v>2053</v>
      </c>
      <c r="B1497" s="7" t="s">
        <v>12</v>
      </c>
      <c r="C1497" s="7" t="str">
        <f t="shared" si="46"/>
        <v>São José da LajeAL</v>
      </c>
      <c r="D1497" s="7">
        <v>2708303</v>
      </c>
      <c r="E1497" s="8" t="s">
        <v>688</v>
      </c>
      <c r="F1497" s="7">
        <v>24064</v>
      </c>
      <c r="G1497" s="7">
        <v>22686</v>
      </c>
      <c r="H1497" s="7">
        <v>88.4</v>
      </c>
      <c r="I1497" s="7">
        <v>1.5</v>
      </c>
      <c r="J1497" s="8">
        <f t="shared" si="47"/>
        <v>1953</v>
      </c>
      <c r="K1497" s="7">
        <v>17241.47</v>
      </c>
      <c r="L1497" s="9">
        <v>-9.0110658818802207</v>
      </c>
      <c r="M1497" s="9">
        <v>-36.057387732146701</v>
      </c>
      <c r="N1497" s="7">
        <f>COUNTIFS('Lojas Assaí'!$F$174:$F$260,D1497)</f>
        <v>0</v>
      </c>
    </row>
    <row r="1498" spans="1:14" x14ac:dyDescent="0.25">
      <c r="A1498" s="7" t="s">
        <v>2054</v>
      </c>
      <c r="B1498" s="7" t="s">
        <v>195</v>
      </c>
      <c r="C1498" s="7" t="str">
        <f t="shared" si="46"/>
        <v>LadárioMS</v>
      </c>
      <c r="D1498" s="7">
        <v>5005202</v>
      </c>
      <c r="E1498" s="8" t="s">
        <v>691</v>
      </c>
      <c r="F1498" s="7">
        <v>24040</v>
      </c>
      <c r="G1498" s="7">
        <v>19617</v>
      </c>
      <c r="H1498" s="7">
        <v>57.57</v>
      </c>
      <c r="I1498" s="7">
        <v>4.8</v>
      </c>
      <c r="J1498" s="8">
        <f t="shared" si="47"/>
        <v>6249.6</v>
      </c>
      <c r="K1498" s="7">
        <v>13810.06</v>
      </c>
      <c r="L1498" s="9">
        <v>-19.001775668023299</v>
      </c>
      <c r="M1498" s="9">
        <v>-57.602400195527501</v>
      </c>
      <c r="N1498" s="7">
        <f>COUNTIFS('Lojas Assaí'!$F$174:$F$260,D1498)</f>
        <v>0</v>
      </c>
    </row>
    <row r="1499" spans="1:14" x14ac:dyDescent="0.25">
      <c r="A1499" s="7" t="s">
        <v>2055</v>
      </c>
      <c r="B1499" s="7" t="s">
        <v>280</v>
      </c>
      <c r="C1499" s="7" t="str">
        <f t="shared" si="46"/>
        <v>InajáPE</v>
      </c>
      <c r="D1499" s="7">
        <v>2607000</v>
      </c>
      <c r="E1499" s="8" t="s">
        <v>689</v>
      </c>
      <c r="F1499" s="7">
        <v>24034</v>
      </c>
      <c r="G1499" s="7">
        <v>19081</v>
      </c>
      <c r="H1499" s="7">
        <v>16.14</v>
      </c>
      <c r="I1499" s="7">
        <v>1.7</v>
      </c>
      <c r="J1499" s="8">
        <f t="shared" si="47"/>
        <v>2213.4</v>
      </c>
      <c r="K1499" s="7">
        <v>8010.55</v>
      </c>
      <c r="L1499" s="9">
        <v>-7.6777971945152999</v>
      </c>
      <c r="M1499" s="9">
        <v>-37.457670474356298</v>
      </c>
      <c r="N1499" s="7">
        <f>COUNTIFS('Lojas Assaí'!$F$174:$F$260,D1499)</f>
        <v>0</v>
      </c>
    </row>
    <row r="1500" spans="1:14" x14ac:dyDescent="0.25">
      <c r="A1500" s="7" t="s">
        <v>2056</v>
      </c>
      <c r="B1500" s="7" t="s">
        <v>206</v>
      </c>
      <c r="C1500" s="7" t="str">
        <f t="shared" si="46"/>
        <v>InhapimMG</v>
      </c>
      <c r="D1500" s="7">
        <v>3130903</v>
      </c>
      <c r="E1500" s="8" t="s">
        <v>701</v>
      </c>
      <c r="F1500" s="7">
        <v>24020</v>
      </c>
      <c r="G1500" s="7">
        <v>24294</v>
      </c>
      <c r="H1500" s="7">
        <v>28.31</v>
      </c>
      <c r="I1500" s="7">
        <v>1.6</v>
      </c>
      <c r="J1500" s="8">
        <f t="shared" si="47"/>
        <v>2083.1999999999998</v>
      </c>
      <c r="K1500" s="7">
        <v>15163.89</v>
      </c>
      <c r="L1500" s="9">
        <v>-19.550114721817899</v>
      </c>
      <c r="M1500" s="9">
        <v>-42.121930934980597</v>
      </c>
      <c r="N1500" s="7">
        <f>COUNTIFS('Lojas Assaí'!$F$174:$F$260,D1500)</f>
        <v>0</v>
      </c>
    </row>
    <row r="1501" spans="1:14" x14ac:dyDescent="0.25">
      <c r="A1501" s="7" t="s">
        <v>2057</v>
      </c>
      <c r="B1501" s="7" t="s">
        <v>655</v>
      </c>
      <c r="C1501" s="7" t="str">
        <f t="shared" si="46"/>
        <v>Poço VerdeSE</v>
      </c>
      <c r="D1501" s="7">
        <v>2805505</v>
      </c>
      <c r="E1501" s="8" t="s">
        <v>692</v>
      </c>
      <c r="F1501" s="7">
        <v>24003</v>
      </c>
      <c r="G1501" s="7">
        <v>21983</v>
      </c>
      <c r="H1501" s="7">
        <v>49.95</v>
      </c>
      <c r="I1501" s="7">
        <v>1.9</v>
      </c>
      <c r="J1501" s="8">
        <f t="shared" si="47"/>
        <v>2473.8000000000002</v>
      </c>
      <c r="K1501" s="7">
        <v>14157.18</v>
      </c>
      <c r="L1501" s="9">
        <v>-10.707598648852199</v>
      </c>
      <c r="M1501" s="9">
        <v>-38.176658221315797</v>
      </c>
      <c r="N1501" s="7">
        <f>COUNTIFS('Lojas Assaí'!$F$174:$F$260,D1501)</f>
        <v>0</v>
      </c>
    </row>
    <row r="1502" spans="1:14" x14ac:dyDescent="0.25">
      <c r="A1502" s="7" t="s">
        <v>2058</v>
      </c>
      <c r="B1502" s="7" t="s">
        <v>169</v>
      </c>
      <c r="C1502" s="7" t="str">
        <f t="shared" si="46"/>
        <v>Buriti BravoMA</v>
      </c>
      <c r="D1502" s="7">
        <v>2102309</v>
      </c>
      <c r="E1502" s="8" t="s">
        <v>697</v>
      </c>
      <c r="F1502" s="7">
        <v>23993</v>
      </c>
      <c r="G1502" s="7">
        <v>22899</v>
      </c>
      <c r="H1502" s="7">
        <v>14.47</v>
      </c>
      <c r="I1502" s="7">
        <v>1.6</v>
      </c>
      <c r="J1502" s="8">
        <f t="shared" si="47"/>
        <v>2083.1999999999998</v>
      </c>
      <c r="K1502" s="7">
        <v>7892.85</v>
      </c>
      <c r="L1502" s="9">
        <v>-5.83528813214674</v>
      </c>
      <c r="M1502" s="9">
        <v>-43.835621541510598</v>
      </c>
      <c r="N1502" s="7">
        <f>COUNTIFS('Lojas Assaí'!$F$174:$F$260,D1502)</f>
        <v>0</v>
      </c>
    </row>
    <row r="1503" spans="1:14" x14ac:dyDescent="0.25">
      <c r="A1503" s="7" t="s">
        <v>2059</v>
      </c>
      <c r="B1503" s="7" t="s">
        <v>37</v>
      </c>
      <c r="C1503" s="7" t="str">
        <f t="shared" si="46"/>
        <v>UauáBA</v>
      </c>
      <c r="D1503" s="7">
        <v>2932002</v>
      </c>
      <c r="E1503" s="8" t="s">
        <v>684</v>
      </c>
      <c r="F1503" s="7">
        <v>23991</v>
      </c>
      <c r="G1503" s="7">
        <v>24294</v>
      </c>
      <c r="H1503" s="7">
        <v>8</v>
      </c>
      <c r="I1503" s="7">
        <v>2.2000000000000002</v>
      </c>
      <c r="J1503" s="8">
        <f t="shared" si="47"/>
        <v>2864.4</v>
      </c>
      <c r="K1503" s="7">
        <v>9371.11</v>
      </c>
      <c r="L1503" s="9">
        <v>-9.8326541656148301</v>
      </c>
      <c r="M1503" s="9">
        <v>-39.488064170529498</v>
      </c>
      <c r="N1503" s="7">
        <f>COUNTIFS('Lojas Assaí'!$F$174:$F$260,D1503)</f>
        <v>0</v>
      </c>
    </row>
    <row r="1504" spans="1:14" x14ac:dyDescent="0.25">
      <c r="A1504" s="7" t="s">
        <v>2060</v>
      </c>
      <c r="B1504" s="7" t="s">
        <v>280</v>
      </c>
      <c r="C1504" s="7" t="str">
        <f t="shared" si="46"/>
        <v>OrobóPE</v>
      </c>
      <c r="D1504" s="7">
        <v>2609709</v>
      </c>
      <c r="E1504" s="8" t="s">
        <v>689</v>
      </c>
      <c r="F1504" s="7">
        <v>23985</v>
      </c>
      <c r="G1504" s="7">
        <v>22878</v>
      </c>
      <c r="H1504" s="7">
        <v>164.99</v>
      </c>
      <c r="I1504" s="7">
        <v>1.8</v>
      </c>
      <c r="J1504" s="8">
        <f t="shared" si="47"/>
        <v>2343.6</v>
      </c>
      <c r="K1504" s="7">
        <v>15592.3</v>
      </c>
      <c r="L1504" s="9">
        <v>-8.6179456461377395</v>
      </c>
      <c r="M1504" s="9">
        <v>-39.595245776105301</v>
      </c>
      <c r="N1504" s="7">
        <f>COUNTIFS('Lojas Assaí'!$F$174:$F$260,D1504)</f>
        <v>0</v>
      </c>
    </row>
    <row r="1505" spans="1:14" x14ac:dyDescent="0.25">
      <c r="A1505" s="7" t="s">
        <v>2061</v>
      </c>
      <c r="B1505" s="7" t="s">
        <v>206</v>
      </c>
      <c r="C1505" s="7" t="str">
        <f t="shared" si="46"/>
        <v>BambuíMG</v>
      </c>
      <c r="D1505" s="7">
        <v>3105103</v>
      </c>
      <c r="E1505" s="8" t="s">
        <v>701</v>
      </c>
      <c r="F1505" s="7">
        <v>23964</v>
      </c>
      <c r="G1505" s="7">
        <v>22734</v>
      </c>
      <c r="H1505" s="7">
        <v>15.62</v>
      </c>
      <c r="I1505" s="7">
        <v>1.8</v>
      </c>
      <c r="J1505" s="8">
        <f t="shared" si="47"/>
        <v>2343.6</v>
      </c>
      <c r="K1505" s="7">
        <v>27101.66</v>
      </c>
      <c r="L1505" s="9">
        <v>-20.011891691422601</v>
      </c>
      <c r="M1505" s="9">
        <v>-45.979044812610397</v>
      </c>
      <c r="N1505" s="7">
        <f>COUNTIFS('Lojas Assaí'!$F$174:$F$260,D1505)</f>
        <v>0</v>
      </c>
    </row>
    <row r="1506" spans="1:14" x14ac:dyDescent="0.25">
      <c r="A1506" s="7" t="s">
        <v>2062</v>
      </c>
      <c r="B1506" s="7" t="s">
        <v>37</v>
      </c>
      <c r="C1506" s="7" t="str">
        <f t="shared" si="46"/>
        <v>IaçuBA</v>
      </c>
      <c r="D1506" s="7">
        <v>2911907</v>
      </c>
      <c r="E1506" s="8" t="s">
        <v>684</v>
      </c>
      <c r="F1506" s="7">
        <v>23950</v>
      </c>
      <c r="G1506" s="7">
        <v>25736</v>
      </c>
      <c r="H1506" s="7">
        <v>10.5</v>
      </c>
      <c r="I1506" s="7">
        <v>1.5</v>
      </c>
      <c r="J1506" s="8">
        <f t="shared" si="47"/>
        <v>1953</v>
      </c>
      <c r="K1506" s="7">
        <v>9455.1</v>
      </c>
      <c r="L1506" s="9">
        <v>-12.769137786530599</v>
      </c>
      <c r="M1506" s="9">
        <v>-40.2133652349888</v>
      </c>
      <c r="N1506" s="7">
        <f>COUNTIFS('Lojas Assaí'!$F$174:$F$260,D1506)</f>
        <v>0</v>
      </c>
    </row>
    <row r="1507" spans="1:14" x14ac:dyDescent="0.25">
      <c r="A1507" s="7" t="s">
        <v>2063</v>
      </c>
      <c r="B1507" s="7" t="s">
        <v>258</v>
      </c>
      <c r="C1507" s="7" t="str">
        <f t="shared" si="46"/>
        <v>Santa Terezinha de ItaipuPR</v>
      </c>
      <c r="D1507" s="7">
        <v>4124053</v>
      </c>
      <c r="E1507" s="8" t="s">
        <v>686</v>
      </c>
      <c r="F1507" s="7">
        <v>23927</v>
      </c>
      <c r="G1507" s="7">
        <v>20841</v>
      </c>
      <c r="H1507" s="7">
        <v>80.349999999999994</v>
      </c>
      <c r="I1507" s="7">
        <v>2</v>
      </c>
      <c r="J1507" s="8">
        <f t="shared" si="47"/>
        <v>2604</v>
      </c>
      <c r="K1507" s="7">
        <v>24988.7</v>
      </c>
      <c r="L1507" s="9">
        <v>-23.297048833037699</v>
      </c>
      <c r="M1507" s="9">
        <v>-50.077345902743801</v>
      </c>
      <c r="N1507" s="7">
        <f>COUNTIFS('Lojas Assaí'!$F$174:$F$260,D1507)</f>
        <v>0</v>
      </c>
    </row>
    <row r="1508" spans="1:14" x14ac:dyDescent="0.25">
      <c r="A1508" s="7" t="s">
        <v>2064</v>
      </c>
      <c r="B1508" s="7" t="s">
        <v>710</v>
      </c>
      <c r="C1508" s="7" t="str">
        <f t="shared" si="46"/>
        <v>Santo Amaro da ImperatrizSC</v>
      </c>
      <c r="D1508" s="7">
        <v>4215703</v>
      </c>
      <c r="E1508" s="8" t="s">
        <v>711</v>
      </c>
      <c r="F1508" s="7">
        <v>23907</v>
      </c>
      <c r="G1508" s="7">
        <v>19823</v>
      </c>
      <c r="H1508" s="7">
        <v>57.62</v>
      </c>
      <c r="I1508" s="7">
        <v>1.9</v>
      </c>
      <c r="J1508" s="8">
        <f t="shared" si="47"/>
        <v>2473.8000000000002</v>
      </c>
      <c r="K1508" s="7">
        <v>43792.08</v>
      </c>
      <c r="L1508" s="9">
        <v>-26.473278246255799</v>
      </c>
      <c r="M1508" s="9">
        <v>-52.965538739737397</v>
      </c>
      <c r="N1508" s="7">
        <f>COUNTIFS('Lojas Assaí'!$F$174:$F$260,D1508)</f>
        <v>0</v>
      </c>
    </row>
    <row r="1509" spans="1:14" x14ac:dyDescent="0.25">
      <c r="A1509" s="7" t="s">
        <v>2065</v>
      </c>
      <c r="B1509" s="7" t="s">
        <v>206</v>
      </c>
      <c r="C1509" s="7" t="str">
        <f t="shared" si="46"/>
        <v>CaraíMG</v>
      </c>
      <c r="D1509" s="7">
        <v>3113008</v>
      </c>
      <c r="E1509" s="8" t="s">
        <v>701</v>
      </c>
      <c r="F1509" s="7">
        <v>23872</v>
      </c>
      <c r="G1509" s="7">
        <v>22343</v>
      </c>
      <c r="H1509" s="7">
        <v>17.989999999999998</v>
      </c>
      <c r="I1509" s="7">
        <v>1.6</v>
      </c>
      <c r="J1509" s="8">
        <f t="shared" si="47"/>
        <v>2083.1999999999998</v>
      </c>
      <c r="K1509" s="7">
        <v>8149.93</v>
      </c>
      <c r="L1509" s="9">
        <v>-20.870219415565199</v>
      </c>
      <c r="M1509" s="9">
        <v>-43.739466478853899</v>
      </c>
      <c r="N1509" s="7">
        <f>COUNTIFS('Lojas Assaí'!$F$174:$F$260,D1509)</f>
        <v>0</v>
      </c>
    </row>
    <row r="1510" spans="1:14" x14ac:dyDescent="0.25">
      <c r="A1510" s="7" t="s">
        <v>2066</v>
      </c>
      <c r="B1510" s="7" t="s">
        <v>714</v>
      </c>
      <c r="C1510" s="7" t="str">
        <f t="shared" si="46"/>
        <v>Santa TeresaES</v>
      </c>
      <c r="D1510" s="7">
        <v>3204609</v>
      </c>
      <c r="E1510" s="8" t="s">
        <v>715</v>
      </c>
      <c r="F1510" s="7">
        <v>23853</v>
      </c>
      <c r="G1510" s="7">
        <v>21823</v>
      </c>
      <c r="H1510" s="7">
        <v>31.94</v>
      </c>
      <c r="I1510" s="7">
        <v>2</v>
      </c>
      <c r="J1510" s="8">
        <f t="shared" si="47"/>
        <v>2604</v>
      </c>
      <c r="K1510" s="7">
        <v>20767.54</v>
      </c>
      <c r="L1510" s="9">
        <v>-19.937714316860699</v>
      </c>
      <c r="M1510" s="9">
        <v>-40.598997721714198</v>
      </c>
      <c r="N1510" s="7">
        <f>COUNTIFS('Lojas Assaí'!$F$174:$F$260,D1510)</f>
        <v>0</v>
      </c>
    </row>
    <row r="1511" spans="1:14" x14ac:dyDescent="0.25">
      <c r="A1511" s="7" t="s">
        <v>2067</v>
      </c>
      <c r="B1511" s="7" t="s">
        <v>280</v>
      </c>
      <c r="C1511" s="7" t="str">
        <f t="shared" si="46"/>
        <v>TamandaréPE</v>
      </c>
      <c r="D1511" s="7">
        <v>2614857</v>
      </c>
      <c r="E1511" s="8" t="s">
        <v>689</v>
      </c>
      <c r="F1511" s="7">
        <v>23852</v>
      </c>
      <c r="G1511" s="7">
        <v>20715</v>
      </c>
      <c r="H1511" s="7">
        <v>96.66</v>
      </c>
      <c r="I1511" s="7">
        <v>1.3</v>
      </c>
      <c r="J1511" s="8">
        <f t="shared" si="47"/>
        <v>1692.6</v>
      </c>
      <c r="K1511" s="7">
        <v>14220.5</v>
      </c>
      <c r="L1511" s="9">
        <v>-8.7046892785391901</v>
      </c>
      <c r="M1511" s="9">
        <v>-35.090646545537403</v>
      </c>
      <c r="N1511" s="7">
        <f>COUNTIFS('Lojas Assaí'!$F$174:$F$260,D1511)</f>
        <v>0</v>
      </c>
    </row>
    <row r="1512" spans="1:14" x14ac:dyDescent="0.25">
      <c r="A1512" s="7" t="s">
        <v>2068</v>
      </c>
      <c r="B1512" s="7" t="s">
        <v>145</v>
      </c>
      <c r="C1512" s="7" t="str">
        <f t="shared" si="46"/>
        <v>ItapaciGO</v>
      </c>
      <c r="D1512" s="7">
        <v>5210901</v>
      </c>
      <c r="E1512" s="8" t="s">
        <v>687</v>
      </c>
      <c r="F1512" s="7">
        <v>23850</v>
      </c>
      <c r="G1512" s="7">
        <v>18458</v>
      </c>
      <c r="H1512" s="7">
        <v>19.309999999999999</v>
      </c>
      <c r="I1512" s="7">
        <v>2</v>
      </c>
      <c r="J1512" s="8">
        <f t="shared" si="47"/>
        <v>2604</v>
      </c>
      <c r="K1512" s="7">
        <v>19556.919999999998</v>
      </c>
      <c r="L1512" s="9">
        <v>-14.9504032179387</v>
      </c>
      <c r="M1512" s="9">
        <v>-49.554156113613203</v>
      </c>
      <c r="N1512" s="7">
        <f>COUNTIFS('Lojas Assaí'!$F$174:$F$260,D1512)</f>
        <v>0</v>
      </c>
    </row>
    <row r="1513" spans="1:14" x14ac:dyDescent="0.25">
      <c r="A1513" s="7" t="s">
        <v>2069</v>
      </c>
      <c r="B1513" s="7" t="s">
        <v>707</v>
      </c>
      <c r="C1513" s="7" t="str">
        <f t="shared" si="46"/>
        <v>Três de MaioRS</v>
      </c>
      <c r="D1513" s="7">
        <v>4321808</v>
      </c>
      <c r="E1513" s="8" t="s">
        <v>708</v>
      </c>
      <c r="F1513" s="7">
        <v>23846</v>
      </c>
      <c r="G1513" s="7">
        <v>23726</v>
      </c>
      <c r="H1513" s="7">
        <v>56.2</v>
      </c>
      <c r="I1513" s="7">
        <v>2.2999999999999998</v>
      </c>
      <c r="J1513" s="8">
        <f t="shared" si="47"/>
        <v>2994.6</v>
      </c>
      <c r="K1513" s="7">
        <v>48012.33</v>
      </c>
      <c r="L1513" s="9">
        <v>-27.779660218897501</v>
      </c>
      <c r="M1513" s="9">
        <v>-54.235302207546702</v>
      </c>
      <c r="N1513" s="7">
        <f>COUNTIFS('Lojas Assaí'!$F$174:$F$260,D1513)</f>
        <v>0</v>
      </c>
    </row>
    <row r="1514" spans="1:14" x14ac:dyDescent="0.25">
      <c r="A1514" s="7" t="s">
        <v>2070</v>
      </c>
      <c r="B1514" s="7" t="s">
        <v>707</v>
      </c>
      <c r="C1514" s="7" t="str">
        <f t="shared" si="46"/>
        <v>Três PassosRS</v>
      </c>
      <c r="D1514" s="7">
        <v>4321907</v>
      </c>
      <c r="E1514" s="8" t="s">
        <v>708</v>
      </c>
      <c r="F1514" s="7">
        <v>23799</v>
      </c>
      <c r="G1514" s="7">
        <v>23965</v>
      </c>
      <c r="H1514" s="7">
        <v>89.29</v>
      </c>
      <c r="I1514" s="7">
        <v>2.1</v>
      </c>
      <c r="J1514" s="8">
        <f t="shared" si="47"/>
        <v>2734.2</v>
      </c>
      <c r="K1514" s="7">
        <v>38698.57</v>
      </c>
      <c r="L1514" s="9">
        <v>-27.456159883842599</v>
      </c>
      <c r="M1514" s="9">
        <v>-53.929698958011102</v>
      </c>
      <c r="N1514" s="7">
        <f>COUNTIFS('Lojas Assaí'!$F$174:$F$260,D1514)</f>
        <v>0</v>
      </c>
    </row>
    <row r="1515" spans="1:14" x14ac:dyDescent="0.25">
      <c r="A1515" s="7" t="s">
        <v>2071</v>
      </c>
      <c r="B1515" s="7" t="s">
        <v>206</v>
      </c>
      <c r="C1515" s="7" t="str">
        <f t="shared" si="46"/>
        <v>São João do ParaísoMG</v>
      </c>
      <c r="D1515" s="7">
        <v>3162708</v>
      </c>
      <c r="E1515" s="8" t="s">
        <v>701</v>
      </c>
      <c r="F1515" s="7">
        <v>23797</v>
      </c>
      <c r="G1515" s="7">
        <v>22319</v>
      </c>
      <c r="H1515" s="7">
        <v>11.59</v>
      </c>
      <c r="I1515" s="7">
        <v>1.5</v>
      </c>
      <c r="J1515" s="8">
        <f t="shared" si="47"/>
        <v>1953</v>
      </c>
      <c r="K1515" s="7">
        <v>10651.84</v>
      </c>
      <c r="L1515" s="9">
        <v>-18.545186829506399</v>
      </c>
      <c r="M1515" s="9">
        <v>-42.776048143391698</v>
      </c>
      <c r="N1515" s="7">
        <f>COUNTIFS('Lojas Assaí'!$F$174:$F$260,D1515)</f>
        <v>0</v>
      </c>
    </row>
    <row r="1516" spans="1:14" x14ac:dyDescent="0.25">
      <c r="A1516" s="7" t="s">
        <v>2072</v>
      </c>
      <c r="B1516" s="7" t="s">
        <v>403</v>
      </c>
      <c r="C1516" s="7" t="str">
        <f t="shared" si="46"/>
        <v>São MiguelRN</v>
      </c>
      <c r="D1516" s="7">
        <v>2412500</v>
      </c>
      <c r="E1516" s="8" t="s">
        <v>695</v>
      </c>
      <c r="F1516" s="7">
        <v>23789</v>
      </c>
      <c r="G1516" s="7">
        <v>22157</v>
      </c>
      <c r="H1516" s="7">
        <v>129.05000000000001</v>
      </c>
      <c r="I1516" s="7">
        <v>2.1</v>
      </c>
      <c r="J1516" s="8">
        <f t="shared" si="47"/>
        <v>2734.2</v>
      </c>
      <c r="K1516" s="7">
        <v>11681.66</v>
      </c>
      <c r="L1516" s="9">
        <v>-6.3155639806483101</v>
      </c>
      <c r="M1516" s="9">
        <v>-35.712115033121101</v>
      </c>
      <c r="N1516" s="7">
        <f>COUNTIFS('Lojas Assaí'!$F$174:$F$260,D1516)</f>
        <v>0</v>
      </c>
    </row>
    <row r="1517" spans="1:14" x14ac:dyDescent="0.25">
      <c r="A1517" s="7" t="s">
        <v>2073</v>
      </c>
      <c r="B1517" s="7" t="s">
        <v>244</v>
      </c>
      <c r="C1517" s="7" t="str">
        <f t="shared" si="46"/>
        <v>Princesa IsabelPB</v>
      </c>
      <c r="D1517" s="7">
        <v>2512309</v>
      </c>
      <c r="E1517" s="8" t="s">
        <v>698</v>
      </c>
      <c r="F1517" s="7">
        <v>23749</v>
      </c>
      <c r="G1517" s="7">
        <v>21283</v>
      </c>
      <c r="H1517" s="7">
        <v>57.84</v>
      </c>
      <c r="I1517" s="7">
        <v>1.5</v>
      </c>
      <c r="J1517" s="8">
        <f t="shared" si="47"/>
        <v>1953</v>
      </c>
      <c r="K1517" s="7">
        <v>10842.03</v>
      </c>
      <c r="L1517" s="9">
        <v>-7.7338664589849602</v>
      </c>
      <c r="M1517" s="9">
        <v>-37.993664009616197</v>
      </c>
      <c r="N1517" s="7">
        <f>COUNTIFS('Lojas Assaí'!$F$174:$F$260,D1517)</f>
        <v>0</v>
      </c>
    </row>
    <row r="1518" spans="1:14" x14ac:dyDescent="0.25">
      <c r="A1518" s="7" t="s">
        <v>2074</v>
      </c>
      <c r="B1518" s="7" t="s">
        <v>422</v>
      </c>
      <c r="C1518" s="7" t="str">
        <f t="shared" si="46"/>
        <v>Santo Antônio de PosseSP</v>
      </c>
      <c r="D1518" s="7">
        <v>3548005</v>
      </c>
      <c r="E1518" s="8" t="s">
        <v>435</v>
      </c>
      <c r="F1518" s="7">
        <v>23742</v>
      </c>
      <c r="G1518" s="7">
        <v>20650</v>
      </c>
      <c r="H1518" s="7">
        <v>134.09</v>
      </c>
      <c r="I1518" s="7">
        <v>2.7</v>
      </c>
      <c r="J1518" s="8">
        <f t="shared" si="47"/>
        <v>3515.4</v>
      </c>
      <c r="K1518" s="7">
        <v>67655.55</v>
      </c>
      <c r="L1518" s="9">
        <v>-22.1185234999319</v>
      </c>
      <c r="M1518" s="9">
        <v>-46.6823066318305</v>
      </c>
      <c r="N1518" s="7">
        <f>COUNTIFS('Lojas Assaí'!$F$174:$F$260,D1518)</f>
        <v>0</v>
      </c>
    </row>
    <row r="1519" spans="1:14" x14ac:dyDescent="0.25">
      <c r="A1519" s="7" t="s">
        <v>2075</v>
      </c>
      <c r="B1519" s="7" t="s">
        <v>707</v>
      </c>
      <c r="C1519" s="7" t="str">
        <f t="shared" si="46"/>
        <v>ImbéRS</v>
      </c>
      <c r="D1519" s="7">
        <v>4310330</v>
      </c>
      <c r="E1519" s="8" t="s">
        <v>708</v>
      </c>
      <c r="F1519" s="7">
        <v>23721</v>
      </c>
      <c r="G1519" s="7">
        <v>17670</v>
      </c>
      <c r="H1519" s="7">
        <v>448.53</v>
      </c>
      <c r="I1519" s="7">
        <v>2.1</v>
      </c>
      <c r="J1519" s="8">
        <f t="shared" si="47"/>
        <v>2734.2</v>
      </c>
      <c r="K1519" s="7">
        <v>23785.26</v>
      </c>
      <c r="L1519" s="9">
        <v>-29.974777820669999</v>
      </c>
      <c r="M1519" s="9">
        <v>-50.1305799407181</v>
      </c>
      <c r="N1519" s="7">
        <f>COUNTIFS('Lojas Assaí'!$F$174:$F$260,D1519)</f>
        <v>0</v>
      </c>
    </row>
    <row r="1520" spans="1:14" x14ac:dyDescent="0.25">
      <c r="A1520" s="7" t="s">
        <v>2076</v>
      </c>
      <c r="B1520" s="7" t="s">
        <v>280</v>
      </c>
      <c r="C1520" s="7" t="str">
        <f t="shared" si="46"/>
        <v>Rio FormosoPE</v>
      </c>
      <c r="D1520" s="7">
        <v>2611903</v>
      </c>
      <c r="E1520" s="8" t="s">
        <v>689</v>
      </c>
      <c r="F1520" s="7">
        <v>23719</v>
      </c>
      <c r="G1520" s="7">
        <v>22151</v>
      </c>
      <c r="H1520" s="7">
        <v>97.39</v>
      </c>
      <c r="I1520" s="7">
        <v>1.4</v>
      </c>
      <c r="J1520" s="8">
        <f t="shared" si="47"/>
        <v>1822.8</v>
      </c>
      <c r="K1520" s="7">
        <v>13084.59</v>
      </c>
      <c r="L1520" s="9">
        <v>-8.3276135393392394</v>
      </c>
      <c r="M1520" s="9">
        <v>-35.710247766286699</v>
      </c>
      <c r="N1520" s="7">
        <f>COUNTIFS('Lojas Assaí'!$F$174:$F$260,D1520)</f>
        <v>0</v>
      </c>
    </row>
    <row r="1521" spans="1:14" x14ac:dyDescent="0.25">
      <c r="A1521" s="7" t="s">
        <v>2077</v>
      </c>
      <c r="B1521" s="7" t="s">
        <v>169</v>
      </c>
      <c r="C1521" s="7" t="str">
        <f t="shared" si="46"/>
        <v>João LisboaMA</v>
      </c>
      <c r="D1521" s="7">
        <v>2105500</v>
      </c>
      <c r="E1521" s="8" t="s">
        <v>697</v>
      </c>
      <c r="F1521" s="7">
        <v>23677</v>
      </c>
      <c r="G1521" s="7">
        <v>20381</v>
      </c>
      <c r="H1521" s="7">
        <v>32</v>
      </c>
      <c r="I1521" s="7">
        <v>1.6</v>
      </c>
      <c r="J1521" s="8">
        <f t="shared" si="47"/>
        <v>2083.1999999999998</v>
      </c>
      <c r="K1521" s="7">
        <v>9874.08</v>
      </c>
      <c r="L1521" s="9">
        <v>-5.4536629415591698</v>
      </c>
      <c r="M1521" s="9">
        <v>-47.405036149768399</v>
      </c>
      <c r="N1521" s="7">
        <f>COUNTIFS('Lojas Assaí'!$F$174:$F$260,D1521)</f>
        <v>0</v>
      </c>
    </row>
    <row r="1522" spans="1:14" x14ac:dyDescent="0.25">
      <c r="A1522" s="7" t="s">
        <v>2078</v>
      </c>
      <c r="B1522" s="7" t="s">
        <v>206</v>
      </c>
      <c r="C1522" s="7" t="str">
        <f t="shared" si="46"/>
        <v>Raul SoaresMG</v>
      </c>
      <c r="D1522" s="7">
        <v>3154002</v>
      </c>
      <c r="E1522" s="8" t="s">
        <v>701</v>
      </c>
      <c r="F1522" s="7">
        <v>23663</v>
      </c>
      <c r="G1522" s="7">
        <v>23818</v>
      </c>
      <c r="H1522" s="7">
        <v>31.2</v>
      </c>
      <c r="I1522" s="7">
        <v>1.7</v>
      </c>
      <c r="J1522" s="8">
        <f t="shared" si="47"/>
        <v>2213.4</v>
      </c>
      <c r="K1522" s="7">
        <v>15192.1</v>
      </c>
      <c r="L1522" s="9">
        <v>-20.101958851994301</v>
      </c>
      <c r="M1522" s="9">
        <v>-42.454167536743498</v>
      </c>
      <c r="N1522" s="7">
        <f>COUNTIFS('Lojas Assaí'!$F$174:$F$260,D1522)</f>
        <v>0</v>
      </c>
    </row>
    <row r="1523" spans="1:14" x14ac:dyDescent="0.25">
      <c r="A1523" s="7" t="s">
        <v>2079</v>
      </c>
      <c r="B1523" s="7" t="s">
        <v>195</v>
      </c>
      <c r="C1523" s="7" t="str">
        <f t="shared" si="46"/>
        <v>BataguassuMS</v>
      </c>
      <c r="D1523" s="7">
        <v>5001904</v>
      </c>
      <c r="E1523" s="8" t="s">
        <v>691</v>
      </c>
      <c r="F1523" s="7">
        <v>23620</v>
      </c>
      <c r="G1523" s="7">
        <v>19839</v>
      </c>
      <c r="H1523" s="7">
        <v>8.2100000000000009</v>
      </c>
      <c r="I1523" s="7">
        <v>1.8</v>
      </c>
      <c r="J1523" s="8">
        <f t="shared" si="47"/>
        <v>2343.6</v>
      </c>
      <c r="K1523" s="7">
        <v>39408.54</v>
      </c>
      <c r="L1523" s="9">
        <v>-21.715288435775001</v>
      </c>
      <c r="M1523" s="9">
        <v>-52.425436602033102</v>
      </c>
      <c r="N1523" s="7">
        <f>COUNTIFS('Lojas Assaí'!$F$174:$F$260,D1523)</f>
        <v>0</v>
      </c>
    </row>
    <row r="1524" spans="1:14" x14ac:dyDescent="0.25">
      <c r="A1524" s="7" t="s">
        <v>2080</v>
      </c>
      <c r="B1524" s="7" t="s">
        <v>206</v>
      </c>
      <c r="C1524" s="7" t="str">
        <f t="shared" si="46"/>
        <v>CorintoMG</v>
      </c>
      <c r="D1524" s="7">
        <v>3119104</v>
      </c>
      <c r="E1524" s="8" t="s">
        <v>701</v>
      </c>
      <c r="F1524" s="7">
        <v>23607</v>
      </c>
      <c r="G1524" s="7">
        <v>23914</v>
      </c>
      <c r="H1524" s="7">
        <v>9.4700000000000006</v>
      </c>
      <c r="I1524" s="7">
        <v>1.7</v>
      </c>
      <c r="J1524" s="8">
        <f t="shared" si="47"/>
        <v>2213.4</v>
      </c>
      <c r="K1524" s="7">
        <v>28393.14</v>
      </c>
      <c r="L1524" s="9">
        <v>-18.6180835058572</v>
      </c>
      <c r="M1524" s="9">
        <v>-42.283027891501</v>
      </c>
      <c r="N1524" s="7">
        <f>COUNTIFS('Lojas Assaí'!$F$174:$F$260,D1524)</f>
        <v>0</v>
      </c>
    </row>
    <row r="1525" spans="1:14" x14ac:dyDescent="0.25">
      <c r="A1525" s="7" t="s">
        <v>2081</v>
      </c>
      <c r="B1525" s="7" t="s">
        <v>169</v>
      </c>
      <c r="C1525" s="7" t="str">
        <f t="shared" si="46"/>
        <v>MatinhaMA</v>
      </c>
      <c r="D1525" s="7">
        <v>2106508</v>
      </c>
      <c r="E1525" s="8" t="s">
        <v>697</v>
      </c>
      <c r="F1525" s="7">
        <v>23591</v>
      </c>
      <c r="G1525" s="7">
        <v>21885</v>
      </c>
      <c r="H1525" s="7">
        <v>53.54</v>
      </c>
      <c r="I1525" s="7">
        <v>1.9</v>
      </c>
      <c r="J1525" s="8">
        <f t="shared" si="47"/>
        <v>2473.8000000000002</v>
      </c>
      <c r="K1525" s="7">
        <v>7582.75</v>
      </c>
      <c r="L1525" s="9">
        <v>-3.0984000300000001</v>
      </c>
      <c r="M1525" s="9">
        <v>-45.036428940106198</v>
      </c>
      <c r="N1525" s="7">
        <f>COUNTIFS('Lojas Assaí'!$F$174:$F$260,D1525)</f>
        <v>0</v>
      </c>
    </row>
    <row r="1526" spans="1:14" x14ac:dyDescent="0.25">
      <c r="A1526" s="7" t="s">
        <v>2082</v>
      </c>
      <c r="B1526" s="7" t="s">
        <v>325</v>
      </c>
      <c r="C1526" s="7" t="str">
        <f t="shared" si="46"/>
        <v>Conceição de MacabuRJ</v>
      </c>
      <c r="D1526" s="7">
        <v>3301405</v>
      </c>
      <c r="E1526" s="8" t="s">
        <v>324</v>
      </c>
      <c r="F1526" s="7">
        <v>23561</v>
      </c>
      <c r="G1526" s="7">
        <v>21211</v>
      </c>
      <c r="H1526" s="7">
        <v>61.08</v>
      </c>
      <c r="I1526" s="7">
        <v>1.8</v>
      </c>
      <c r="J1526" s="8">
        <f t="shared" si="47"/>
        <v>2343.6</v>
      </c>
      <c r="K1526" s="7">
        <v>17978.189999999999</v>
      </c>
      <c r="L1526" s="9">
        <v>-22.087871526525401</v>
      </c>
      <c r="M1526" s="9">
        <v>-41.867758505714797</v>
      </c>
      <c r="N1526" s="7">
        <f>COUNTIFS('Lojas Assaí'!$F$174:$F$260,D1526)</f>
        <v>0</v>
      </c>
    </row>
    <row r="1527" spans="1:14" x14ac:dyDescent="0.25">
      <c r="A1527" s="7" t="s">
        <v>2083</v>
      </c>
      <c r="B1527" s="7" t="s">
        <v>37</v>
      </c>
      <c r="C1527" s="7" t="str">
        <f t="shared" si="46"/>
        <v>BelmonteBA</v>
      </c>
      <c r="D1527" s="7">
        <v>2903409</v>
      </c>
      <c r="E1527" s="8" t="s">
        <v>684</v>
      </c>
      <c r="F1527" s="7">
        <v>23540</v>
      </c>
      <c r="G1527" s="7">
        <v>21798</v>
      </c>
      <c r="H1527" s="7">
        <v>11.06</v>
      </c>
      <c r="I1527" s="7">
        <v>2.2999999999999998</v>
      </c>
      <c r="J1527" s="8">
        <f t="shared" si="47"/>
        <v>2994.6</v>
      </c>
      <c r="K1527" s="7">
        <v>14288.02</v>
      </c>
      <c r="L1527" s="9">
        <v>-14.8097543871027</v>
      </c>
      <c r="M1527" s="9">
        <v>-39.473334671380101</v>
      </c>
      <c r="N1527" s="7">
        <f>COUNTIFS('Lojas Assaí'!$F$174:$F$260,D1527)</f>
        <v>0</v>
      </c>
    </row>
    <row r="1528" spans="1:14" x14ac:dyDescent="0.25">
      <c r="A1528" s="7" t="s">
        <v>2084</v>
      </c>
      <c r="B1528" s="7" t="s">
        <v>99</v>
      </c>
      <c r="C1528" s="7" t="str">
        <f t="shared" si="46"/>
        <v>AssaréCE</v>
      </c>
      <c r="D1528" s="7">
        <v>2301604</v>
      </c>
      <c r="E1528" s="8" t="s">
        <v>683</v>
      </c>
      <c r="F1528" s="7">
        <v>23537</v>
      </c>
      <c r="G1528" s="7">
        <v>22445</v>
      </c>
      <c r="H1528" s="7">
        <v>20.11</v>
      </c>
      <c r="I1528" s="7">
        <v>1.6</v>
      </c>
      <c r="J1528" s="8">
        <f t="shared" si="47"/>
        <v>2083.1999999999998</v>
      </c>
      <c r="K1528" s="7">
        <v>11597.22</v>
      </c>
      <c r="L1528" s="9">
        <v>-6.8726071122114902</v>
      </c>
      <c r="M1528" s="9">
        <v>-39.871274747492599</v>
      </c>
      <c r="N1528" s="7">
        <f>COUNTIFS('Lojas Assaí'!$F$174:$F$260,D1528)</f>
        <v>0</v>
      </c>
    </row>
    <row r="1529" spans="1:14" x14ac:dyDescent="0.25">
      <c r="A1529" s="7" t="s">
        <v>2085</v>
      </c>
      <c r="B1529" s="7" t="s">
        <v>169</v>
      </c>
      <c r="C1529" s="7" t="str">
        <f t="shared" si="46"/>
        <v>PeritoróMA</v>
      </c>
      <c r="D1529" s="7">
        <v>2108454</v>
      </c>
      <c r="E1529" s="8" t="s">
        <v>697</v>
      </c>
      <c r="F1529" s="7">
        <v>23530</v>
      </c>
      <c r="G1529" s="7">
        <v>21201</v>
      </c>
      <c r="H1529" s="7">
        <v>25.71</v>
      </c>
      <c r="I1529" s="7">
        <v>2.2999999999999998</v>
      </c>
      <c r="J1529" s="8">
        <f t="shared" si="47"/>
        <v>2994.6</v>
      </c>
      <c r="K1529" s="7">
        <v>8756.7099999999991</v>
      </c>
      <c r="L1529" s="9">
        <v>-4.3702251176571103</v>
      </c>
      <c r="M1529" s="9">
        <v>-44.325853523914901</v>
      </c>
      <c r="N1529" s="7">
        <f>COUNTIFS('Lojas Assaí'!$F$174:$F$260,D1529)</f>
        <v>0</v>
      </c>
    </row>
    <row r="1530" spans="1:14" x14ac:dyDescent="0.25">
      <c r="A1530" s="7" t="s">
        <v>2086</v>
      </c>
      <c r="B1530" s="7" t="s">
        <v>707</v>
      </c>
      <c r="C1530" s="7" t="str">
        <f t="shared" si="46"/>
        <v>São SepéRS</v>
      </c>
      <c r="D1530" s="7">
        <v>4319604</v>
      </c>
      <c r="E1530" s="8" t="s">
        <v>708</v>
      </c>
      <c r="F1530" s="7">
        <v>23492</v>
      </c>
      <c r="G1530" s="7">
        <v>23798</v>
      </c>
      <c r="H1530" s="7">
        <v>10.81</v>
      </c>
      <c r="I1530" s="7">
        <v>2.2000000000000002</v>
      </c>
      <c r="J1530" s="8">
        <f t="shared" si="47"/>
        <v>2864.4</v>
      </c>
      <c r="K1530" s="7">
        <v>34938.71</v>
      </c>
      <c r="L1530" s="9">
        <v>-30.1674113897135</v>
      </c>
      <c r="M1530" s="9">
        <v>-53.569644125371802</v>
      </c>
      <c r="N1530" s="7">
        <f>COUNTIFS('Lojas Assaí'!$F$174:$F$260,D1530)</f>
        <v>0</v>
      </c>
    </row>
    <row r="1531" spans="1:14" x14ac:dyDescent="0.25">
      <c r="A1531" s="7" t="s">
        <v>2087</v>
      </c>
      <c r="B1531" s="7" t="s">
        <v>8</v>
      </c>
      <c r="C1531" s="7" t="str">
        <f t="shared" si="46"/>
        <v>Senador GuiomardAC</v>
      </c>
      <c r="D1531" s="7">
        <v>1200450</v>
      </c>
      <c r="E1531" s="8" t="s">
        <v>703</v>
      </c>
      <c r="F1531" s="7">
        <v>23446</v>
      </c>
      <c r="G1531" s="7">
        <v>20179</v>
      </c>
      <c r="H1531" s="7">
        <v>8.69</v>
      </c>
      <c r="I1531" s="7">
        <v>1.9</v>
      </c>
      <c r="J1531" s="8">
        <f t="shared" si="47"/>
        <v>2473.8000000000002</v>
      </c>
      <c r="K1531" s="7">
        <v>15389.06</v>
      </c>
      <c r="L1531" s="9">
        <v>-8.15566859176562</v>
      </c>
      <c r="M1531" s="9">
        <v>-70.7555010628937</v>
      </c>
      <c r="N1531" s="7">
        <f>COUNTIFS('Lojas Assaí'!$F$174:$F$260,D1531)</f>
        <v>0</v>
      </c>
    </row>
    <row r="1532" spans="1:14" x14ac:dyDescent="0.25">
      <c r="A1532" s="7" t="s">
        <v>2088</v>
      </c>
      <c r="B1532" s="7" t="s">
        <v>224</v>
      </c>
      <c r="C1532" s="7" t="str">
        <f t="shared" si="46"/>
        <v>São João de PirabasPA</v>
      </c>
      <c r="D1532" s="7">
        <v>1507474</v>
      </c>
      <c r="E1532" s="8" t="s">
        <v>690</v>
      </c>
      <c r="F1532" s="7">
        <v>23440</v>
      </c>
      <c r="G1532" s="7">
        <v>20647</v>
      </c>
      <c r="H1532" s="7">
        <v>29.26</v>
      </c>
      <c r="I1532" s="7">
        <v>1.9</v>
      </c>
      <c r="J1532" s="8">
        <f t="shared" si="47"/>
        <v>2473.8000000000002</v>
      </c>
      <c r="K1532" s="7">
        <v>7745.77</v>
      </c>
      <c r="L1532" s="9">
        <v>-0.76644253151537001</v>
      </c>
      <c r="M1532" s="9">
        <v>-47.172674297920501</v>
      </c>
      <c r="N1532" s="7">
        <f>COUNTIFS('Lojas Assaí'!$F$174:$F$260,D1532)</f>
        <v>0</v>
      </c>
    </row>
    <row r="1533" spans="1:14" x14ac:dyDescent="0.25">
      <c r="A1533" s="7" t="s">
        <v>2089</v>
      </c>
      <c r="B1533" s="7" t="s">
        <v>37</v>
      </c>
      <c r="C1533" s="7" t="str">
        <f t="shared" si="46"/>
        <v>IbirapitangaBA</v>
      </c>
      <c r="D1533" s="7">
        <v>2912707</v>
      </c>
      <c r="E1533" s="8" t="s">
        <v>684</v>
      </c>
      <c r="F1533" s="7">
        <v>23433</v>
      </c>
      <c r="G1533" s="7">
        <v>22598</v>
      </c>
      <c r="H1533" s="7">
        <v>50.53</v>
      </c>
      <c r="I1533" s="7">
        <v>2.1</v>
      </c>
      <c r="J1533" s="8">
        <f t="shared" si="47"/>
        <v>2734.2</v>
      </c>
      <c r="K1533" s="7">
        <v>10511.27</v>
      </c>
      <c r="L1533" s="9">
        <v>-14.1650324961225</v>
      </c>
      <c r="M1533" s="9">
        <v>-39.374466532740101</v>
      </c>
      <c r="N1533" s="7">
        <f>COUNTIFS('Lojas Assaí'!$F$174:$F$260,D1533)</f>
        <v>0</v>
      </c>
    </row>
    <row r="1534" spans="1:14" x14ac:dyDescent="0.25">
      <c r="A1534" s="7" t="s">
        <v>2090</v>
      </c>
      <c r="B1534" s="7" t="s">
        <v>714</v>
      </c>
      <c r="C1534" s="7" t="str">
        <f t="shared" si="46"/>
        <v>PancasES</v>
      </c>
      <c r="D1534" s="7">
        <v>3204005</v>
      </c>
      <c r="E1534" s="8" t="s">
        <v>715</v>
      </c>
      <c r="F1534" s="7">
        <v>23426</v>
      </c>
      <c r="G1534" s="7">
        <v>21548</v>
      </c>
      <c r="H1534" s="7">
        <v>25.96</v>
      </c>
      <c r="I1534" s="7">
        <v>1.6</v>
      </c>
      <c r="J1534" s="8">
        <f t="shared" si="47"/>
        <v>2083.1999999999998</v>
      </c>
      <c r="K1534" s="7">
        <v>11996.28</v>
      </c>
      <c r="L1534" s="9">
        <v>-19.224419786132</v>
      </c>
      <c r="M1534" s="9">
        <v>-40.856003100712499</v>
      </c>
      <c r="N1534" s="7">
        <f>COUNTIFS('Lojas Assaí'!$F$174:$F$260,D1534)</f>
        <v>0</v>
      </c>
    </row>
    <row r="1535" spans="1:14" x14ac:dyDescent="0.25">
      <c r="A1535" s="7" t="s">
        <v>2091</v>
      </c>
      <c r="B1535" s="7" t="s">
        <v>37</v>
      </c>
      <c r="C1535" s="7" t="str">
        <f t="shared" si="46"/>
        <v>CaculéBA</v>
      </c>
      <c r="D1535" s="7">
        <v>2905008</v>
      </c>
      <c r="E1535" s="8" t="s">
        <v>684</v>
      </c>
      <c r="F1535" s="7">
        <v>23407</v>
      </c>
      <c r="G1535" s="7">
        <v>22236</v>
      </c>
      <c r="H1535" s="7">
        <v>33.270000000000003</v>
      </c>
      <c r="I1535" s="7">
        <v>1.5</v>
      </c>
      <c r="J1535" s="8">
        <f t="shared" si="47"/>
        <v>1953</v>
      </c>
      <c r="K1535" s="7">
        <v>13531.84</v>
      </c>
      <c r="L1535" s="9">
        <v>-12.5962107984627</v>
      </c>
      <c r="M1535" s="9">
        <v>-38.969398068982301</v>
      </c>
      <c r="N1535" s="7">
        <f>COUNTIFS('Lojas Assaí'!$F$174:$F$260,D1535)</f>
        <v>0</v>
      </c>
    </row>
    <row r="1536" spans="1:14" x14ac:dyDescent="0.25">
      <c r="A1536" s="7" t="s">
        <v>2092</v>
      </c>
      <c r="B1536" s="7" t="s">
        <v>422</v>
      </c>
      <c r="C1536" s="7" t="str">
        <f t="shared" si="46"/>
        <v>Teodoro SampaioSP</v>
      </c>
      <c r="D1536" s="7">
        <v>3554300</v>
      </c>
      <c r="E1536" s="8" t="s">
        <v>435</v>
      </c>
      <c r="F1536" s="7">
        <v>23395</v>
      </c>
      <c r="G1536" s="7">
        <v>21386</v>
      </c>
      <c r="H1536" s="7">
        <v>13.74</v>
      </c>
      <c r="I1536" s="7">
        <v>2</v>
      </c>
      <c r="J1536" s="8">
        <f t="shared" si="47"/>
        <v>2604</v>
      </c>
      <c r="K1536" s="7">
        <v>24968.58</v>
      </c>
      <c r="L1536" s="9">
        <v>-23.097889485</v>
      </c>
      <c r="M1536" s="9">
        <v>-47.7114725279963</v>
      </c>
      <c r="N1536" s="7">
        <f>COUNTIFS('Lojas Assaí'!$F$174:$F$260,D1536)</f>
        <v>0</v>
      </c>
    </row>
    <row r="1537" spans="1:14" x14ac:dyDescent="0.25">
      <c r="A1537" s="7" t="s">
        <v>2093</v>
      </c>
      <c r="B1537" s="7" t="s">
        <v>258</v>
      </c>
      <c r="C1537" s="7" t="str">
        <f t="shared" si="46"/>
        <v>LoandaPR</v>
      </c>
      <c r="D1537" s="7">
        <v>4113502</v>
      </c>
      <c r="E1537" s="8" t="s">
        <v>686</v>
      </c>
      <c r="F1537" s="7">
        <v>23393</v>
      </c>
      <c r="G1537" s="7">
        <v>21201</v>
      </c>
      <c r="H1537" s="7">
        <v>29.34</v>
      </c>
      <c r="I1537" s="7">
        <v>1.9</v>
      </c>
      <c r="J1537" s="8">
        <f t="shared" si="47"/>
        <v>2473.8000000000002</v>
      </c>
      <c r="K1537" s="7">
        <v>28257.95</v>
      </c>
      <c r="L1537" s="9">
        <v>-23.312156000000002</v>
      </c>
      <c r="M1537" s="9">
        <v>-51.1627734238781</v>
      </c>
      <c r="N1537" s="7">
        <f>COUNTIFS('Lojas Assaí'!$F$174:$F$260,D1537)</f>
        <v>0</v>
      </c>
    </row>
    <row r="1538" spans="1:14" x14ac:dyDescent="0.25">
      <c r="A1538" s="7" t="s">
        <v>2094</v>
      </c>
      <c r="B1538" s="7" t="s">
        <v>169</v>
      </c>
      <c r="C1538" s="7" t="str">
        <f t="shared" ref="C1538:C1601" si="48">_xlfn.CONCAT(A1538:B1538)</f>
        <v>Dom PedroMA</v>
      </c>
      <c r="D1538" s="7">
        <v>2103802</v>
      </c>
      <c r="E1538" s="8" t="s">
        <v>697</v>
      </c>
      <c r="F1538" s="7">
        <v>23393</v>
      </c>
      <c r="G1538" s="7">
        <v>22681</v>
      </c>
      <c r="H1538" s="7">
        <v>63.27</v>
      </c>
      <c r="I1538" s="7">
        <v>1.8</v>
      </c>
      <c r="J1538" s="8">
        <f t="shared" ref="J1538:J1601" si="49">ROUND(I1538*1302,2)</f>
        <v>2343.6</v>
      </c>
      <c r="K1538" s="7">
        <v>10487.88</v>
      </c>
      <c r="L1538" s="9">
        <v>-5.0384476351653102</v>
      </c>
      <c r="M1538" s="9">
        <v>-44.440009910968897</v>
      </c>
      <c r="N1538" s="7">
        <f>COUNTIFS('Lojas Assaí'!$F$174:$F$260,D1538)</f>
        <v>0</v>
      </c>
    </row>
    <row r="1539" spans="1:14" x14ac:dyDescent="0.25">
      <c r="A1539" s="7" t="s">
        <v>2095</v>
      </c>
      <c r="B1539" s="7" t="s">
        <v>258</v>
      </c>
      <c r="C1539" s="7" t="str">
        <f t="shared" si="48"/>
        <v>MandaguaçuPR</v>
      </c>
      <c r="D1539" s="7">
        <v>4114104</v>
      </c>
      <c r="E1539" s="8" t="s">
        <v>686</v>
      </c>
      <c r="F1539" s="7">
        <v>23373</v>
      </c>
      <c r="G1539" s="7">
        <v>19781</v>
      </c>
      <c r="H1539" s="7">
        <v>67.28</v>
      </c>
      <c r="I1539" s="7">
        <v>2</v>
      </c>
      <c r="J1539" s="8">
        <f t="shared" si="49"/>
        <v>2604</v>
      </c>
      <c r="K1539" s="7">
        <v>26700.35</v>
      </c>
      <c r="L1539" s="9">
        <v>-25.759620613093599</v>
      </c>
      <c r="M1539" s="9">
        <v>-49.322782597026404</v>
      </c>
      <c r="N1539" s="7">
        <f>COUNTIFS('Lojas Assaí'!$F$174:$F$260,D1539)</f>
        <v>0</v>
      </c>
    </row>
    <row r="1540" spans="1:14" x14ac:dyDescent="0.25">
      <c r="A1540" s="7" t="s">
        <v>2096</v>
      </c>
      <c r="B1540" s="7" t="s">
        <v>422</v>
      </c>
      <c r="C1540" s="7" t="str">
        <f t="shared" si="48"/>
        <v>AraçariguamaSP</v>
      </c>
      <c r="D1540" s="7">
        <v>3502754</v>
      </c>
      <c r="E1540" s="8" t="s">
        <v>435</v>
      </c>
      <c r="F1540" s="7">
        <v>23343</v>
      </c>
      <c r="G1540" s="7">
        <v>17080</v>
      </c>
      <c r="H1540" s="7">
        <v>117.63</v>
      </c>
      <c r="I1540" s="7">
        <v>2.8</v>
      </c>
      <c r="J1540" s="8">
        <f t="shared" si="49"/>
        <v>3645.6</v>
      </c>
      <c r="K1540" s="7">
        <v>140809.35</v>
      </c>
      <c r="L1540" s="9">
        <v>-23.430040848169298</v>
      </c>
      <c r="M1540" s="9">
        <v>-47.071547636190203</v>
      </c>
      <c r="N1540" s="7">
        <f>COUNTIFS('Lojas Assaí'!$F$174:$F$260,D1540)</f>
        <v>0</v>
      </c>
    </row>
    <row r="1541" spans="1:14" x14ac:dyDescent="0.25">
      <c r="A1541" s="7" t="s">
        <v>2097</v>
      </c>
      <c r="B1541" s="7" t="s">
        <v>99</v>
      </c>
      <c r="C1541" s="7" t="str">
        <f t="shared" si="48"/>
        <v>CoreaúCE</v>
      </c>
      <c r="D1541" s="7">
        <v>2304004</v>
      </c>
      <c r="E1541" s="8" t="s">
        <v>683</v>
      </c>
      <c r="F1541" s="7">
        <v>23340</v>
      </c>
      <c r="G1541" s="7">
        <v>21954</v>
      </c>
      <c r="H1541" s="7">
        <v>28.3</v>
      </c>
      <c r="I1541" s="7">
        <v>1.4</v>
      </c>
      <c r="J1541" s="8">
        <f t="shared" si="49"/>
        <v>1822.8</v>
      </c>
      <c r="K1541" s="7">
        <v>8215.0300000000007</v>
      </c>
      <c r="L1541" s="9">
        <v>-3.5494878611102401</v>
      </c>
      <c r="M1541" s="9">
        <v>-40.656951075754499</v>
      </c>
      <c r="N1541" s="7">
        <f>COUNTIFS('Lojas Assaí'!$F$174:$F$260,D1541)</f>
        <v>0</v>
      </c>
    </row>
    <row r="1542" spans="1:14" x14ac:dyDescent="0.25">
      <c r="A1542" s="7" t="s">
        <v>2098</v>
      </c>
      <c r="B1542" s="7" t="s">
        <v>422</v>
      </c>
      <c r="C1542" s="7" t="str">
        <f t="shared" si="48"/>
        <v>TaquaritubaSP</v>
      </c>
      <c r="D1542" s="7">
        <v>3553807</v>
      </c>
      <c r="E1542" s="8" t="s">
        <v>435</v>
      </c>
      <c r="F1542" s="7">
        <v>23292</v>
      </c>
      <c r="G1542" s="7">
        <v>22291</v>
      </c>
      <c r="H1542" s="7">
        <v>49.71</v>
      </c>
      <c r="I1542" s="7">
        <v>2</v>
      </c>
      <c r="J1542" s="8">
        <f t="shared" si="49"/>
        <v>2604</v>
      </c>
      <c r="K1542" s="7">
        <v>37856.1</v>
      </c>
      <c r="L1542" s="9">
        <v>-22.301668295471899</v>
      </c>
      <c r="M1542" s="9">
        <v>-51.559572575554803</v>
      </c>
      <c r="N1542" s="7">
        <f>COUNTIFS('Lojas Assaí'!$F$174:$F$260,D1542)</f>
        <v>0</v>
      </c>
    </row>
    <row r="1543" spans="1:14" x14ac:dyDescent="0.25">
      <c r="A1543" s="7" t="s">
        <v>2099</v>
      </c>
      <c r="B1543" s="7" t="s">
        <v>195</v>
      </c>
      <c r="C1543" s="7" t="str">
        <f t="shared" si="48"/>
        <v>IvinhemaMS</v>
      </c>
      <c r="D1543" s="7">
        <v>5004700</v>
      </c>
      <c r="E1543" s="8" t="s">
        <v>691</v>
      </c>
      <c r="F1543" s="7">
        <v>23277</v>
      </c>
      <c r="G1543" s="7">
        <v>22341</v>
      </c>
      <c r="H1543" s="7">
        <v>11.11</v>
      </c>
      <c r="I1543" s="7">
        <v>2</v>
      </c>
      <c r="J1543" s="8">
        <f t="shared" si="49"/>
        <v>2604</v>
      </c>
      <c r="K1543" s="7">
        <v>62836.73</v>
      </c>
      <c r="L1543" s="9">
        <v>-22.3016035627085</v>
      </c>
      <c r="M1543" s="9">
        <v>-53.826970147060301</v>
      </c>
      <c r="N1543" s="7">
        <f>COUNTIFS('Lojas Assaí'!$F$174:$F$260,D1543)</f>
        <v>0</v>
      </c>
    </row>
    <row r="1544" spans="1:14" x14ac:dyDescent="0.25">
      <c r="A1544" s="7" t="s">
        <v>2100</v>
      </c>
      <c r="B1544" s="7" t="s">
        <v>37</v>
      </c>
      <c r="C1544" s="7" t="str">
        <f t="shared" si="48"/>
        <v>SobradinhoBA</v>
      </c>
      <c r="D1544" s="7">
        <v>2930774</v>
      </c>
      <c r="E1544" s="8" t="s">
        <v>684</v>
      </c>
      <c r="F1544" s="7">
        <v>23274</v>
      </c>
      <c r="G1544" s="7">
        <v>22000</v>
      </c>
      <c r="H1544" s="7">
        <v>17.760000000000002</v>
      </c>
      <c r="I1544" s="7">
        <v>2.1</v>
      </c>
      <c r="J1544" s="8">
        <f t="shared" si="49"/>
        <v>2734.2</v>
      </c>
      <c r="K1544" s="7">
        <v>39154.65</v>
      </c>
      <c r="L1544" s="9">
        <v>-9.4708066384999405</v>
      </c>
      <c r="M1544" s="9">
        <v>-40.791594846362401</v>
      </c>
      <c r="N1544" s="7">
        <f>COUNTIFS('Lojas Assaí'!$F$174:$F$260,D1544)</f>
        <v>0</v>
      </c>
    </row>
    <row r="1545" spans="1:14" x14ac:dyDescent="0.25">
      <c r="A1545" s="7" t="s">
        <v>2101</v>
      </c>
      <c r="B1545" s="7" t="s">
        <v>206</v>
      </c>
      <c r="C1545" s="7" t="str">
        <f t="shared" si="48"/>
        <v>AbaetéMG</v>
      </c>
      <c r="D1545" s="7">
        <v>3100203</v>
      </c>
      <c r="E1545" s="8" t="s">
        <v>701</v>
      </c>
      <c r="F1545" s="7">
        <v>23263</v>
      </c>
      <c r="G1545" s="7">
        <v>22690</v>
      </c>
      <c r="H1545" s="7">
        <v>12.49</v>
      </c>
      <c r="I1545" s="7">
        <v>1.6</v>
      </c>
      <c r="J1545" s="8">
        <f t="shared" si="49"/>
        <v>2083.1999999999998</v>
      </c>
      <c r="K1545" s="7">
        <v>23905.96</v>
      </c>
      <c r="L1545" s="9">
        <v>-19.155847694144502</v>
      </c>
      <c r="M1545" s="9">
        <v>-45.446191417204901</v>
      </c>
      <c r="N1545" s="7">
        <f>COUNTIFS('Lojas Assaí'!$F$174:$F$260,D1545)</f>
        <v>0</v>
      </c>
    </row>
    <row r="1546" spans="1:14" x14ac:dyDescent="0.25">
      <c r="A1546" s="7" t="s">
        <v>2102</v>
      </c>
      <c r="B1546" s="7" t="s">
        <v>422</v>
      </c>
      <c r="C1546" s="7" t="str">
        <f t="shared" si="48"/>
        <v>TambaúSP</v>
      </c>
      <c r="D1546" s="7">
        <v>3553302</v>
      </c>
      <c r="E1546" s="8" t="s">
        <v>435</v>
      </c>
      <c r="F1546" s="7">
        <v>23255</v>
      </c>
      <c r="G1546" s="7">
        <v>22406</v>
      </c>
      <c r="H1546" s="7">
        <v>39.880000000000003</v>
      </c>
      <c r="I1546" s="7">
        <v>2.1</v>
      </c>
      <c r="J1546" s="8">
        <f t="shared" si="49"/>
        <v>2734.2</v>
      </c>
      <c r="K1546" s="7">
        <v>25799.75</v>
      </c>
      <c r="L1546" s="9">
        <v>-23.973148266790599</v>
      </c>
      <c r="M1546" s="9">
        <v>-47.505288235203601</v>
      </c>
      <c r="N1546" s="7">
        <f>COUNTIFS('Lojas Assaí'!$F$174:$F$260,D1546)</f>
        <v>0</v>
      </c>
    </row>
    <row r="1547" spans="1:14" x14ac:dyDescent="0.25">
      <c r="A1547" s="7" t="s">
        <v>2103</v>
      </c>
      <c r="B1547" s="7" t="s">
        <v>178</v>
      </c>
      <c r="C1547" s="7" t="str">
        <f t="shared" si="48"/>
        <v>ParanatingaMT</v>
      </c>
      <c r="D1547" s="7">
        <v>5106307</v>
      </c>
      <c r="E1547" s="8" t="s">
        <v>696</v>
      </c>
      <c r="F1547" s="7">
        <v>23250</v>
      </c>
      <c r="G1547" s="7">
        <v>19290</v>
      </c>
      <c r="H1547" s="7">
        <v>0.8</v>
      </c>
      <c r="I1547" s="7">
        <v>2.2999999999999998</v>
      </c>
      <c r="J1547" s="8">
        <f t="shared" si="49"/>
        <v>2994.6</v>
      </c>
      <c r="K1547" s="7">
        <v>65549.7</v>
      </c>
      <c r="L1547" s="9">
        <v>-14.660705939490301</v>
      </c>
      <c r="M1547" s="9">
        <v>-54.783495752278697</v>
      </c>
      <c r="N1547" s="7">
        <f>COUNTIFS('Lojas Assaí'!$F$174:$F$260,D1547)</f>
        <v>0</v>
      </c>
    </row>
    <row r="1548" spans="1:14" x14ac:dyDescent="0.25">
      <c r="A1548" s="7" t="s">
        <v>2104</v>
      </c>
      <c r="B1548" s="7" t="s">
        <v>710</v>
      </c>
      <c r="C1548" s="7" t="str">
        <f t="shared" si="48"/>
        <v>CapinzalSC</v>
      </c>
      <c r="D1548" s="7">
        <v>4203907</v>
      </c>
      <c r="E1548" s="8" t="s">
        <v>711</v>
      </c>
      <c r="F1548" s="7">
        <v>23218</v>
      </c>
      <c r="G1548" s="7">
        <v>20769</v>
      </c>
      <c r="H1548" s="7">
        <v>85.05</v>
      </c>
      <c r="I1548" s="7">
        <v>2.1</v>
      </c>
      <c r="J1548" s="8">
        <f t="shared" si="49"/>
        <v>2734.2</v>
      </c>
      <c r="K1548" s="7">
        <v>41754.230000000003</v>
      </c>
      <c r="L1548" s="9">
        <v>-27.0720352215709</v>
      </c>
      <c r="M1548" s="9">
        <v>-51.658948098577604</v>
      </c>
      <c r="N1548" s="7">
        <f>COUNTIFS('Lojas Assaí'!$F$174:$F$260,D1548)</f>
        <v>0</v>
      </c>
    </row>
    <row r="1549" spans="1:14" x14ac:dyDescent="0.25">
      <c r="A1549" s="7" t="s">
        <v>2105</v>
      </c>
      <c r="B1549" s="7" t="s">
        <v>325</v>
      </c>
      <c r="C1549" s="7" t="str">
        <f t="shared" si="48"/>
        <v>ItaocaraRJ</v>
      </c>
      <c r="D1549" s="7">
        <v>3302106</v>
      </c>
      <c r="E1549" s="8" t="s">
        <v>324</v>
      </c>
      <c r="F1549" s="7">
        <v>23211</v>
      </c>
      <c r="G1549" s="7">
        <v>22899</v>
      </c>
      <c r="H1549" s="7">
        <v>53.09</v>
      </c>
      <c r="I1549" s="7">
        <v>1.7</v>
      </c>
      <c r="J1549" s="8">
        <f t="shared" si="49"/>
        <v>2213.4</v>
      </c>
      <c r="K1549" s="7">
        <v>27226.38</v>
      </c>
      <c r="L1549" s="9">
        <v>-21.670502673297101</v>
      </c>
      <c r="M1549" s="9">
        <v>-42.077729524570799</v>
      </c>
      <c r="N1549" s="7">
        <f>COUNTIFS('Lojas Assaí'!$F$174:$F$260,D1549)</f>
        <v>0</v>
      </c>
    </row>
    <row r="1550" spans="1:14" x14ac:dyDescent="0.25">
      <c r="A1550" s="7" t="s">
        <v>2106</v>
      </c>
      <c r="B1550" s="7" t="s">
        <v>206</v>
      </c>
      <c r="C1550" s="7" t="str">
        <f t="shared" si="48"/>
        <v>ItambacuriMG</v>
      </c>
      <c r="D1550" s="7">
        <v>3132701</v>
      </c>
      <c r="E1550" s="8" t="s">
        <v>701</v>
      </c>
      <c r="F1550" s="7">
        <v>23207</v>
      </c>
      <c r="G1550" s="7">
        <v>22809</v>
      </c>
      <c r="H1550" s="7">
        <v>16.07</v>
      </c>
      <c r="I1550" s="7">
        <v>1.6</v>
      </c>
      <c r="J1550" s="8">
        <f t="shared" si="49"/>
        <v>2083.1999999999998</v>
      </c>
      <c r="K1550" s="7">
        <v>13448.47</v>
      </c>
      <c r="L1550" s="9">
        <v>-18.034329962896201</v>
      </c>
      <c r="M1550" s="9">
        <v>-41.682267382042397</v>
      </c>
      <c r="N1550" s="7">
        <f>COUNTIFS('Lojas Assaí'!$F$174:$F$260,D1550)</f>
        <v>0</v>
      </c>
    </row>
    <row r="1551" spans="1:14" x14ac:dyDescent="0.25">
      <c r="A1551" s="7" t="s">
        <v>2107</v>
      </c>
      <c r="B1551" s="7" t="s">
        <v>710</v>
      </c>
      <c r="C1551" s="7" t="str">
        <f t="shared" si="48"/>
        <v>OrleansSC</v>
      </c>
      <c r="D1551" s="7">
        <v>4211702</v>
      </c>
      <c r="E1551" s="8" t="s">
        <v>711</v>
      </c>
      <c r="F1551" s="7">
        <v>23161</v>
      </c>
      <c r="G1551" s="7">
        <v>21393</v>
      </c>
      <c r="H1551" s="7">
        <v>38.979999999999997</v>
      </c>
      <c r="I1551" s="7">
        <v>2.2999999999999998</v>
      </c>
      <c r="J1551" s="8">
        <f t="shared" si="49"/>
        <v>2994.6</v>
      </c>
      <c r="K1551" s="7">
        <v>42445.72</v>
      </c>
      <c r="L1551" s="9">
        <v>-27.342488172435701</v>
      </c>
      <c r="M1551" s="9">
        <v>-51.620562178214001</v>
      </c>
      <c r="N1551" s="7">
        <f>COUNTIFS('Lojas Assaí'!$F$174:$F$260,D1551)</f>
        <v>0</v>
      </c>
    </row>
    <row r="1552" spans="1:14" x14ac:dyDescent="0.25">
      <c r="A1552" s="7" t="s">
        <v>2108</v>
      </c>
      <c r="B1552" s="7" t="s">
        <v>412</v>
      </c>
      <c r="C1552" s="7" t="str">
        <f t="shared" si="48"/>
        <v>São Miguel do GuaporéRO</v>
      </c>
      <c r="D1552" s="7">
        <v>1100320</v>
      </c>
      <c r="E1552" s="8" t="s">
        <v>700</v>
      </c>
      <c r="F1552" s="7">
        <v>23147</v>
      </c>
      <c r="G1552" s="7">
        <v>21828</v>
      </c>
      <c r="H1552" s="7">
        <v>2.93</v>
      </c>
      <c r="I1552" s="7">
        <v>1.9</v>
      </c>
      <c r="J1552" s="8">
        <f t="shared" si="49"/>
        <v>2473.8000000000002</v>
      </c>
      <c r="K1552" s="7">
        <v>31663.33</v>
      </c>
      <c r="L1552" s="9">
        <v>-11.9143893546886</v>
      </c>
      <c r="M1552" s="9">
        <v>-61.5125081133327</v>
      </c>
      <c r="N1552" s="7">
        <f>COUNTIFS('Lojas Assaí'!$F$174:$F$260,D1552)</f>
        <v>0</v>
      </c>
    </row>
    <row r="1553" spans="1:14" x14ac:dyDescent="0.25">
      <c r="A1553" s="7" t="s">
        <v>2109</v>
      </c>
      <c r="B1553" s="7" t="s">
        <v>178</v>
      </c>
      <c r="C1553" s="7" t="str">
        <f t="shared" si="48"/>
        <v>AripuanãMT</v>
      </c>
      <c r="D1553" s="7">
        <v>5101407</v>
      </c>
      <c r="E1553" s="8" t="s">
        <v>696</v>
      </c>
      <c r="F1553" s="7">
        <v>23067</v>
      </c>
      <c r="G1553" s="7">
        <v>18656</v>
      </c>
      <c r="H1553" s="7">
        <v>0.74</v>
      </c>
      <c r="I1553" s="7">
        <v>2.7</v>
      </c>
      <c r="J1553" s="8">
        <f t="shared" si="49"/>
        <v>3515.4</v>
      </c>
      <c r="K1553" s="7">
        <v>57387</v>
      </c>
      <c r="L1553" s="9">
        <v>-10.172523695482701</v>
      </c>
      <c r="M1553" s="9">
        <v>-59.448616379161898</v>
      </c>
      <c r="N1553" s="7">
        <f>COUNTIFS('Lojas Assaí'!$F$174:$F$260,D1553)</f>
        <v>0</v>
      </c>
    </row>
    <row r="1554" spans="1:14" x14ac:dyDescent="0.25">
      <c r="A1554" s="7" t="s">
        <v>2110</v>
      </c>
      <c r="B1554" s="7" t="s">
        <v>707</v>
      </c>
      <c r="C1554" s="7" t="str">
        <f t="shared" si="48"/>
        <v>EncantadoRS</v>
      </c>
      <c r="D1554" s="7">
        <v>4306809</v>
      </c>
      <c r="E1554" s="8" t="s">
        <v>708</v>
      </c>
      <c r="F1554" s="7">
        <v>23047</v>
      </c>
      <c r="G1554" s="7">
        <v>20510</v>
      </c>
      <c r="H1554" s="7">
        <v>147.38</v>
      </c>
      <c r="I1554" s="7">
        <v>2.2000000000000002</v>
      </c>
      <c r="J1554" s="8">
        <f t="shared" si="49"/>
        <v>2864.4</v>
      </c>
      <c r="K1554" s="7">
        <v>44593.19</v>
      </c>
      <c r="L1554" s="9">
        <v>-29.2399172072227</v>
      </c>
      <c r="M1554" s="9">
        <v>-51.8730231343648</v>
      </c>
      <c r="N1554" s="7">
        <f>COUNTIFS('Lojas Assaí'!$F$174:$F$260,D1554)</f>
        <v>0</v>
      </c>
    </row>
    <row r="1555" spans="1:14" x14ac:dyDescent="0.25">
      <c r="A1555" s="7" t="s">
        <v>2111</v>
      </c>
      <c r="B1555" s="7" t="s">
        <v>99</v>
      </c>
      <c r="C1555" s="7" t="str">
        <f t="shared" si="48"/>
        <v>CaridadeCE</v>
      </c>
      <c r="D1555" s="7">
        <v>2303006</v>
      </c>
      <c r="E1555" s="8" t="s">
        <v>683</v>
      </c>
      <c r="F1555" s="7">
        <v>23011</v>
      </c>
      <c r="G1555" s="7">
        <v>20020</v>
      </c>
      <c r="H1555" s="7">
        <v>23.65</v>
      </c>
      <c r="I1555" s="7">
        <v>1.9</v>
      </c>
      <c r="J1555" s="8">
        <f t="shared" si="49"/>
        <v>2473.8000000000002</v>
      </c>
      <c r="K1555" s="7">
        <v>7855.74</v>
      </c>
      <c r="L1555" s="9">
        <v>-4.22496000078457</v>
      </c>
      <c r="M1555" s="9">
        <v>-39.193032914995399</v>
      </c>
      <c r="N1555" s="7">
        <f>COUNTIFS('Lojas Assaí'!$F$174:$F$260,D1555)</f>
        <v>0</v>
      </c>
    </row>
    <row r="1556" spans="1:14" x14ac:dyDescent="0.25">
      <c r="A1556" s="7" t="s">
        <v>2112</v>
      </c>
      <c r="B1556" s="7" t="s">
        <v>280</v>
      </c>
      <c r="C1556" s="7" t="str">
        <f t="shared" si="48"/>
        <v>São JoãoPE</v>
      </c>
      <c r="D1556" s="7">
        <v>2613206</v>
      </c>
      <c r="E1556" s="8" t="s">
        <v>689</v>
      </c>
      <c r="F1556" s="7">
        <v>23002</v>
      </c>
      <c r="G1556" s="7">
        <v>21312</v>
      </c>
      <c r="H1556" s="7">
        <v>82.5</v>
      </c>
      <c r="I1556" s="7">
        <v>1.5</v>
      </c>
      <c r="J1556" s="8">
        <f t="shared" si="49"/>
        <v>1953</v>
      </c>
      <c r="K1556" s="7">
        <v>11533.52</v>
      </c>
      <c r="L1556" s="9">
        <v>-8.4321514999999998</v>
      </c>
      <c r="M1556" s="9">
        <v>-35.809491172109603</v>
      </c>
      <c r="N1556" s="7">
        <f>COUNTIFS('Lojas Assaí'!$F$174:$F$260,D1556)</f>
        <v>0</v>
      </c>
    </row>
    <row r="1557" spans="1:14" x14ac:dyDescent="0.25">
      <c r="A1557" s="7" t="s">
        <v>2113</v>
      </c>
      <c r="B1557" s="7" t="s">
        <v>280</v>
      </c>
      <c r="C1557" s="7" t="str">
        <f t="shared" si="48"/>
        <v>AltinhoPE</v>
      </c>
      <c r="D1557" s="7">
        <v>2600807</v>
      </c>
      <c r="E1557" s="8" t="s">
        <v>689</v>
      </c>
      <c r="F1557" s="7">
        <v>22996</v>
      </c>
      <c r="G1557" s="7">
        <v>22353</v>
      </c>
      <c r="H1557" s="7">
        <v>49.18</v>
      </c>
      <c r="I1557" s="7">
        <v>1.6</v>
      </c>
      <c r="J1557" s="8">
        <f t="shared" si="49"/>
        <v>2083.1999999999998</v>
      </c>
      <c r="K1557" s="7">
        <v>8037.01</v>
      </c>
      <c r="L1557" s="9">
        <v>-8.4895925000000005</v>
      </c>
      <c r="M1557" s="9">
        <v>-36.0596997585832</v>
      </c>
      <c r="N1557" s="7">
        <f>COUNTIFS('Lojas Assaí'!$F$174:$F$260,D1557)</f>
        <v>0</v>
      </c>
    </row>
    <row r="1558" spans="1:14" x14ac:dyDescent="0.25">
      <c r="A1558" s="7" t="s">
        <v>2114</v>
      </c>
      <c r="B1558" s="7" t="s">
        <v>206</v>
      </c>
      <c r="C1558" s="7" t="str">
        <f t="shared" si="48"/>
        <v>Conselheiro PenaMG</v>
      </c>
      <c r="D1558" s="7">
        <v>3118403</v>
      </c>
      <c r="E1558" s="8" t="s">
        <v>701</v>
      </c>
      <c r="F1558" s="7">
        <v>22975</v>
      </c>
      <c r="G1558" s="7">
        <v>22242</v>
      </c>
      <c r="H1558" s="7">
        <v>14.99</v>
      </c>
      <c r="I1558" s="7">
        <v>2</v>
      </c>
      <c r="J1558" s="8">
        <f t="shared" si="49"/>
        <v>2604</v>
      </c>
      <c r="K1558" s="7">
        <v>14442.56</v>
      </c>
      <c r="L1558" s="9">
        <v>-22.550465035810301</v>
      </c>
      <c r="M1558" s="9">
        <v>-45.922250720209298</v>
      </c>
      <c r="N1558" s="7">
        <f>COUNTIFS('Lojas Assaí'!$F$174:$F$260,D1558)</f>
        <v>0</v>
      </c>
    </row>
    <row r="1559" spans="1:14" x14ac:dyDescent="0.25">
      <c r="A1559" s="7" t="s">
        <v>2115</v>
      </c>
      <c r="B1559" s="7" t="s">
        <v>195</v>
      </c>
      <c r="C1559" s="7" t="str">
        <f t="shared" si="48"/>
        <v>Nova Alvorada do SulMS</v>
      </c>
      <c r="D1559" s="7">
        <v>5006002</v>
      </c>
      <c r="E1559" s="8" t="s">
        <v>691</v>
      </c>
      <c r="F1559" s="7">
        <v>22967</v>
      </c>
      <c r="G1559" s="7">
        <v>16432</v>
      </c>
      <c r="H1559" s="7">
        <v>4.09</v>
      </c>
      <c r="I1559" s="7">
        <v>2.6</v>
      </c>
      <c r="J1559" s="8">
        <f t="shared" si="49"/>
        <v>3385.2</v>
      </c>
      <c r="K1559" s="7">
        <v>79495.66</v>
      </c>
      <c r="L1559" s="9">
        <v>-21.466634252514801</v>
      </c>
      <c r="M1559" s="9">
        <v>-54.382803600082497</v>
      </c>
      <c r="N1559" s="7">
        <f>COUNTIFS('Lojas Assaí'!$F$174:$F$260,D1559)</f>
        <v>0</v>
      </c>
    </row>
    <row r="1560" spans="1:14" x14ac:dyDescent="0.25">
      <c r="A1560" s="7" t="s">
        <v>2116</v>
      </c>
      <c r="B1560" s="7" t="s">
        <v>37</v>
      </c>
      <c r="C1560" s="7" t="str">
        <f t="shared" si="48"/>
        <v>Conceição da FeiraBA</v>
      </c>
      <c r="D1560" s="7">
        <v>2908200</v>
      </c>
      <c r="E1560" s="8" t="s">
        <v>684</v>
      </c>
      <c r="F1560" s="7">
        <v>22933</v>
      </c>
      <c r="G1560" s="7">
        <v>20391</v>
      </c>
      <c r="H1560" s="7">
        <v>125.19</v>
      </c>
      <c r="I1560" s="7">
        <v>1.8</v>
      </c>
      <c r="J1560" s="8">
        <f t="shared" si="49"/>
        <v>2343.6</v>
      </c>
      <c r="K1560" s="7">
        <v>13846.63</v>
      </c>
      <c r="L1560" s="9">
        <v>-14.1710775452171</v>
      </c>
      <c r="M1560" s="9">
        <v>-44.545668858122198</v>
      </c>
      <c r="N1560" s="7">
        <f>COUNTIFS('Lojas Assaí'!$F$174:$F$260,D1560)</f>
        <v>0</v>
      </c>
    </row>
    <row r="1561" spans="1:14" x14ac:dyDescent="0.25">
      <c r="A1561" s="7" t="s">
        <v>2117</v>
      </c>
      <c r="B1561" s="7" t="s">
        <v>25</v>
      </c>
      <c r="C1561" s="7" t="str">
        <f t="shared" si="48"/>
        <v>Porto GrandeAP</v>
      </c>
      <c r="D1561" s="7">
        <v>1600535</v>
      </c>
      <c r="E1561" s="8" t="s">
        <v>705</v>
      </c>
      <c r="F1561" s="7">
        <v>22927</v>
      </c>
      <c r="G1561" s="7">
        <v>16809</v>
      </c>
      <c r="H1561" s="7">
        <v>3.82</v>
      </c>
      <c r="I1561" s="7">
        <v>1.9</v>
      </c>
      <c r="J1561" s="8">
        <f t="shared" si="49"/>
        <v>2473.8000000000002</v>
      </c>
      <c r="K1561" s="7">
        <v>16993.05</v>
      </c>
      <c r="L1561" s="9">
        <v>3.8511307325592901</v>
      </c>
      <c r="M1561" s="9">
        <v>-51.830552555273101</v>
      </c>
      <c r="N1561" s="7">
        <f>COUNTIFS('Lojas Assaí'!$F$174:$F$260,D1561)</f>
        <v>0</v>
      </c>
    </row>
    <row r="1562" spans="1:14" x14ac:dyDescent="0.25">
      <c r="A1562" s="7" t="s">
        <v>2118</v>
      </c>
      <c r="B1562" s="7" t="s">
        <v>280</v>
      </c>
      <c r="C1562" s="7" t="str">
        <f t="shared" si="48"/>
        <v>AmarajiPE</v>
      </c>
      <c r="D1562" s="7">
        <v>2600906</v>
      </c>
      <c r="E1562" s="8" t="s">
        <v>689</v>
      </c>
      <c r="F1562" s="7">
        <v>22910</v>
      </c>
      <c r="G1562" s="7">
        <v>21939</v>
      </c>
      <c r="H1562" s="7">
        <v>93.37</v>
      </c>
      <c r="I1562" s="7">
        <v>1.3</v>
      </c>
      <c r="J1562" s="8">
        <f t="shared" si="49"/>
        <v>1692.6</v>
      </c>
      <c r="K1562" s="7">
        <v>13007.53</v>
      </c>
      <c r="L1562" s="9">
        <v>-8.3784869999999998</v>
      </c>
      <c r="M1562" s="9">
        <v>-35.450772920995703</v>
      </c>
      <c r="N1562" s="7">
        <f>COUNTIFS('Lojas Assaí'!$F$174:$F$260,D1562)</f>
        <v>0</v>
      </c>
    </row>
    <row r="1563" spans="1:14" x14ac:dyDescent="0.25">
      <c r="A1563" s="7" t="s">
        <v>2119</v>
      </c>
      <c r="B1563" s="7" t="s">
        <v>206</v>
      </c>
      <c r="C1563" s="7" t="str">
        <f t="shared" si="48"/>
        <v>Carmo do CajuruMG</v>
      </c>
      <c r="D1563" s="7">
        <v>3114204</v>
      </c>
      <c r="E1563" s="8" t="s">
        <v>701</v>
      </c>
      <c r="F1563" s="7">
        <v>22900</v>
      </c>
      <c r="G1563" s="7">
        <v>20012</v>
      </c>
      <c r="H1563" s="7">
        <v>43.9</v>
      </c>
      <c r="I1563" s="7">
        <v>1.9</v>
      </c>
      <c r="J1563" s="8">
        <f t="shared" si="49"/>
        <v>2473.8000000000002</v>
      </c>
      <c r="K1563" s="7">
        <v>22805.68</v>
      </c>
      <c r="L1563" s="9">
        <v>-18.997289025141701</v>
      </c>
      <c r="M1563" s="9">
        <v>-46.314288877627703</v>
      </c>
      <c r="N1563" s="7">
        <f>COUNTIFS('Lojas Assaí'!$F$174:$F$260,D1563)</f>
        <v>0</v>
      </c>
    </row>
    <row r="1564" spans="1:14" x14ac:dyDescent="0.25">
      <c r="A1564" s="7" t="s">
        <v>2120</v>
      </c>
      <c r="B1564" s="7" t="s">
        <v>206</v>
      </c>
      <c r="C1564" s="7" t="str">
        <f t="shared" si="48"/>
        <v>ManhumirimMG</v>
      </c>
      <c r="D1564" s="7">
        <v>3139508</v>
      </c>
      <c r="E1564" s="8" t="s">
        <v>701</v>
      </c>
      <c r="F1564" s="7">
        <v>22894</v>
      </c>
      <c r="G1564" s="7">
        <v>21382</v>
      </c>
      <c r="H1564" s="7">
        <v>116.91</v>
      </c>
      <c r="I1564" s="7">
        <v>1.6</v>
      </c>
      <c r="J1564" s="8">
        <f t="shared" si="49"/>
        <v>2083.1999999999998</v>
      </c>
      <c r="K1564" s="7">
        <v>23056.19</v>
      </c>
      <c r="L1564" s="9">
        <v>-20.2586800832824</v>
      </c>
      <c r="M1564" s="9">
        <v>-42.033848290437199</v>
      </c>
      <c r="N1564" s="7">
        <f>COUNTIFS('Lojas Assaí'!$F$174:$F$260,D1564)</f>
        <v>0</v>
      </c>
    </row>
    <row r="1565" spans="1:14" x14ac:dyDescent="0.25">
      <c r="A1565" s="7" t="s">
        <v>2121</v>
      </c>
      <c r="B1565" s="7" t="s">
        <v>99</v>
      </c>
      <c r="C1565" s="7" t="str">
        <f t="shared" si="48"/>
        <v>BarroCE</v>
      </c>
      <c r="D1565" s="7">
        <v>2302008</v>
      </c>
      <c r="E1565" s="8" t="s">
        <v>683</v>
      </c>
      <c r="F1565" s="7">
        <v>22834</v>
      </c>
      <c r="G1565" s="7">
        <v>21514</v>
      </c>
      <c r="H1565" s="7">
        <v>30.22</v>
      </c>
      <c r="I1565" s="7">
        <v>1.5</v>
      </c>
      <c r="J1565" s="8">
        <f t="shared" si="49"/>
        <v>1953</v>
      </c>
      <c r="K1565" s="7">
        <v>9940.27</v>
      </c>
      <c r="L1565" s="9">
        <v>-7.1682087266852301</v>
      </c>
      <c r="M1565" s="9">
        <v>-38.779880646052199</v>
      </c>
      <c r="N1565" s="7">
        <f>COUNTIFS('Lojas Assaí'!$F$174:$F$260,D1565)</f>
        <v>0</v>
      </c>
    </row>
    <row r="1566" spans="1:14" x14ac:dyDescent="0.25">
      <c r="A1566" s="7" t="s">
        <v>1305</v>
      </c>
      <c r="B1566" s="7" t="s">
        <v>99</v>
      </c>
      <c r="C1566" s="7" t="str">
        <f t="shared" si="48"/>
        <v>MorrinhosCE</v>
      </c>
      <c r="D1566" s="7">
        <v>2308906</v>
      </c>
      <c r="E1566" s="8" t="s">
        <v>683</v>
      </c>
      <c r="F1566" s="7">
        <v>22830</v>
      </c>
      <c r="G1566" s="7">
        <v>20700</v>
      </c>
      <c r="H1566" s="7">
        <v>49.81</v>
      </c>
      <c r="I1566" s="7">
        <v>1.5</v>
      </c>
      <c r="J1566" s="8">
        <f t="shared" si="49"/>
        <v>1953</v>
      </c>
      <c r="K1566" s="7">
        <v>7635.05</v>
      </c>
      <c r="L1566" s="9">
        <v>-3.2288305342538899</v>
      </c>
      <c r="M1566" s="9">
        <v>-40.124178892933102</v>
      </c>
      <c r="N1566" s="7">
        <f>COUNTIFS('Lojas Assaí'!$F$174:$F$260,D1566)</f>
        <v>0</v>
      </c>
    </row>
    <row r="1567" spans="1:14" x14ac:dyDescent="0.25">
      <c r="A1567" s="7" t="s">
        <v>2122</v>
      </c>
      <c r="B1567" s="7" t="s">
        <v>710</v>
      </c>
      <c r="C1567" s="7" t="str">
        <f t="shared" si="48"/>
        <v>Herval d'OesteSC</v>
      </c>
      <c r="D1567" s="7">
        <v>4206702</v>
      </c>
      <c r="E1567" s="8" t="s">
        <v>711</v>
      </c>
      <c r="F1567" s="7">
        <v>22820</v>
      </c>
      <c r="G1567" s="7">
        <v>21239</v>
      </c>
      <c r="H1567" s="7">
        <v>97.73</v>
      </c>
      <c r="I1567" s="7">
        <v>2.2000000000000002</v>
      </c>
      <c r="J1567" s="8">
        <f t="shared" si="49"/>
        <v>2864.4</v>
      </c>
      <c r="K1567" s="7">
        <v>23800.01</v>
      </c>
      <c r="L1567" s="9">
        <v>-27.091549016055101</v>
      </c>
      <c r="M1567" s="9">
        <v>-51.368450261966103</v>
      </c>
      <c r="N1567" s="7">
        <f>COUNTIFS('Lojas Assaí'!$F$174:$F$260,D1567)</f>
        <v>0</v>
      </c>
    </row>
    <row r="1568" spans="1:14" x14ac:dyDescent="0.25">
      <c r="A1568" s="7" t="s">
        <v>2123</v>
      </c>
      <c r="B1568" s="7" t="s">
        <v>669</v>
      </c>
      <c r="C1568" s="7" t="str">
        <f t="shared" si="48"/>
        <v>TocantinópolisTO</v>
      </c>
      <c r="D1568" s="7">
        <v>1721208</v>
      </c>
      <c r="E1568" s="8" t="s">
        <v>699</v>
      </c>
      <c r="F1568" s="7">
        <v>22820</v>
      </c>
      <c r="G1568" s="7">
        <v>22619</v>
      </c>
      <c r="H1568" s="7">
        <v>21</v>
      </c>
      <c r="I1568" s="7">
        <v>1.7</v>
      </c>
      <c r="J1568" s="8">
        <f t="shared" si="49"/>
        <v>2213.4</v>
      </c>
      <c r="K1568" s="7">
        <v>15200.5</v>
      </c>
      <c r="L1568" s="9">
        <v>-6.3256343760279599</v>
      </c>
      <c r="M1568" s="9">
        <v>-47.427412928692704</v>
      </c>
      <c r="N1568" s="7">
        <f>COUNTIFS('Lojas Assaí'!$F$174:$F$260,D1568)</f>
        <v>0</v>
      </c>
    </row>
    <row r="1569" spans="1:14" x14ac:dyDescent="0.25">
      <c r="A1569" s="7" t="s">
        <v>2124</v>
      </c>
      <c r="B1569" s="7" t="s">
        <v>714</v>
      </c>
      <c r="C1569" s="7" t="str">
        <f t="shared" si="48"/>
        <v>EcoporangaES</v>
      </c>
      <c r="D1569" s="7">
        <v>3202108</v>
      </c>
      <c r="E1569" s="8" t="s">
        <v>715</v>
      </c>
      <c r="F1569" s="7">
        <v>22748</v>
      </c>
      <c r="G1569" s="7">
        <v>23212</v>
      </c>
      <c r="H1569" s="7">
        <v>10.16</v>
      </c>
      <c r="I1569" s="7">
        <v>1.9</v>
      </c>
      <c r="J1569" s="8">
        <f t="shared" si="49"/>
        <v>2473.8000000000002</v>
      </c>
      <c r="K1569" s="7">
        <v>15839.26</v>
      </c>
      <c r="L1569" s="9">
        <v>-18.375252379510801</v>
      </c>
      <c r="M1569" s="9">
        <v>-40.830081159336203</v>
      </c>
      <c r="N1569" s="7">
        <f>COUNTIFS('Lojas Assaí'!$F$174:$F$260,D1569)</f>
        <v>0</v>
      </c>
    </row>
    <row r="1570" spans="1:14" x14ac:dyDescent="0.25">
      <c r="A1570" s="7" t="s">
        <v>2125</v>
      </c>
      <c r="B1570" s="7" t="s">
        <v>37</v>
      </c>
      <c r="C1570" s="7" t="str">
        <f t="shared" si="48"/>
        <v>Medeiros NetoBA</v>
      </c>
      <c r="D1570" s="7">
        <v>2921104</v>
      </c>
      <c r="E1570" s="8" t="s">
        <v>684</v>
      </c>
      <c r="F1570" s="7">
        <v>22741</v>
      </c>
      <c r="G1570" s="7">
        <v>21560</v>
      </c>
      <c r="H1570" s="7">
        <v>17.399999999999999</v>
      </c>
      <c r="I1570" s="7">
        <v>1.5</v>
      </c>
      <c r="J1570" s="8">
        <f t="shared" si="49"/>
        <v>1953</v>
      </c>
      <c r="K1570" s="7">
        <v>17187.37</v>
      </c>
      <c r="L1570" s="9">
        <v>-17.370409482092001</v>
      </c>
      <c r="M1570" s="9">
        <v>-40.220174208006</v>
      </c>
      <c r="N1570" s="7">
        <f>COUNTIFS('Lojas Assaí'!$F$174:$F$260,D1570)</f>
        <v>0</v>
      </c>
    </row>
    <row r="1571" spans="1:14" x14ac:dyDescent="0.25">
      <c r="A1571" s="7" t="s">
        <v>2126</v>
      </c>
      <c r="B1571" s="7" t="s">
        <v>29</v>
      </c>
      <c r="C1571" s="7" t="str">
        <f t="shared" si="48"/>
        <v>ApuíAM</v>
      </c>
      <c r="D1571" s="7">
        <v>1300144</v>
      </c>
      <c r="E1571" s="8" t="s">
        <v>694</v>
      </c>
      <c r="F1571" s="7">
        <v>22739</v>
      </c>
      <c r="G1571" s="7">
        <v>18007</v>
      </c>
      <c r="H1571" s="7">
        <v>0.33</v>
      </c>
      <c r="I1571" s="7">
        <v>1.9</v>
      </c>
      <c r="J1571" s="8">
        <f t="shared" si="49"/>
        <v>2473.8000000000002</v>
      </c>
      <c r="K1571" s="7">
        <v>12170.22</v>
      </c>
      <c r="L1571" s="9">
        <v>-7.1978701516076002</v>
      </c>
      <c r="M1571" s="9">
        <v>-59.885666104718801</v>
      </c>
      <c r="N1571" s="7">
        <f>COUNTIFS('Lojas Assaí'!$F$174:$F$260,D1571)</f>
        <v>0</v>
      </c>
    </row>
    <row r="1572" spans="1:14" x14ac:dyDescent="0.25">
      <c r="A1572" s="7" t="s">
        <v>2127</v>
      </c>
      <c r="B1572" s="7" t="s">
        <v>195</v>
      </c>
      <c r="C1572" s="7" t="str">
        <f t="shared" si="48"/>
        <v>TerenosMS</v>
      </c>
      <c r="D1572" s="7">
        <v>5008008</v>
      </c>
      <c r="E1572" s="8" t="s">
        <v>691</v>
      </c>
      <c r="F1572" s="7">
        <v>22721</v>
      </c>
      <c r="G1572" s="7">
        <v>17146</v>
      </c>
      <c r="H1572" s="7">
        <v>6.03</v>
      </c>
      <c r="I1572" s="7">
        <v>2.2999999999999998</v>
      </c>
      <c r="J1572" s="8">
        <f t="shared" si="49"/>
        <v>2994.6</v>
      </c>
      <c r="K1572" s="7">
        <v>29336.04</v>
      </c>
      <c r="L1572" s="9">
        <v>-20.442307680035402</v>
      </c>
      <c r="M1572" s="9">
        <v>-54.865556630648904</v>
      </c>
      <c r="N1572" s="7">
        <f>COUNTIFS('Lojas Assaí'!$F$174:$F$260,D1572)</f>
        <v>0</v>
      </c>
    </row>
    <row r="1573" spans="1:14" x14ac:dyDescent="0.25">
      <c r="A1573" s="7" t="s">
        <v>2128</v>
      </c>
      <c r="B1573" s="7" t="s">
        <v>280</v>
      </c>
      <c r="C1573" s="7" t="str">
        <f t="shared" si="48"/>
        <v>PedraPE</v>
      </c>
      <c r="D1573" s="7">
        <v>2610806</v>
      </c>
      <c r="E1573" s="8" t="s">
        <v>689</v>
      </c>
      <c r="F1573" s="7">
        <v>22716</v>
      </c>
      <c r="G1573" s="7">
        <v>20944</v>
      </c>
      <c r="H1573" s="7">
        <v>26.08</v>
      </c>
      <c r="I1573" s="7">
        <v>1.8</v>
      </c>
      <c r="J1573" s="8">
        <f t="shared" si="49"/>
        <v>2343.6</v>
      </c>
      <c r="K1573" s="7">
        <v>9394.07</v>
      </c>
      <c r="L1573" s="9">
        <v>-8.3554561078349696</v>
      </c>
      <c r="M1573" s="9">
        <v>-36.695514721897901</v>
      </c>
      <c r="N1573" s="7">
        <f>COUNTIFS('Lojas Assaí'!$F$174:$F$260,D1573)</f>
        <v>0</v>
      </c>
    </row>
    <row r="1574" spans="1:14" x14ac:dyDescent="0.25">
      <c r="A1574" s="7" t="s">
        <v>2129</v>
      </c>
      <c r="B1574" s="7" t="s">
        <v>99</v>
      </c>
      <c r="C1574" s="7" t="str">
        <f t="shared" si="48"/>
        <v>BarreiraCE</v>
      </c>
      <c r="D1574" s="7">
        <v>2301950</v>
      </c>
      <c r="E1574" s="8" t="s">
        <v>683</v>
      </c>
      <c r="F1574" s="7">
        <v>22715</v>
      </c>
      <c r="G1574" s="7">
        <v>19573</v>
      </c>
      <c r="H1574" s="7">
        <v>79.63</v>
      </c>
      <c r="I1574" s="7">
        <v>1.8</v>
      </c>
      <c r="J1574" s="8">
        <f t="shared" si="49"/>
        <v>2343.6</v>
      </c>
      <c r="K1574" s="7">
        <v>9089.7099999999991</v>
      </c>
      <c r="L1574" s="9">
        <v>-4.2887622667681802</v>
      </c>
      <c r="M1574" s="9">
        <v>-38.638501829557399</v>
      </c>
      <c r="N1574" s="7">
        <f>COUNTIFS('Lojas Assaí'!$F$174:$F$260,D1574)</f>
        <v>0</v>
      </c>
    </row>
    <row r="1575" spans="1:14" x14ac:dyDescent="0.25">
      <c r="A1575" s="7" t="s">
        <v>2130</v>
      </c>
      <c r="B1575" s="7" t="s">
        <v>145</v>
      </c>
      <c r="C1575" s="7" t="str">
        <f t="shared" si="48"/>
        <v>AcreúnaGO</v>
      </c>
      <c r="D1575" s="7">
        <v>5200134</v>
      </c>
      <c r="E1575" s="8" t="s">
        <v>687</v>
      </c>
      <c r="F1575" s="7">
        <v>22710</v>
      </c>
      <c r="G1575" s="7">
        <v>20279</v>
      </c>
      <c r="H1575" s="7">
        <v>12.95</v>
      </c>
      <c r="I1575" s="7">
        <v>2.5</v>
      </c>
      <c r="J1575" s="8">
        <f t="shared" si="49"/>
        <v>3255</v>
      </c>
      <c r="K1575" s="7">
        <v>35669.65</v>
      </c>
      <c r="L1575" s="9">
        <v>-17.398156219227602</v>
      </c>
      <c r="M1575" s="9">
        <v>-50.374973366655297</v>
      </c>
      <c r="N1575" s="7">
        <f>COUNTIFS('Lojas Assaí'!$F$174:$F$260,D1575)</f>
        <v>0</v>
      </c>
    </row>
    <row r="1576" spans="1:14" x14ac:dyDescent="0.25">
      <c r="A1576" s="7" t="s">
        <v>2131</v>
      </c>
      <c r="B1576" s="7" t="s">
        <v>669</v>
      </c>
      <c r="C1576" s="7" t="str">
        <f t="shared" si="48"/>
        <v>DianópolisTO</v>
      </c>
      <c r="D1576" s="7">
        <v>1707009</v>
      </c>
      <c r="E1576" s="8" t="s">
        <v>699</v>
      </c>
      <c r="F1576" s="7">
        <v>22704</v>
      </c>
      <c r="G1576" s="7">
        <v>19112</v>
      </c>
      <c r="H1576" s="7">
        <v>5.94</v>
      </c>
      <c r="I1576" s="7">
        <v>2</v>
      </c>
      <c r="J1576" s="8">
        <f t="shared" si="49"/>
        <v>2604</v>
      </c>
      <c r="K1576" s="7">
        <v>31530.94</v>
      </c>
      <c r="L1576" s="9">
        <v>-9.7953011402294603</v>
      </c>
      <c r="M1576" s="9">
        <v>-49.205413187350302</v>
      </c>
      <c r="N1576" s="7">
        <f>COUNTIFS('Lojas Assaí'!$F$174:$F$260,D1576)</f>
        <v>0</v>
      </c>
    </row>
    <row r="1577" spans="1:14" x14ac:dyDescent="0.25">
      <c r="A1577" s="7" t="s">
        <v>1169</v>
      </c>
      <c r="B1577" s="7" t="s">
        <v>403</v>
      </c>
      <c r="C1577" s="7" t="str">
        <f t="shared" si="48"/>
        <v>Monte AlegreRN</v>
      </c>
      <c r="D1577" s="7">
        <v>2407807</v>
      </c>
      <c r="E1577" s="8" t="s">
        <v>695</v>
      </c>
      <c r="F1577" s="7">
        <v>22698</v>
      </c>
      <c r="G1577" s="7">
        <v>20685</v>
      </c>
      <c r="H1577" s="7">
        <v>98.07</v>
      </c>
      <c r="I1577" s="7">
        <v>1.8</v>
      </c>
      <c r="J1577" s="8">
        <f t="shared" si="49"/>
        <v>2343.6</v>
      </c>
      <c r="K1577" s="7">
        <v>10958.75</v>
      </c>
      <c r="L1577" s="9">
        <v>-6.4822429389357001</v>
      </c>
      <c r="M1577" s="9">
        <v>-35.287691957556497</v>
      </c>
      <c r="N1577" s="7">
        <f>COUNTIFS('Lojas Assaí'!$F$174:$F$260,D1577)</f>
        <v>0</v>
      </c>
    </row>
    <row r="1578" spans="1:14" x14ac:dyDescent="0.25">
      <c r="A1578" s="7" t="s">
        <v>2132</v>
      </c>
      <c r="B1578" s="7" t="s">
        <v>37</v>
      </c>
      <c r="C1578" s="7" t="str">
        <f t="shared" si="48"/>
        <v>Rafael JambeiroBA</v>
      </c>
      <c r="D1578" s="7">
        <v>2925956</v>
      </c>
      <c r="E1578" s="8" t="s">
        <v>684</v>
      </c>
      <c r="F1578" s="7">
        <v>22643</v>
      </c>
      <c r="G1578" s="7">
        <v>22874</v>
      </c>
      <c r="H1578" s="7">
        <v>18.95</v>
      </c>
      <c r="I1578" s="7">
        <v>2</v>
      </c>
      <c r="J1578" s="8">
        <f t="shared" si="49"/>
        <v>2604</v>
      </c>
      <c r="K1578" s="7">
        <v>14951.78</v>
      </c>
      <c r="L1578" s="9">
        <v>-12.4074173544739</v>
      </c>
      <c r="M1578" s="9">
        <v>-39.500635682892501</v>
      </c>
      <c r="N1578" s="7">
        <f>COUNTIFS('Lojas Assaí'!$F$174:$F$260,D1578)</f>
        <v>0</v>
      </c>
    </row>
    <row r="1579" spans="1:14" x14ac:dyDescent="0.25">
      <c r="A1579" s="7" t="s">
        <v>2133</v>
      </c>
      <c r="B1579" s="7" t="s">
        <v>418</v>
      </c>
      <c r="C1579" s="7" t="str">
        <f t="shared" si="48"/>
        <v>CaracaraíRR</v>
      </c>
      <c r="D1579" s="7">
        <v>1400209</v>
      </c>
      <c r="E1579" s="8" t="s">
        <v>702</v>
      </c>
      <c r="F1579" s="7">
        <v>22635</v>
      </c>
      <c r="G1579" s="7">
        <v>18398</v>
      </c>
      <c r="H1579" s="7">
        <v>0.39</v>
      </c>
      <c r="I1579" s="7">
        <v>1.9</v>
      </c>
      <c r="J1579" s="8">
        <f t="shared" si="49"/>
        <v>2473.8000000000002</v>
      </c>
      <c r="K1579" s="7">
        <v>18420.7</v>
      </c>
      <c r="L1579" s="9">
        <v>1.80387124729759</v>
      </c>
      <c r="M1579" s="9">
        <v>-61.149176870129999</v>
      </c>
      <c r="N1579" s="7">
        <f>COUNTIFS('Lojas Assaí'!$F$174:$F$260,D1579)</f>
        <v>0</v>
      </c>
    </row>
    <row r="1580" spans="1:14" x14ac:dyDescent="0.25">
      <c r="A1580" s="7" t="s">
        <v>2134</v>
      </c>
      <c r="B1580" s="7" t="s">
        <v>280</v>
      </c>
      <c r="C1580" s="7" t="str">
        <f t="shared" si="48"/>
        <v>FloresPE</v>
      </c>
      <c r="D1580" s="7">
        <v>2605608</v>
      </c>
      <c r="E1580" s="8" t="s">
        <v>689</v>
      </c>
      <c r="F1580" s="7">
        <v>22612</v>
      </c>
      <c r="G1580" s="7">
        <v>22169</v>
      </c>
      <c r="H1580" s="7">
        <v>22.27</v>
      </c>
      <c r="I1580" s="7">
        <v>1.3</v>
      </c>
      <c r="J1580" s="8">
        <f t="shared" si="49"/>
        <v>1692.6</v>
      </c>
      <c r="K1580" s="7">
        <v>8125.68</v>
      </c>
      <c r="L1580" s="9">
        <v>-7.8617144749307899</v>
      </c>
      <c r="M1580" s="9">
        <v>-37.971456113778203</v>
      </c>
      <c r="N1580" s="7">
        <f>COUNTIFS('Lojas Assaí'!$F$174:$F$260,D1580)</f>
        <v>0</v>
      </c>
    </row>
    <row r="1581" spans="1:14" x14ac:dyDescent="0.25">
      <c r="A1581" s="7" t="s">
        <v>2135</v>
      </c>
      <c r="B1581" s="7" t="s">
        <v>710</v>
      </c>
      <c r="C1581" s="7" t="str">
        <f t="shared" si="48"/>
        <v>SchroederSC</v>
      </c>
      <c r="D1581" s="7">
        <v>4217402</v>
      </c>
      <c r="E1581" s="8" t="s">
        <v>711</v>
      </c>
      <c r="F1581" s="7">
        <v>22605</v>
      </c>
      <c r="G1581" s="7">
        <v>15316</v>
      </c>
      <c r="H1581" s="7">
        <v>93.17</v>
      </c>
      <c r="I1581" s="7">
        <v>2.4</v>
      </c>
      <c r="J1581" s="8">
        <f t="shared" si="49"/>
        <v>3124.8</v>
      </c>
      <c r="K1581" s="7">
        <v>27669.05</v>
      </c>
      <c r="L1581" s="9">
        <v>-27.1456976228746</v>
      </c>
      <c r="M1581" s="9">
        <v>-52.302854827990501</v>
      </c>
      <c r="N1581" s="7">
        <f>COUNTIFS('Lojas Assaí'!$F$174:$F$260,D1581)</f>
        <v>0</v>
      </c>
    </row>
    <row r="1582" spans="1:14" x14ac:dyDescent="0.25">
      <c r="A1582" s="7" t="s">
        <v>2136</v>
      </c>
      <c r="B1582" s="7" t="s">
        <v>37</v>
      </c>
      <c r="C1582" s="7" t="str">
        <f t="shared" si="48"/>
        <v>TeofilândiaBA</v>
      </c>
      <c r="D1582" s="7">
        <v>2931509</v>
      </c>
      <c r="E1582" s="8" t="s">
        <v>684</v>
      </c>
      <c r="F1582" s="7">
        <v>22590</v>
      </c>
      <c r="G1582" s="7">
        <v>21482</v>
      </c>
      <c r="H1582" s="7">
        <v>64.02</v>
      </c>
      <c r="I1582" s="7">
        <v>1.9</v>
      </c>
      <c r="J1582" s="8">
        <f t="shared" si="49"/>
        <v>2473.8000000000002</v>
      </c>
      <c r="K1582" s="7">
        <v>7689.09</v>
      </c>
      <c r="L1582" s="9">
        <v>-11.4829246317549</v>
      </c>
      <c r="M1582" s="9">
        <v>-39.0058128587129</v>
      </c>
      <c r="N1582" s="7">
        <f>COUNTIFS('Lojas Assaí'!$F$174:$F$260,D1582)</f>
        <v>0</v>
      </c>
    </row>
    <row r="1583" spans="1:14" x14ac:dyDescent="0.25">
      <c r="A1583" s="7" t="s">
        <v>2137</v>
      </c>
      <c r="B1583" s="7" t="s">
        <v>145</v>
      </c>
      <c r="C1583" s="7" t="str">
        <f t="shared" si="48"/>
        <v>HidrolândiaGO</v>
      </c>
      <c r="D1583" s="7">
        <v>5209705</v>
      </c>
      <c r="E1583" s="8" t="s">
        <v>687</v>
      </c>
      <c r="F1583" s="7">
        <v>22533</v>
      </c>
      <c r="G1583" s="7">
        <v>17398</v>
      </c>
      <c r="H1583" s="7">
        <v>18.43</v>
      </c>
      <c r="I1583" s="7">
        <v>2</v>
      </c>
      <c r="J1583" s="8">
        <f t="shared" si="49"/>
        <v>2604</v>
      </c>
      <c r="K1583" s="7">
        <v>53146.51</v>
      </c>
      <c r="L1583" s="9">
        <v>-16.9609447714124</v>
      </c>
      <c r="M1583" s="9">
        <v>-49.229784043626303</v>
      </c>
      <c r="N1583" s="7">
        <f>COUNTIFS('Lojas Assaí'!$F$174:$F$260,D1583)</f>
        <v>0</v>
      </c>
    </row>
    <row r="1584" spans="1:14" x14ac:dyDescent="0.25">
      <c r="A1584" s="7" t="s">
        <v>2138</v>
      </c>
      <c r="B1584" s="7" t="s">
        <v>707</v>
      </c>
      <c r="C1584" s="7" t="str">
        <f t="shared" si="48"/>
        <v>QuaraíRS</v>
      </c>
      <c r="D1584" s="7">
        <v>4315305</v>
      </c>
      <c r="E1584" s="8" t="s">
        <v>708</v>
      </c>
      <c r="F1584" s="7">
        <v>22531</v>
      </c>
      <c r="G1584" s="7">
        <v>23021</v>
      </c>
      <c r="H1584" s="7">
        <v>7.31</v>
      </c>
      <c r="I1584" s="7">
        <v>1.8</v>
      </c>
      <c r="J1584" s="8">
        <f t="shared" si="49"/>
        <v>2343.6</v>
      </c>
      <c r="K1584" s="7">
        <v>22091.93</v>
      </c>
      <c r="L1584" s="9">
        <v>-30.382867960881299</v>
      </c>
      <c r="M1584" s="9">
        <v>-56.453647040383601</v>
      </c>
      <c r="N1584" s="7">
        <f>COUNTIFS('Lojas Assaí'!$F$174:$F$260,D1584)</f>
        <v>0</v>
      </c>
    </row>
    <row r="1585" spans="1:14" x14ac:dyDescent="0.25">
      <c r="A1585" s="7" t="s">
        <v>2139</v>
      </c>
      <c r="B1585" s="7" t="s">
        <v>178</v>
      </c>
      <c r="C1585" s="7" t="str">
        <f t="shared" si="48"/>
        <v>Chapada dos GuimarãesMT</v>
      </c>
      <c r="D1585" s="7">
        <v>5103007</v>
      </c>
      <c r="E1585" s="8" t="s">
        <v>696</v>
      </c>
      <c r="F1585" s="7">
        <v>22521</v>
      </c>
      <c r="G1585" s="7">
        <v>17821</v>
      </c>
      <c r="H1585" s="7">
        <v>2.85</v>
      </c>
      <c r="I1585" s="7">
        <v>2.4</v>
      </c>
      <c r="J1585" s="8">
        <f t="shared" si="49"/>
        <v>3124.8</v>
      </c>
      <c r="K1585" s="7">
        <v>43890.25</v>
      </c>
      <c r="L1585" s="9">
        <v>-15.460569678908501</v>
      </c>
      <c r="M1585" s="9">
        <v>-55.745004517892099</v>
      </c>
      <c r="N1585" s="7">
        <f>COUNTIFS('Lojas Assaí'!$F$174:$F$260,D1585)</f>
        <v>0</v>
      </c>
    </row>
    <row r="1586" spans="1:14" x14ac:dyDescent="0.25">
      <c r="A1586" s="7" t="s">
        <v>2140</v>
      </c>
      <c r="B1586" s="7" t="s">
        <v>412</v>
      </c>
      <c r="C1586" s="7" t="str">
        <f t="shared" si="48"/>
        <v>Alta Floresta D'OesteRO</v>
      </c>
      <c r="D1586" s="7">
        <v>1100015</v>
      </c>
      <c r="E1586" s="8" t="s">
        <v>700</v>
      </c>
      <c r="F1586" s="7">
        <v>22516</v>
      </c>
      <c r="G1586" s="7">
        <v>24392</v>
      </c>
      <c r="H1586" s="7">
        <v>3.45</v>
      </c>
      <c r="I1586" s="7">
        <v>1.9</v>
      </c>
      <c r="J1586" s="8">
        <f t="shared" si="49"/>
        <v>2473.8000000000002</v>
      </c>
      <c r="K1586" s="7">
        <v>25091.18</v>
      </c>
      <c r="L1586" s="9">
        <v>-11.935540304764601</v>
      </c>
      <c r="M1586" s="9">
        <v>-61.999823896293599</v>
      </c>
      <c r="N1586" s="7">
        <f>COUNTIFS('Lojas Assaí'!$F$174:$F$260,D1586)</f>
        <v>0</v>
      </c>
    </row>
    <row r="1587" spans="1:14" x14ac:dyDescent="0.25">
      <c r="A1587" s="7" t="s">
        <v>2141</v>
      </c>
      <c r="B1587" s="7" t="s">
        <v>37</v>
      </c>
      <c r="C1587" s="7" t="str">
        <f t="shared" si="48"/>
        <v>AlcobaçaBA</v>
      </c>
      <c r="D1587" s="7">
        <v>2900801</v>
      </c>
      <c r="E1587" s="8" t="s">
        <v>684</v>
      </c>
      <c r="F1587" s="7">
        <v>22509</v>
      </c>
      <c r="G1587" s="7">
        <v>21271</v>
      </c>
      <c r="H1587" s="7">
        <v>14.36</v>
      </c>
      <c r="I1587" s="7">
        <v>1.6</v>
      </c>
      <c r="J1587" s="8">
        <f t="shared" si="49"/>
        <v>2083.1999999999998</v>
      </c>
      <c r="K1587" s="7">
        <v>13596.94</v>
      </c>
      <c r="L1587" s="9">
        <v>-12.1341825924055</v>
      </c>
      <c r="M1587" s="9">
        <v>-38.422615769339501</v>
      </c>
      <c r="N1587" s="7">
        <f>COUNTIFS('Lojas Assaí'!$F$174:$F$260,D1587)</f>
        <v>0</v>
      </c>
    </row>
    <row r="1588" spans="1:14" x14ac:dyDescent="0.25">
      <c r="A1588" s="7" t="s">
        <v>2142</v>
      </c>
      <c r="B1588" s="7" t="s">
        <v>244</v>
      </c>
      <c r="C1588" s="7" t="str">
        <f t="shared" si="48"/>
        <v>AreiaPB</v>
      </c>
      <c r="D1588" s="7">
        <v>2501104</v>
      </c>
      <c r="E1588" s="8" t="s">
        <v>698</v>
      </c>
      <c r="F1588" s="7">
        <v>22493</v>
      </c>
      <c r="G1588" s="7">
        <v>23829</v>
      </c>
      <c r="H1588" s="7">
        <v>88.42</v>
      </c>
      <c r="I1588" s="7">
        <v>1.7</v>
      </c>
      <c r="J1588" s="8">
        <f t="shared" si="49"/>
        <v>2213.4</v>
      </c>
      <c r="K1588" s="7">
        <v>10754.72</v>
      </c>
      <c r="L1588" s="9">
        <v>-6.5314470213167199</v>
      </c>
      <c r="M1588" s="9">
        <v>-35.735980511943701</v>
      </c>
      <c r="N1588" s="7">
        <f>COUNTIFS('Lojas Assaí'!$F$174:$F$260,D1588)</f>
        <v>0</v>
      </c>
    </row>
    <row r="1589" spans="1:14" x14ac:dyDescent="0.25">
      <c r="A1589" s="7" t="s">
        <v>2143</v>
      </c>
      <c r="B1589" s="7" t="s">
        <v>422</v>
      </c>
      <c r="C1589" s="7" t="str">
        <f t="shared" si="48"/>
        <v>MiguelópolisSP</v>
      </c>
      <c r="D1589" s="7">
        <v>3529708</v>
      </c>
      <c r="E1589" s="8" t="s">
        <v>435</v>
      </c>
      <c r="F1589" s="7">
        <v>22480</v>
      </c>
      <c r="G1589" s="7">
        <v>20451</v>
      </c>
      <c r="H1589" s="7">
        <v>24.88</v>
      </c>
      <c r="I1589" s="7">
        <v>2.1</v>
      </c>
      <c r="J1589" s="8">
        <f t="shared" si="49"/>
        <v>2734.2</v>
      </c>
      <c r="K1589" s="7">
        <v>46864.38</v>
      </c>
      <c r="L1589" s="9">
        <v>-24.283929465376101</v>
      </c>
      <c r="M1589" s="9">
        <v>-47.457103999108902</v>
      </c>
      <c r="N1589" s="7">
        <f>COUNTIFS('Lojas Assaí'!$F$174:$F$260,D1589)</f>
        <v>0</v>
      </c>
    </row>
    <row r="1590" spans="1:14" x14ac:dyDescent="0.25">
      <c r="A1590" s="7" t="s">
        <v>1522</v>
      </c>
      <c r="B1590" s="7" t="s">
        <v>37</v>
      </c>
      <c r="C1590" s="7" t="str">
        <f t="shared" si="48"/>
        <v>ItambéBA</v>
      </c>
      <c r="D1590" s="7">
        <v>2915809</v>
      </c>
      <c r="E1590" s="8" t="s">
        <v>684</v>
      </c>
      <c r="F1590" s="7">
        <v>22474</v>
      </c>
      <c r="G1590" s="7">
        <v>23089</v>
      </c>
      <c r="H1590" s="7">
        <v>16.41</v>
      </c>
      <c r="I1590" s="7">
        <v>2</v>
      </c>
      <c r="J1590" s="8">
        <f t="shared" si="49"/>
        <v>2604</v>
      </c>
      <c r="K1590" s="7">
        <v>11888.63</v>
      </c>
      <c r="L1590" s="9">
        <v>-15.2480191939772</v>
      </c>
      <c r="M1590" s="9">
        <v>-40.624041722375203</v>
      </c>
      <c r="N1590" s="7">
        <f>COUNTIFS('Lojas Assaí'!$F$174:$F$260,D1590)</f>
        <v>0</v>
      </c>
    </row>
    <row r="1591" spans="1:14" x14ac:dyDescent="0.25">
      <c r="A1591" s="7" t="s">
        <v>2144</v>
      </c>
      <c r="B1591" s="7" t="s">
        <v>25</v>
      </c>
      <c r="C1591" s="7" t="str">
        <f t="shared" si="48"/>
        <v>MazagãoAP</v>
      </c>
      <c r="D1591" s="7">
        <v>1600402</v>
      </c>
      <c r="E1591" s="8" t="s">
        <v>705</v>
      </c>
      <c r="F1591" s="7">
        <v>22468</v>
      </c>
      <c r="G1591" s="7">
        <v>17032</v>
      </c>
      <c r="H1591" s="7">
        <v>1.3</v>
      </c>
      <c r="I1591" s="7">
        <v>1.8</v>
      </c>
      <c r="J1591" s="8">
        <f t="shared" si="49"/>
        <v>2343.6</v>
      </c>
      <c r="K1591" s="7">
        <v>16485.98</v>
      </c>
      <c r="L1591" s="9">
        <v>-0.85566450000000005</v>
      </c>
      <c r="M1591" s="9">
        <v>-52.5390207369393</v>
      </c>
      <c r="N1591" s="7">
        <f>COUNTIFS('Lojas Assaí'!$F$174:$F$260,D1591)</f>
        <v>0</v>
      </c>
    </row>
    <row r="1592" spans="1:14" x14ac:dyDescent="0.25">
      <c r="A1592" s="7" t="s">
        <v>2145</v>
      </c>
      <c r="B1592" s="7" t="s">
        <v>169</v>
      </c>
      <c r="C1592" s="7" t="str">
        <f t="shared" si="48"/>
        <v>São Vicente FerrerMA</v>
      </c>
      <c r="D1592" s="7">
        <v>2111706</v>
      </c>
      <c r="E1592" s="8" t="s">
        <v>697</v>
      </c>
      <c r="F1592" s="7">
        <v>22452</v>
      </c>
      <c r="G1592" s="7">
        <v>20863</v>
      </c>
      <c r="H1592" s="7">
        <v>53.38</v>
      </c>
      <c r="I1592" s="7">
        <v>2</v>
      </c>
      <c r="J1592" s="8">
        <f t="shared" si="49"/>
        <v>2604</v>
      </c>
      <c r="K1592" s="7">
        <v>6144.03</v>
      </c>
      <c r="L1592" s="9">
        <v>-2.8907310643779498</v>
      </c>
      <c r="M1592" s="9">
        <v>-44.886904576614597</v>
      </c>
      <c r="N1592" s="7">
        <f>COUNTIFS('Lojas Assaí'!$F$174:$F$260,D1592)</f>
        <v>0</v>
      </c>
    </row>
    <row r="1593" spans="1:14" x14ac:dyDescent="0.25">
      <c r="A1593" s="7" t="s">
        <v>2146</v>
      </c>
      <c r="B1593" s="7" t="s">
        <v>37</v>
      </c>
      <c r="C1593" s="7" t="str">
        <f t="shared" si="48"/>
        <v>ItaparicaBA</v>
      </c>
      <c r="D1593" s="7">
        <v>2916104</v>
      </c>
      <c r="E1593" s="8" t="s">
        <v>684</v>
      </c>
      <c r="F1593" s="7">
        <v>22440</v>
      </c>
      <c r="G1593" s="7">
        <v>20725</v>
      </c>
      <c r="H1593" s="7">
        <v>175.58</v>
      </c>
      <c r="I1593" s="7">
        <v>1.6</v>
      </c>
      <c r="J1593" s="8">
        <f t="shared" si="49"/>
        <v>2083.1999999999998</v>
      </c>
      <c r="K1593" s="7">
        <v>11020.13</v>
      </c>
      <c r="L1593" s="9">
        <v>-12.8814890528205</v>
      </c>
      <c r="M1593" s="9">
        <v>-38.684030311295203</v>
      </c>
      <c r="N1593" s="7">
        <f>COUNTIFS('Lojas Assaí'!$F$174:$F$260,D1593)</f>
        <v>0</v>
      </c>
    </row>
    <row r="1594" spans="1:14" x14ac:dyDescent="0.25">
      <c r="A1594" s="7" t="s">
        <v>2147</v>
      </c>
      <c r="B1594" s="7" t="s">
        <v>99</v>
      </c>
      <c r="C1594" s="7" t="str">
        <f t="shared" si="48"/>
        <v>QuixeréCE</v>
      </c>
      <c r="D1594" s="7">
        <v>2311504</v>
      </c>
      <c r="E1594" s="8" t="s">
        <v>683</v>
      </c>
      <c r="F1594" s="7">
        <v>22432</v>
      </c>
      <c r="G1594" s="7">
        <v>19412</v>
      </c>
      <c r="H1594" s="7">
        <v>31.69</v>
      </c>
      <c r="I1594" s="7">
        <v>2</v>
      </c>
      <c r="J1594" s="8">
        <f t="shared" si="49"/>
        <v>2604</v>
      </c>
      <c r="K1594" s="7">
        <v>20554.63</v>
      </c>
      <c r="L1594" s="9">
        <v>-5.0687289544406697</v>
      </c>
      <c r="M1594" s="9">
        <v>-37.990522225086302</v>
      </c>
      <c r="N1594" s="7">
        <f>COUNTIFS('Lojas Assaí'!$F$174:$F$260,D1594)</f>
        <v>0</v>
      </c>
    </row>
    <row r="1595" spans="1:14" x14ac:dyDescent="0.25">
      <c r="A1595" s="7" t="s">
        <v>2148</v>
      </c>
      <c r="B1595" s="7" t="s">
        <v>145</v>
      </c>
      <c r="C1595" s="7" t="str">
        <f t="shared" si="48"/>
        <v>CeresGO</v>
      </c>
      <c r="D1595" s="7">
        <v>5205406</v>
      </c>
      <c r="E1595" s="8" t="s">
        <v>687</v>
      </c>
      <c r="F1595" s="7">
        <v>22407</v>
      </c>
      <c r="G1595" s="7">
        <v>20722</v>
      </c>
      <c r="H1595" s="7">
        <v>96.69</v>
      </c>
      <c r="I1595" s="7">
        <v>2.2000000000000002</v>
      </c>
      <c r="J1595" s="8">
        <f t="shared" si="49"/>
        <v>2864.4</v>
      </c>
      <c r="K1595" s="7">
        <v>29463.84</v>
      </c>
      <c r="L1595" s="9">
        <v>-15.307028335400201</v>
      </c>
      <c r="M1595" s="9">
        <v>-49.603346231830798</v>
      </c>
      <c r="N1595" s="7">
        <f>COUNTIFS('Lojas Assaí'!$F$174:$F$260,D1595)</f>
        <v>0</v>
      </c>
    </row>
    <row r="1596" spans="1:14" x14ac:dyDescent="0.25">
      <c r="A1596" s="7" t="s">
        <v>1485</v>
      </c>
      <c r="B1596" s="7" t="s">
        <v>195</v>
      </c>
      <c r="C1596" s="7" t="str">
        <f t="shared" si="48"/>
        <v>BonitoMS</v>
      </c>
      <c r="D1596" s="7">
        <v>5002209</v>
      </c>
      <c r="E1596" s="8" t="s">
        <v>691</v>
      </c>
      <c r="F1596" s="7">
        <v>22401</v>
      </c>
      <c r="G1596" s="7">
        <v>19587</v>
      </c>
      <c r="H1596" s="7">
        <v>3.97</v>
      </c>
      <c r="I1596" s="7">
        <v>1.9</v>
      </c>
      <c r="J1596" s="8">
        <f t="shared" si="49"/>
        <v>2473.8000000000002</v>
      </c>
      <c r="K1596" s="7">
        <v>43851.21</v>
      </c>
      <c r="L1596" s="9">
        <v>-21.124341284449599</v>
      </c>
      <c r="M1596" s="9">
        <v>-56.492858618573102</v>
      </c>
      <c r="N1596" s="7">
        <f>COUNTIFS('Lojas Assaí'!$F$174:$F$260,D1596)</f>
        <v>0</v>
      </c>
    </row>
    <row r="1597" spans="1:14" x14ac:dyDescent="0.25">
      <c r="A1597" s="7" t="s">
        <v>2149</v>
      </c>
      <c r="B1597" s="7" t="s">
        <v>655</v>
      </c>
      <c r="C1597" s="7" t="str">
        <f t="shared" si="48"/>
        <v>CariraSE</v>
      </c>
      <c r="D1597" s="7">
        <v>2801405</v>
      </c>
      <c r="E1597" s="8" t="s">
        <v>692</v>
      </c>
      <c r="F1597" s="7">
        <v>22393</v>
      </c>
      <c r="G1597" s="7">
        <v>20007</v>
      </c>
      <c r="H1597" s="7">
        <v>31.44</v>
      </c>
      <c r="I1597" s="7">
        <v>2.1</v>
      </c>
      <c r="J1597" s="8">
        <f t="shared" si="49"/>
        <v>2734.2</v>
      </c>
      <c r="K1597" s="7">
        <v>19033.16</v>
      </c>
      <c r="L1597" s="9">
        <v>-10.3580170968976</v>
      </c>
      <c r="M1597" s="9">
        <v>-37.701919206937603</v>
      </c>
      <c r="N1597" s="7">
        <f>COUNTIFS('Lojas Assaí'!$F$174:$F$260,D1597)</f>
        <v>0</v>
      </c>
    </row>
    <row r="1598" spans="1:14" x14ac:dyDescent="0.25">
      <c r="A1598" s="7" t="s">
        <v>2150</v>
      </c>
      <c r="B1598" s="7" t="s">
        <v>37</v>
      </c>
      <c r="C1598" s="7" t="str">
        <f t="shared" si="48"/>
        <v>Coração de MariaBA</v>
      </c>
      <c r="D1598" s="7">
        <v>2908903</v>
      </c>
      <c r="E1598" s="8" t="s">
        <v>684</v>
      </c>
      <c r="F1598" s="7">
        <v>22391</v>
      </c>
      <c r="G1598" s="7">
        <v>22401</v>
      </c>
      <c r="H1598" s="7">
        <v>64.34</v>
      </c>
      <c r="I1598" s="7">
        <v>1.5</v>
      </c>
      <c r="J1598" s="8">
        <f t="shared" si="49"/>
        <v>1953</v>
      </c>
      <c r="K1598" s="7">
        <v>9085.6299999999992</v>
      </c>
      <c r="L1598" s="9">
        <v>-13.7554968278956</v>
      </c>
      <c r="M1598" s="9">
        <v>-41.046318063950899</v>
      </c>
      <c r="N1598" s="7">
        <f>COUNTIFS('Lojas Assaí'!$F$174:$F$260,D1598)</f>
        <v>0</v>
      </c>
    </row>
    <row r="1599" spans="1:14" x14ac:dyDescent="0.25">
      <c r="A1599" s="7" t="s">
        <v>2151</v>
      </c>
      <c r="B1599" s="7" t="s">
        <v>714</v>
      </c>
      <c r="C1599" s="7" t="str">
        <f t="shared" si="48"/>
        <v>PiúmaES</v>
      </c>
      <c r="D1599" s="7">
        <v>3204203</v>
      </c>
      <c r="E1599" s="8" t="s">
        <v>715</v>
      </c>
      <c r="F1599" s="7">
        <v>22388</v>
      </c>
      <c r="G1599" s="7">
        <v>18123</v>
      </c>
      <c r="H1599" s="7">
        <v>242.18</v>
      </c>
      <c r="I1599" s="7">
        <v>2.1</v>
      </c>
      <c r="J1599" s="8">
        <f t="shared" si="49"/>
        <v>2734.2</v>
      </c>
      <c r="K1599" s="7">
        <v>26545.5</v>
      </c>
      <c r="L1599" s="9">
        <v>-20.837608899689901</v>
      </c>
      <c r="M1599" s="9">
        <v>-40.727980940428601</v>
      </c>
      <c r="N1599" s="7">
        <f>COUNTIFS('Lojas Assaí'!$F$174:$F$260,D1599)</f>
        <v>0</v>
      </c>
    </row>
    <row r="1600" spans="1:14" x14ac:dyDescent="0.25">
      <c r="A1600" s="7" t="s">
        <v>2152</v>
      </c>
      <c r="B1600" s="7" t="s">
        <v>714</v>
      </c>
      <c r="C1600" s="7" t="str">
        <f t="shared" si="48"/>
        <v>FundãoES</v>
      </c>
      <c r="D1600" s="7">
        <v>3202207</v>
      </c>
      <c r="E1600" s="8" t="s">
        <v>715</v>
      </c>
      <c r="F1600" s="7">
        <v>22379</v>
      </c>
      <c r="G1600" s="7">
        <v>17025</v>
      </c>
      <c r="H1600" s="7">
        <v>58.97</v>
      </c>
      <c r="I1600" s="7">
        <v>1.7</v>
      </c>
      <c r="J1600" s="8">
        <f t="shared" si="49"/>
        <v>2213.4</v>
      </c>
      <c r="K1600" s="7">
        <v>18345.919999999998</v>
      </c>
      <c r="L1600" s="9">
        <v>-19.9334471176936</v>
      </c>
      <c r="M1600" s="9">
        <v>-40.403765444029801</v>
      </c>
      <c r="N1600" s="7">
        <f>COUNTIFS('Lojas Assaí'!$F$174:$F$260,D1600)</f>
        <v>0</v>
      </c>
    </row>
    <row r="1601" spans="1:14" x14ac:dyDescent="0.25">
      <c r="A1601" s="7" t="s">
        <v>2153</v>
      </c>
      <c r="B1601" s="7" t="s">
        <v>280</v>
      </c>
      <c r="C1601" s="7" t="str">
        <f t="shared" si="48"/>
        <v>Feira NovaPE</v>
      </c>
      <c r="D1601" s="7">
        <v>2605400</v>
      </c>
      <c r="E1601" s="8" t="s">
        <v>689</v>
      </c>
      <c r="F1601" s="7">
        <v>22360</v>
      </c>
      <c r="G1601" s="7">
        <v>20571</v>
      </c>
      <c r="H1601" s="7">
        <v>190.96</v>
      </c>
      <c r="I1601" s="7">
        <v>1.4</v>
      </c>
      <c r="J1601" s="8">
        <f t="shared" si="49"/>
        <v>1822.8</v>
      </c>
      <c r="K1601" s="7">
        <v>9528.0300000000007</v>
      </c>
      <c r="L1601" s="9">
        <v>-7.9487277421647802</v>
      </c>
      <c r="M1601" s="9">
        <v>-35.390597986464002</v>
      </c>
      <c r="N1601" s="7">
        <f>COUNTIFS('Lojas Assaí'!$F$174:$F$260,D1601)</f>
        <v>0</v>
      </c>
    </row>
    <row r="1602" spans="1:14" x14ac:dyDescent="0.25">
      <c r="A1602" s="7" t="s">
        <v>2154</v>
      </c>
      <c r="B1602" s="7" t="s">
        <v>37</v>
      </c>
      <c r="C1602" s="7" t="str">
        <f t="shared" ref="C1602:C1665" si="50">_xlfn.CONCAT(A1602:B1602)</f>
        <v>MutuípeBA</v>
      </c>
      <c r="D1602" s="7">
        <v>2922409</v>
      </c>
      <c r="E1602" s="8" t="s">
        <v>684</v>
      </c>
      <c r="F1602" s="7">
        <v>22340</v>
      </c>
      <c r="G1602" s="7">
        <v>21449</v>
      </c>
      <c r="H1602" s="7">
        <v>75.739999999999995</v>
      </c>
      <c r="I1602" s="7">
        <v>1.9</v>
      </c>
      <c r="J1602" s="8">
        <f t="shared" ref="J1602:J1665" si="51">ROUND(I1602*1302,2)</f>
        <v>2473.8000000000002</v>
      </c>
      <c r="K1602" s="7">
        <v>16237.07</v>
      </c>
      <c r="L1602" s="9">
        <v>-13.229373323681701</v>
      </c>
      <c r="M1602" s="9">
        <v>-39.504163852015601</v>
      </c>
      <c r="N1602" s="7">
        <f>COUNTIFS('Lojas Assaí'!$F$174:$F$260,D1602)</f>
        <v>0</v>
      </c>
    </row>
    <row r="1603" spans="1:14" x14ac:dyDescent="0.25">
      <c r="A1603" s="7" t="s">
        <v>2155</v>
      </c>
      <c r="B1603" s="7" t="s">
        <v>37</v>
      </c>
      <c r="C1603" s="7" t="str">
        <f t="shared" si="50"/>
        <v>Riachão das NevesBA</v>
      </c>
      <c r="D1603" s="7">
        <v>2926202</v>
      </c>
      <c r="E1603" s="8" t="s">
        <v>684</v>
      </c>
      <c r="F1603" s="7">
        <v>22330</v>
      </c>
      <c r="G1603" s="7">
        <v>21937</v>
      </c>
      <c r="H1603" s="7">
        <v>3.87</v>
      </c>
      <c r="I1603" s="7">
        <v>2.1</v>
      </c>
      <c r="J1603" s="8">
        <f t="shared" si="51"/>
        <v>2734.2</v>
      </c>
      <c r="K1603" s="7">
        <v>60969.85</v>
      </c>
      <c r="L1603" s="9">
        <v>-11.7462475299556</v>
      </c>
      <c r="M1603" s="9">
        <v>-44.916469771909703</v>
      </c>
      <c r="N1603" s="7">
        <f>COUNTIFS('Lojas Assaí'!$F$174:$F$260,D1603)</f>
        <v>0</v>
      </c>
    </row>
    <row r="1604" spans="1:14" x14ac:dyDescent="0.25">
      <c r="A1604" s="7" t="s">
        <v>2156</v>
      </c>
      <c r="B1604" s="7" t="s">
        <v>422</v>
      </c>
      <c r="C1604" s="7" t="str">
        <f t="shared" si="50"/>
        <v>PompéiaSP</v>
      </c>
      <c r="D1604" s="7">
        <v>3540002</v>
      </c>
      <c r="E1604" s="8" t="s">
        <v>435</v>
      </c>
      <c r="F1604" s="7">
        <v>22326</v>
      </c>
      <c r="G1604" s="7">
        <v>19964</v>
      </c>
      <c r="H1604" s="7">
        <v>25.46</v>
      </c>
      <c r="I1604" s="7">
        <v>3.8</v>
      </c>
      <c r="J1604" s="8">
        <f t="shared" si="51"/>
        <v>4947.6000000000004</v>
      </c>
      <c r="K1604" s="7">
        <v>67957.72</v>
      </c>
      <c r="L1604" s="9">
        <v>-21.02571</v>
      </c>
      <c r="M1604" s="9">
        <v>-48.037837302541902</v>
      </c>
      <c r="N1604" s="7">
        <f>COUNTIFS('Lojas Assaí'!$F$174:$F$260,D1604)</f>
        <v>0</v>
      </c>
    </row>
    <row r="1605" spans="1:14" x14ac:dyDescent="0.25">
      <c r="A1605" s="7" t="s">
        <v>2157</v>
      </c>
      <c r="B1605" s="7" t="s">
        <v>422</v>
      </c>
      <c r="C1605" s="7" t="str">
        <f t="shared" si="50"/>
        <v>PalmitalSP</v>
      </c>
      <c r="D1605" s="7">
        <v>3535309</v>
      </c>
      <c r="E1605" s="8" t="s">
        <v>435</v>
      </c>
      <c r="F1605" s="7">
        <v>22322</v>
      </c>
      <c r="G1605" s="7">
        <v>21186</v>
      </c>
      <c r="H1605" s="7">
        <v>38.67</v>
      </c>
      <c r="I1605" s="7">
        <v>2.5</v>
      </c>
      <c r="J1605" s="8">
        <f t="shared" si="51"/>
        <v>3255</v>
      </c>
      <c r="K1605" s="7">
        <v>37083.620000000003</v>
      </c>
      <c r="L1605" s="9">
        <v>-22.417711019999999</v>
      </c>
      <c r="M1605" s="9">
        <v>-50.575028530478299</v>
      </c>
      <c r="N1605" s="7">
        <f>COUNTIFS('Lojas Assaí'!$F$174:$F$260,D1605)</f>
        <v>0</v>
      </c>
    </row>
    <row r="1606" spans="1:14" x14ac:dyDescent="0.25">
      <c r="A1606" s="7" t="s">
        <v>2158</v>
      </c>
      <c r="B1606" s="7" t="s">
        <v>178</v>
      </c>
      <c r="C1606" s="7" t="str">
        <f t="shared" si="50"/>
        <v>DiamantinoMT</v>
      </c>
      <c r="D1606" s="7">
        <v>5103502</v>
      </c>
      <c r="E1606" s="8" t="s">
        <v>696</v>
      </c>
      <c r="F1606" s="7">
        <v>22311</v>
      </c>
      <c r="G1606" s="7">
        <v>20341</v>
      </c>
      <c r="H1606" s="7">
        <v>2.4700000000000002</v>
      </c>
      <c r="I1606" s="7">
        <v>2.5</v>
      </c>
      <c r="J1606" s="8">
        <f t="shared" si="51"/>
        <v>3255</v>
      </c>
      <c r="K1606" s="7">
        <v>151414.28</v>
      </c>
      <c r="L1606" s="9">
        <v>-14.401322962164899</v>
      </c>
      <c r="M1606" s="9">
        <v>-56.433566081511998</v>
      </c>
      <c r="N1606" s="7">
        <f>COUNTIFS('Lojas Assaí'!$F$174:$F$260,D1606)</f>
        <v>0</v>
      </c>
    </row>
    <row r="1607" spans="1:14" x14ac:dyDescent="0.25">
      <c r="A1607" s="7" t="s">
        <v>2159</v>
      </c>
      <c r="B1607" s="7" t="s">
        <v>258</v>
      </c>
      <c r="C1607" s="7" t="str">
        <f t="shared" si="50"/>
        <v>AltôniaPR</v>
      </c>
      <c r="D1607" s="7">
        <v>4100509</v>
      </c>
      <c r="E1607" s="8" t="s">
        <v>686</v>
      </c>
      <c r="F1607" s="7">
        <v>22293</v>
      </c>
      <c r="G1607" s="7">
        <v>20516</v>
      </c>
      <c r="H1607" s="7">
        <v>31.01</v>
      </c>
      <c r="I1607" s="7">
        <v>1.7</v>
      </c>
      <c r="J1607" s="8">
        <f t="shared" si="51"/>
        <v>2213.4</v>
      </c>
      <c r="K1607" s="7">
        <v>18892.650000000001</v>
      </c>
      <c r="L1607" s="9">
        <v>-22.780378767394801</v>
      </c>
      <c r="M1607" s="9">
        <v>-51.229216330635502</v>
      </c>
      <c r="N1607" s="7">
        <f>COUNTIFS('Lojas Assaí'!$F$174:$F$260,D1607)</f>
        <v>0</v>
      </c>
    </row>
    <row r="1608" spans="1:14" x14ac:dyDescent="0.25">
      <c r="A1608" s="7" t="s">
        <v>2160</v>
      </c>
      <c r="B1608" s="7" t="s">
        <v>412</v>
      </c>
      <c r="C1608" s="7" t="str">
        <f t="shared" si="50"/>
        <v>Alto ParaísoRO</v>
      </c>
      <c r="D1608" s="7">
        <v>1100403</v>
      </c>
      <c r="E1608" s="8" t="s">
        <v>700</v>
      </c>
      <c r="F1608" s="7">
        <v>22258</v>
      </c>
      <c r="G1608" s="7">
        <v>17135</v>
      </c>
      <c r="H1608" s="7">
        <v>6.46</v>
      </c>
      <c r="I1608" s="7">
        <v>1.9</v>
      </c>
      <c r="J1608" s="8">
        <f t="shared" si="51"/>
        <v>2473.8000000000002</v>
      </c>
      <c r="K1608" s="7">
        <v>18143.32</v>
      </c>
      <c r="L1608" s="9">
        <v>-13.4997634596963</v>
      </c>
      <c r="M1608" s="9">
        <v>-60.544313581200903</v>
      </c>
      <c r="N1608" s="7">
        <f>COUNTIFS('Lojas Assaí'!$F$174:$F$260,D1608)</f>
        <v>0</v>
      </c>
    </row>
    <row r="1609" spans="1:14" x14ac:dyDescent="0.25">
      <c r="A1609" s="7" t="s">
        <v>2161</v>
      </c>
      <c r="B1609" s="7" t="s">
        <v>224</v>
      </c>
      <c r="C1609" s="7" t="str">
        <f t="shared" si="50"/>
        <v>Santa Maria das BarreirasPA</v>
      </c>
      <c r="D1609" s="7">
        <v>1506583</v>
      </c>
      <c r="E1609" s="8" t="s">
        <v>690</v>
      </c>
      <c r="F1609" s="7">
        <v>22244</v>
      </c>
      <c r="G1609" s="7">
        <v>17206</v>
      </c>
      <c r="H1609" s="7">
        <v>1.67</v>
      </c>
      <c r="I1609" s="7">
        <v>2.1</v>
      </c>
      <c r="J1609" s="8">
        <f t="shared" si="51"/>
        <v>2734.2</v>
      </c>
      <c r="K1609" s="7">
        <v>33661.089999999997</v>
      </c>
      <c r="L1609" s="9">
        <v>-8.8705505396929407</v>
      </c>
      <c r="M1609" s="9">
        <v>-49.719351857225703</v>
      </c>
      <c r="N1609" s="7">
        <f>COUNTIFS('Lojas Assaí'!$F$174:$F$260,D1609)</f>
        <v>0</v>
      </c>
    </row>
    <row r="1610" spans="1:14" x14ac:dyDescent="0.25">
      <c r="A1610" s="7" t="s">
        <v>2162</v>
      </c>
      <c r="B1610" s="7" t="s">
        <v>422</v>
      </c>
      <c r="C1610" s="7" t="str">
        <f t="shared" si="50"/>
        <v>PradópolisSP</v>
      </c>
      <c r="D1610" s="7">
        <v>3540903</v>
      </c>
      <c r="E1610" s="8" t="s">
        <v>435</v>
      </c>
      <c r="F1610" s="7">
        <v>22239</v>
      </c>
      <c r="G1610" s="7">
        <v>17377</v>
      </c>
      <c r="H1610" s="7">
        <v>103.82</v>
      </c>
      <c r="I1610" s="7">
        <v>2.2000000000000002</v>
      </c>
      <c r="J1610" s="8">
        <f t="shared" si="51"/>
        <v>2864.4</v>
      </c>
      <c r="K1610" s="7">
        <v>48858.2</v>
      </c>
      <c r="L1610" s="9">
        <v>-22.811467984467601</v>
      </c>
      <c r="M1610" s="9">
        <v>-48.664685577517503</v>
      </c>
      <c r="N1610" s="7">
        <f>COUNTIFS('Lojas Assaí'!$F$174:$F$260,D1610)</f>
        <v>0</v>
      </c>
    </row>
    <row r="1611" spans="1:14" x14ac:dyDescent="0.25">
      <c r="A1611" s="7" t="s">
        <v>2163</v>
      </c>
      <c r="B1611" s="7" t="s">
        <v>169</v>
      </c>
      <c r="C1611" s="7" t="str">
        <f t="shared" si="50"/>
        <v>CantanhedeMA</v>
      </c>
      <c r="D1611" s="7">
        <v>2102705</v>
      </c>
      <c r="E1611" s="8" t="s">
        <v>697</v>
      </c>
      <c r="F1611" s="7">
        <v>22236</v>
      </c>
      <c r="G1611" s="7">
        <v>20448</v>
      </c>
      <c r="H1611" s="7">
        <v>26.45</v>
      </c>
      <c r="I1611" s="7">
        <v>2.2999999999999998</v>
      </c>
      <c r="J1611" s="8">
        <f t="shared" si="51"/>
        <v>2994.6</v>
      </c>
      <c r="K1611" s="7">
        <v>6156.45</v>
      </c>
      <c r="L1611" s="9">
        <v>-3.62836431187274</v>
      </c>
      <c r="M1611" s="9">
        <v>-44.381816135839003</v>
      </c>
      <c r="N1611" s="7">
        <f>COUNTIFS('Lojas Assaí'!$F$174:$F$260,D1611)</f>
        <v>0</v>
      </c>
    </row>
    <row r="1612" spans="1:14" x14ac:dyDescent="0.25">
      <c r="A1612" s="7" t="s">
        <v>2164</v>
      </c>
      <c r="B1612" s="7" t="s">
        <v>169</v>
      </c>
      <c r="C1612" s="7" t="str">
        <f t="shared" si="50"/>
        <v>Trizidela do ValeMA</v>
      </c>
      <c r="D1612" s="7">
        <v>2112233</v>
      </c>
      <c r="E1612" s="8" t="s">
        <v>697</v>
      </c>
      <c r="F1612" s="7">
        <v>22223</v>
      </c>
      <c r="G1612" s="7">
        <v>18953</v>
      </c>
      <c r="H1612" s="7">
        <v>85.01</v>
      </c>
      <c r="I1612" s="7">
        <v>1.6</v>
      </c>
      <c r="J1612" s="8">
        <f t="shared" si="51"/>
        <v>2083.1999999999998</v>
      </c>
      <c r="K1612" s="7">
        <v>12419.71</v>
      </c>
      <c r="L1612" s="9">
        <v>-4.5701268566099698</v>
      </c>
      <c r="M1612" s="9">
        <v>-44.610685196646102</v>
      </c>
      <c r="N1612" s="7">
        <f>COUNTIFS('Lojas Assaí'!$F$174:$F$260,D1612)</f>
        <v>0</v>
      </c>
    </row>
    <row r="1613" spans="1:14" x14ac:dyDescent="0.25">
      <c r="A1613" s="7" t="s">
        <v>2165</v>
      </c>
      <c r="B1613" s="7" t="s">
        <v>99</v>
      </c>
      <c r="C1613" s="7" t="str">
        <f t="shared" si="50"/>
        <v>UruburetamaCE</v>
      </c>
      <c r="D1613" s="7">
        <v>2313807</v>
      </c>
      <c r="E1613" s="8" t="s">
        <v>683</v>
      </c>
      <c r="F1613" s="7">
        <v>22223</v>
      </c>
      <c r="G1613" s="7">
        <v>19765</v>
      </c>
      <c r="H1613" s="7">
        <v>203.61</v>
      </c>
      <c r="I1613" s="7">
        <v>1.4</v>
      </c>
      <c r="J1613" s="8">
        <f t="shared" si="51"/>
        <v>1822.8</v>
      </c>
      <c r="K1613" s="7">
        <v>12349.85</v>
      </c>
      <c r="L1613" s="9">
        <v>-3.6230168336817199</v>
      </c>
      <c r="M1613" s="9">
        <v>-39.508178069754202</v>
      </c>
      <c r="N1613" s="7">
        <f>COUNTIFS('Lojas Assaí'!$F$174:$F$260,D1613)</f>
        <v>0</v>
      </c>
    </row>
    <row r="1614" spans="1:14" x14ac:dyDescent="0.25">
      <c r="A1614" s="7" t="s">
        <v>402</v>
      </c>
      <c r="B1614" s="7" t="s">
        <v>280</v>
      </c>
      <c r="C1614" s="7" t="str">
        <f t="shared" si="50"/>
        <v>ParnamirimPE</v>
      </c>
      <c r="D1614" s="7">
        <v>2610400</v>
      </c>
      <c r="E1614" s="8" t="s">
        <v>689</v>
      </c>
      <c r="F1614" s="7">
        <v>22198</v>
      </c>
      <c r="G1614" s="7">
        <v>20224</v>
      </c>
      <c r="H1614" s="7">
        <v>7.79</v>
      </c>
      <c r="I1614" s="7">
        <v>1.7</v>
      </c>
      <c r="J1614" s="8">
        <f t="shared" si="51"/>
        <v>2213.4</v>
      </c>
      <c r="K1614" s="7">
        <v>8399.56</v>
      </c>
      <c r="L1614" s="9">
        <v>-7.9788839418341304</v>
      </c>
      <c r="M1614" s="9">
        <v>-35.581684995222702</v>
      </c>
      <c r="N1614" s="7">
        <f>COUNTIFS('Lojas Assaí'!$F$174:$F$260,D1614)</f>
        <v>0</v>
      </c>
    </row>
    <row r="1615" spans="1:14" x14ac:dyDescent="0.25">
      <c r="A1615" s="7" t="s">
        <v>2166</v>
      </c>
      <c r="B1615" s="7" t="s">
        <v>12</v>
      </c>
      <c r="C1615" s="7" t="str">
        <f t="shared" si="50"/>
        <v>Feira GrandeAL</v>
      </c>
      <c r="D1615" s="7">
        <v>2702603</v>
      </c>
      <c r="E1615" s="8" t="s">
        <v>688</v>
      </c>
      <c r="F1615" s="7">
        <v>22192</v>
      </c>
      <c r="G1615" s="7">
        <v>21321</v>
      </c>
      <c r="H1615" s="7">
        <v>123.42</v>
      </c>
      <c r="I1615" s="7">
        <v>2</v>
      </c>
      <c r="J1615" s="8">
        <f t="shared" si="51"/>
        <v>2604</v>
      </c>
      <c r="K1615" s="7">
        <v>15792.72</v>
      </c>
      <c r="L1615" s="9">
        <v>-9.9004371988915594</v>
      </c>
      <c r="M1615" s="9">
        <v>-36.677685500533798</v>
      </c>
      <c r="N1615" s="7">
        <f>COUNTIFS('Lojas Assaí'!$F$174:$F$260,D1615)</f>
        <v>0</v>
      </c>
    </row>
    <row r="1616" spans="1:14" x14ac:dyDescent="0.25">
      <c r="A1616" s="7" t="s">
        <v>2167</v>
      </c>
      <c r="B1616" s="7" t="s">
        <v>37</v>
      </c>
      <c r="C1616" s="7" t="str">
        <f t="shared" si="50"/>
        <v>CaravelasBA</v>
      </c>
      <c r="D1616" s="7">
        <v>2906907</v>
      </c>
      <c r="E1616" s="8" t="s">
        <v>684</v>
      </c>
      <c r="F1616" s="7">
        <v>22166</v>
      </c>
      <c r="G1616" s="7">
        <v>21414</v>
      </c>
      <c r="H1616" s="7">
        <v>8.9499999999999993</v>
      </c>
      <c r="I1616" s="7">
        <v>2</v>
      </c>
      <c r="J1616" s="8">
        <f t="shared" si="51"/>
        <v>2604</v>
      </c>
      <c r="K1616" s="7">
        <v>17424.64</v>
      </c>
      <c r="L1616" s="9">
        <v>-14.722069493739999</v>
      </c>
      <c r="M1616" s="9">
        <v>-41.265431323669198</v>
      </c>
      <c r="N1616" s="7">
        <f>COUNTIFS('Lojas Assaí'!$F$174:$F$260,D1616)</f>
        <v>0</v>
      </c>
    </row>
    <row r="1617" spans="1:14" x14ac:dyDescent="0.25">
      <c r="A1617" s="7" t="s">
        <v>2168</v>
      </c>
      <c r="B1617" s="7" t="s">
        <v>325</v>
      </c>
      <c r="C1617" s="7" t="str">
        <f t="shared" si="50"/>
        <v>CordeiroRJ</v>
      </c>
      <c r="D1617" s="7">
        <v>3301504</v>
      </c>
      <c r="E1617" s="8" t="s">
        <v>324</v>
      </c>
      <c r="F1617" s="7">
        <v>22152</v>
      </c>
      <c r="G1617" s="7">
        <v>20430</v>
      </c>
      <c r="H1617" s="7">
        <v>175.59</v>
      </c>
      <c r="I1617" s="7">
        <v>1.5</v>
      </c>
      <c r="J1617" s="8">
        <f t="shared" si="51"/>
        <v>1953</v>
      </c>
      <c r="K1617" s="7">
        <v>18801.97</v>
      </c>
      <c r="L1617" s="9">
        <v>-22.0277765631233</v>
      </c>
      <c r="M1617" s="9">
        <v>-42.363030537907697</v>
      </c>
      <c r="N1617" s="7">
        <f>COUNTIFS('Lojas Assaí'!$F$174:$F$260,D1617)</f>
        <v>0</v>
      </c>
    </row>
    <row r="1618" spans="1:14" x14ac:dyDescent="0.25">
      <c r="A1618" s="7" t="s">
        <v>2169</v>
      </c>
      <c r="B1618" s="7" t="s">
        <v>707</v>
      </c>
      <c r="C1618" s="7" t="str">
        <f t="shared" si="50"/>
        <v>Nova HartzRS</v>
      </c>
      <c r="D1618" s="7">
        <v>4313060</v>
      </c>
      <c r="E1618" s="8" t="s">
        <v>708</v>
      </c>
      <c r="F1618" s="7">
        <v>22147</v>
      </c>
      <c r="G1618" s="7">
        <v>18346</v>
      </c>
      <c r="H1618" s="7">
        <v>293.26</v>
      </c>
      <c r="I1618" s="7">
        <v>1.7</v>
      </c>
      <c r="J1618" s="8">
        <f t="shared" si="51"/>
        <v>2213.4</v>
      </c>
      <c r="K1618" s="7">
        <v>32102.03</v>
      </c>
      <c r="L1618" s="9">
        <v>-29.585747532970402</v>
      </c>
      <c r="M1618" s="9">
        <v>-50.903793430738403</v>
      </c>
      <c r="N1618" s="7">
        <f>COUNTIFS('Lojas Assaí'!$F$174:$F$260,D1618)</f>
        <v>0</v>
      </c>
    </row>
    <row r="1619" spans="1:14" x14ac:dyDescent="0.25">
      <c r="A1619" s="7" t="s">
        <v>2170</v>
      </c>
      <c r="B1619" s="7" t="s">
        <v>169</v>
      </c>
      <c r="C1619" s="7" t="str">
        <f t="shared" si="50"/>
        <v>AlcântaraMA</v>
      </c>
      <c r="D1619" s="7">
        <v>2100204</v>
      </c>
      <c r="E1619" s="8" t="s">
        <v>697</v>
      </c>
      <c r="F1619" s="7">
        <v>22126</v>
      </c>
      <c r="G1619" s="7">
        <v>21851</v>
      </c>
      <c r="H1619" s="7">
        <v>14.7</v>
      </c>
      <c r="I1619" s="7">
        <v>3.4</v>
      </c>
      <c r="J1619" s="8">
        <f t="shared" si="51"/>
        <v>4426.8</v>
      </c>
      <c r="K1619" s="7">
        <v>5983.07</v>
      </c>
      <c r="L1619" s="9">
        <v>-2.4032765250791699</v>
      </c>
      <c r="M1619" s="9">
        <v>-44.417012537284599</v>
      </c>
      <c r="N1619" s="7">
        <f>COUNTIFS('Lojas Assaí'!$F$174:$F$260,D1619)</f>
        <v>0</v>
      </c>
    </row>
    <row r="1620" spans="1:14" x14ac:dyDescent="0.25">
      <c r="A1620" s="7" t="s">
        <v>687</v>
      </c>
      <c r="B1620" s="7" t="s">
        <v>145</v>
      </c>
      <c r="C1620" s="7" t="str">
        <f t="shared" si="50"/>
        <v>GoiásGO</v>
      </c>
      <c r="D1620" s="7">
        <v>5208905</v>
      </c>
      <c r="E1620" s="8" t="s">
        <v>687</v>
      </c>
      <c r="F1620" s="7">
        <v>22122</v>
      </c>
      <c r="G1620" s="7">
        <v>24727</v>
      </c>
      <c r="H1620" s="7">
        <v>7.96</v>
      </c>
      <c r="I1620" s="7">
        <v>1.9</v>
      </c>
      <c r="J1620" s="8">
        <f t="shared" si="51"/>
        <v>2473.8000000000002</v>
      </c>
      <c r="K1620" s="7">
        <v>29330.28</v>
      </c>
      <c r="L1620" s="9">
        <v>-15.935742701073201</v>
      </c>
      <c r="M1620" s="9">
        <v>-50.141384144301803</v>
      </c>
      <c r="N1620" s="7">
        <f>COUNTIFS('Lojas Assaí'!$F$174:$F$260,D1620)</f>
        <v>0</v>
      </c>
    </row>
    <row r="1621" spans="1:14" x14ac:dyDescent="0.25">
      <c r="A1621" s="7" t="s">
        <v>2171</v>
      </c>
      <c r="B1621" s="7" t="s">
        <v>145</v>
      </c>
      <c r="C1621" s="7" t="str">
        <f t="shared" si="50"/>
        <v>AnicunsGO</v>
      </c>
      <c r="D1621" s="7">
        <v>5201306</v>
      </c>
      <c r="E1621" s="8" t="s">
        <v>687</v>
      </c>
      <c r="F1621" s="7">
        <v>22113</v>
      </c>
      <c r="G1621" s="7">
        <v>20239</v>
      </c>
      <c r="H1621" s="7">
        <v>20.67</v>
      </c>
      <c r="I1621" s="7">
        <v>1.8</v>
      </c>
      <c r="J1621" s="8">
        <f t="shared" si="51"/>
        <v>2343.6</v>
      </c>
      <c r="K1621" s="7">
        <v>20696.77</v>
      </c>
      <c r="L1621" s="9">
        <v>-16.4607406192493</v>
      </c>
      <c r="M1621" s="9">
        <v>-49.9590680177593</v>
      </c>
      <c r="N1621" s="7">
        <f>COUNTIFS('Lojas Assaí'!$F$174:$F$260,D1621)</f>
        <v>0</v>
      </c>
    </row>
    <row r="1622" spans="1:14" x14ac:dyDescent="0.25">
      <c r="A1622" s="7" t="s">
        <v>2172</v>
      </c>
      <c r="B1622" s="7" t="s">
        <v>280</v>
      </c>
      <c r="C1622" s="7" t="str">
        <f t="shared" si="50"/>
        <v>ManariPE</v>
      </c>
      <c r="D1622" s="7">
        <v>2609154</v>
      </c>
      <c r="E1622" s="8" t="s">
        <v>689</v>
      </c>
      <c r="F1622" s="7">
        <v>22110</v>
      </c>
      <c r="G1622" s="7">
        <v>18083</v>
      </c>
      <c r="H1622" s="7">
        <v>47.56</v>
      </c>
      <c r="I1622" s="7">
        <v>2</v>
      </c>
      <c r="J1622" s="8">
        <f t="shared" si="51"/>
        <v>2604</v>
      </c>
      <c r="K1622" s="7">
        <v>6678.9</v>
      </c>
      <c r="L1622" s="9">
        <v>-8.9601081446340096</v>
      </c>
      <c r="M1622" s="9">
        <v>-37.626822945482999</v>
      </c>
      <c r="N1622" s="7">
        <f>COUNTIFS('Lojas Assaí'!$F$174:$F$260,D1622)</f>
        <v>0</v>
      </c>
    </row>
    <row r="1623" spans="1:14" x14ac:dyDescent="0.25">
      <c r="A1623" s="7" t="s">
        <v>1923</v>
      </c>
      <c r="B1623" s="7" t="s">
        <v>178</v>
      </c>
      <c r="C1623" s="7" t="str">
        <f t="shared" si="50"/>
        <v>CanaranaMT</v>
      </c>
      <c r="D1623" s="7">
        <v>5102702</v>
      </c>
      <c r="E1623" s="8" t="s">
        <v>696</v>
      </c>
      <c r="F1623" s="7">
        <v>22101</v>
      </c>
      <c r="G1623" s="7">
        <v>18754</v>
      </c>
      <c r="H1623" s="7">
        <v>1.72</v>
      </c>
      <c r="I1623" s="7">
        <v>2.5</v>
      </c>
      <c r="J1623" s="8">
        <f t="shared" si="51"/>
        <v>3255</v>
      </c>
      <c r="K1623" s="7">
        <v>83080.36</v>
      </c>
      <c r="L1623" s="9">
        <v>-13.559229509583</v>
      </c>
      <c r="M1623" s="9">
        <v>-52.273456863477499</v>
      </c>
      <c r="N1623" s="7">
        <f>COUNTIFS('Lojas Assaí'!$F$174:$F$260,D1623)</f>
        <v>0</v>
      </c>
    </row>
    <row r="1624" spans="1:14" x14ac:dyDescent="0.25">
      <c r="A1624" s="7" t="s">
        <v>2173</v>
      </c>
      <c r="B1624" s="7" t="s">
        <v>422</v>
      </c>
      <c r="C1624" s="7" t="str">
        <f t="shared" si="50"/>
        <v>GuapiaçuSP</v>
      </c>
      <c r="D1624" s="7">
        <v>3517505</v>
      </c>
      <c r="E1624" s="8" t="s">
        <v>435</v>
      </c>
      <c r="F1624" s="7">
        <v>22087</v>
      </c>
      <c r="G1624" s="7">
        <v>17869</v>
      </c>
      <c r="H1624" s="7">
        <v>55</v>
      </c>
      <c r="I1624" s="7">
        <v>2.7</v>
      </c>
      <c r="J1624" s="8">
        <f t="shared" si="51"/>
        <v>3515.4</v>
      </c>
      <c r="K1624" s="7">
        <v>32976.980000000003</v>
      </c>
      <c r="L1624" s="9">
        <v>-20.4275570617021</v>
      </c>
      <c r="M1624" s="9">
        <v>-47.824592950174598</v>
      </c>
      <c r="N1624" s="7">
        <f>COUNTIFS('Lojas Assaí'!$F$174:$F$260,D1624)</f>
        <v>0</v>
      </c>
    </row>
    <row r="1625" spans="1:14" x14ac:dyDescent="0.25">
      <c r="A1625" s="7" t="s">
        <v>2174</v>
      </c>
      <c r="B1625" s="7" t="s">
        <v>244</v>
      </c>
      <c r="C1625" s="7" t="str">
        <f t="shared" si="50"/>
        <v>CaaporãPB</v>
      </c>
      <c r="D1625" s="7">
        <v>2503001</v>
      </c>
      <c r="E1625" s="8" t="s">
        <v>698</v>
      </c>
      <c r="F1625" s="7">
        <v>22079</v>
      </c>
      <c r="G1625" s="7">
        <v>20362</v>
      </c>
      <c r="H1625" s="7">
        <v>135.59</v>
      </c>
      <c r="I1625" s="7">
        <v>1.9</v>
      </c>
      <c r="J1625" s="8">
        <f t="shared" si="51"/>
        <v>2473.8000000000002</v>
      </c>
      <c r="K1625" s="7">
        <v>21648.78</v>
      </c>
      <c r="L1625" s="9">
        <v>-6.3477076067963001</v>
      </c>
      <c r="M1625" s="9">
        <v>-37.500162641675303</v>
      </c>
      <c r="N1625" s="7">
        <f>COUNTIFS('Lojas Assaí'!$F$174:$F$260,D1625)</f>
        <v>0</v>
      </c>
    </row>
    <row r="1626" spans="1:14" x14ac:dyDescent="0.25">
      <c r="A1626" s="7" t="s">
        <v>2175</v>
      </c>
      <c r="B1626" s="7" t="s">
        <v>195</v>
      </c>
      <c r="C1626" s="7" t="str">
        <f t="shared" si="50"/>
        <v>CassilândiaMS</v>
      </c>
      <c r="D1626" s="7">
        <v>5002902</v>
      </c>
      <c r="E1626" s="8" t="s">
        <v>691</v>
      </c>
      <c r="F1626" s="7">
        <v>22063</v>
      </c>
      <c r="G1626" s="7">
        <v>20966</v>
      </c>
      <c r="H1626" s="7">
        <v>5.74</v>
      </c>
      <c r="I1626" s="7">
        <v>2</v>
      </c>
      <c r="J1626" s="8">
        <f t="shared" si="51"/>
        <v>2604</v>
      </c>
      <c r="K1626" s="7">
        <v>33300.67</v>
      </c>
      <c r="L1626" s="9">
        <v>-19.109407370756902</v>
      </c>
      <c r="M1626" s="9">
        <v>-51.7315768884039</v>
      </c>
      <c r="N1626" s="7">
        <f>COUNTIFS('Lojas Assaí'!$F$174:$F$260,D1626)</f>
        <v>0</v>
      </c>
    </row>
    <row r="1627" spans="1:14" x14ac:dyDescent="0.25">
      <c r="A1627" s="7" t="s">
        <v>2176</v>
      </c>
      <c r="B1627" s="7" t="s">
        <v>169</v>
      </c>
      <c r="C1627" s="7" t="str">
        <f t="shared" si="50"/>
        <v>Centro Novo do MaranhãoMA</v>
      </c>
      <c r="D1627" s="7">
        <v>2103174</v>
      </c>
      <c r="E1627" s="8" t="s">
        <v>697</v>
      </c>
      <c r="F1627" s="7">
        <v>22056</v>
      </c>
      <c r="G1627" s="7">
        <v>17622</v>
      </c>
      <c r="H1627" s="7">
        <v>2.13</v>
      </c>
      <c r="I1627" s="7">
        <v>2.1</v>
      </c>
      <c r="J1627" s="8">
        <f t="shared" si="51"/>
        <v>2734.2</v>
      </c>
      <c r="K1627" s="7">
        <v>7114.24</v>
      </c>
      <c r="L1627" s="9">
        <v>-2.1442916985583902</v>
      </c>
      <c r="M1627" s="9">
        <v>-46.128408954978099</v>
      </c>
      <c r="N1627" s="7">
        <f>COUNTIFS('Lojas Assaí'!$F$174:$F$260,D1627)</f>
        <v>0</v>
      </c>
    </row>
    <row r="1628" spans="1:14" x14ac:dyDescent="0.25">
      <c r="A1628" s="7" t="s">
        <v>2177</v>
      </c>
      <c r="B1628" s="7" t="s">
        <v>325</v>
      </c>
      <c r="C1628" s="7" t="str">
        <f t="shared" si="50"/>
        <v>São José do Vale do Rio PretoRJ</v>
      </c>
      <c r="D1628" s="7">
        <v>3305158</v>
      </c>
      <c r="E1628" s="8" t="s">
        <v>324</v>
      </c>
      <c r="F1628" s="7">
        <v>22032</v>
      </c>
      <c r="G1628" s="7">
        <v>20251</v>
      </c>
      <c r="H1628" s="7">
        <v>91.87</v>
      </c>
      <c r="I1628" s="7">
        <v>1.8</v>
      </c>
      <c r="J1628" s="8">
        <f t="shared" si="51"/>
        <v>2343.6</v>
      </c>
      <c r="K1628" s="7">
        <v>32270.16</v>
      </c>
      <c r="L1628" s="9">
        <v>-22.149739510490299</v>
      </c>
      <c r="M1628" s="9">
        <v>-42.923368301334101</v>
      </c>
      <c r="N1628" s="7">
        <f>COUNTIFS('Lojas Assaí'!$F$174:$F$260,D1628)</f>
        <v>0</v>
      </c>
    </row>
    <row r="1629" spans="1:14" x14ac:dyDescent="0.25">
      <c r="A1629" s="7" t="s">
        <v>2178</v>
      </c>
      <c r="B1629" s="7" t="s">
        <v>422</v>
      </c>
      <c r="C1629" s="7" t="str">
        <f t="shared" si="50"/>
        <v>LucéliaSP</v>
      </c>
      <c r="D1629" s="7">
        <v>3527405</v>
      </c>
      <c r="E1629" s="8" t="s">
        <v>435</v>
      </c>
      <c r="F1629" s="7">
        <v>22022</v>
      </c>
      <c r="G1629" s="7">
        <v>19882</v>
      </c>
      <c r="H1629" s="7">
        <v>63.17</v>
      </c>
      <c r="I1629" s="7">
        <v>1.5</v>
      </c>
      <c r="J1629" s="8">
        <f t="shared" si="51"/>
        <v>1953</v>
      </c>
      <c r="K1629" s="7">
        <v>23606.880000000001</v>
      </c>
      <c r="L1629" s="9">
        <v>-21.551706525237201</v>
      </c>
      <c r="M1629" s="9">
        <v>-47.700279944847601</v>
      </c>
      <c r="N1629" s="7">
        <f>COUNTIFS('Lojas Assaí'!$F$174:$F$260,D1629)</f>
        <v>0</v>
      </c>
    </row>
    <row r="1630" spans="1:14" x14ac:dyDescent="0.25">
      <c r="A1630" s="7" t="s">
        <v>2179</v>
      </c>
      <c r="B1630" s="7" t="s">
        <v>99</v>
      </c>
      <c r="C1630" s="7" t="str">
        <f t="shared" si="50"/>
        <v>ItatiraCE</v>
      </c>
      <c r="D1630" s="7">
        <v>2306603</v>
      </c>
      <c r="E1630" s="8" t="s">
        <v>683</v>
      </c>
      <c r="F1630" s="7">
        <v>22018</v>
      </c>
      <c r="G1630" s="7">
        <v>18894</v>
      </c>
      <c r="H1630" s="7">
        <v>24.12</v>
      </c>
      <c r="I1630" s="7">
        <v>1.7</v>
      </c>
      <c r="J1630" s="8">
        <f t="shared" si="51"/>
        <v>2213.4</v>
      </c>
      <c r="K1630" s="7">
        <v>7302.96</v>
      </c>
      <c r="L1630" s="9">
        <v>-4.5289225623329701</v>
      </c>
      <c r="M1630" s="9">
        <v>-39.617904015884498</v>
      </c>
      <c r="N1630" s="7">
        <f>COUNTIFS('Lojas Assaí'!$F$174:$F$260,D1630)</f>
        <v>0</v>
      </c>
    </row>
    <row r="1631" spans="1:14" x14ac:dyDescent="0.25">
      <c r="A1631" s="7" t="s">
        <v>2180</v>
      </c>
      <c r="B1631" s="7" t="s">
        <v>29</v>
      </c>
      <c r="C1631" s="7" t="str">
        <f t="shared" si="50"/>
        <v>AnoriAM</v>
      </c>
      <c r="D1631" s="7">
        <v>1300102</v>
      </c>
      <c r="E1631" s="8" t="s">
        <v>694</v>
      </c>
      <c r="F1631" s="7">
        <v>21937</v>
      </c>
      <c r="G1631" s="7">
        <v>16317</v>
      </c>
      <c r="H1631" s="7">
        <v>2.82</v>
      </c>
      <c r="I1631" s="7">
        <v>1.9</v>
      </c>
      <c r="J1631" s="8">
        <f t="shared" si="51"/>
        <v>2473.8000000000002</v>
      </c>
      <c r="K1631" s="7">
        <v>10017.540000000001</v>
      </c>
      <c r="L1631" s="9">
        <v>-3.7453855861188901</v>
      </c>
      <c r="M1631" s="9">
        <v>-61.658955382877899</v>
      </c>
      <c r="N1631" s="7">
        <f>COUNTIFS('Lojas Assaí'!$F$174:$F$260,D1631)</f>
        <v>0</v>
      </c>
    </row>
    <row r="1632" spans="1:14" x14ac:dyDescent="0.25">
      <c r="A1632" s="7" t="s">
        <v>2181</v>
      </c>
      <c r="B1632" s="7" t="s">
        <v>12</v>
      </c>
      <c r="C1632" s="7" t="str">
        <f t="shared" si="50"/>
        <v>Colônia LeopoldinaAL</v>
      </c>
      <c r="D1632" s="7">
        <v>2702108</v>
      </c>
      <c r="E1632" s="8" t="s">
        <v>688</v>
      </c>
      <c r="F1632" s="7">
        <v>21935</v>
      </c>
      <c r="G1632" s="7">
        <v>20019</v>
      </c>
      <c r="H1632" s="7">
        <v>96.29</v>
      </c>
      <c r="I1632" s="7">
        <v>1.6</v>
      </c>
      <c r="J1632" s="8">
        <f t="shared" si="51"/>
        <v>2083.1999999999998</v>
      </c>
      <c r="K1632" s="7">
        <v>16893.009999999998</v>
      </c>
      <c r="L1632" s="9">
        <v>-8.9126882699501504</v>
      </c>
      <c r="M1632" s="9">
        <v>-35.719780859393602</v>
      </c>
      <c r="N1632" s="7">
        <f>COUNTIFS('Lojas Assaí'!$F$174:$F$260,D1632)</f>
        <v>0</v>
      </c>
    </row>
    <row r="1633" spans="1:14" x14ac:dyDescent="0.25">
      <c r="A1633" s="7" t="s">
        <v>2182</v>
      </c>
      <c r="B1633" s="7" t="s">
        <v>280</v>
      </c>
      <c r="C1633" s="7" t="str">
        <f t="shared" si="50"/>
        <v>Chã GrandePE</v>
      </c>
      <c r="D1633" s="7">
        <v>2604502</v>
      </c>
      <c r="E1633" s="8" t="s">
        <v>689</v>
      </c>
      <c r="F1633" s="7">
        <v>21929</v>
      </c>
      <c r="G1633" s="7">
        <v>20137</v>
      </c>
      <c r="H1633" s="7">
        <v>237.33</v>
      </c>
      <c r="I1633" s="7">
        <v>1.7</v>
      </c>
      <c r="J1633" s="8">
        <f t="shared" si="51"/>
        <v>2213.4</v>
      </c>
      <c r="K1633" s="7">
        <v>11017.98</v>
      </c>
      <c r="L1633" s="9">
        <v>-8.2401127765139908</v>
      </c>
      <c r="M1633" s="9">
        <v>-35.464740812514101</v>
      </c>
      <c r="N1633" s="7">
        <f>COUNTIFS('Lojas Assaí'!$F$174:$F$260,D1633)</f>
        <v>0</v>
      </c>
    </row>
    <row r="1634" spans="1:14" x14ac:dyDescent="0.25">
      <c r="A1634" s="7" t="s">
        <v>2183</v>
      </c>
      <c r="B1634" s="7" t="s">
        <v>244</v>
      </c>
      <c r="C1634" s="7" t="str">
        <f t="shared" si="50"/>
        <v>MariPB</v>
      </c>
      <c r="D1634" s="7">
        <v>2509107</v>
      </c>
      <c r="E1634" s="8" t="s">
        <v>698</v>
      </c>
      <c r="F1634" s="7">
        <v>21895</v>
      </c>
      <c r="G1634" s="7">
        <v>21176</v>
      </c>
      <c r="H1634" s="7">
        <v>136.77000000000001</v>
      </c>
      <c r="I1634" s="7">
        <v>1.9</v>
      </c>
      <c r="J1634" s="8">
        <f t="shared" si="51"/>
        <v>2473.8000000000002</v>
      </c>
      <c r="K1634" s="7">
        <v>10091.56</v>
      </c>
      <c r="L1634" s="9">
        <v>-6.7700541740474103</v>
      </c>
      <c r="M1634" s="9">
        <v>-35.013924393469601</v>
      </c>
      <c r="N1634" s="7">
        <f>COUNTIFS('Lojas Assaí'!$F$174:$F$260,D1634)</f>
        <v>0</v>
      </c>
    </row>
    <row r="1635" spans="1:14" x14ac:dyDescent="0.25">
      <c r="A1635" s="7" t="s">
        <v>2184</v>
      </c>
      <c r="B1635" s="7" t="s">
        <v>710</v>
      </c>
      <c r="C1635" s="7" t="str">
        <f t="shared" si="50"/>
        <v>ItaiópolisSC</v>
      </c>
      <c r="D1635" s="7">
        <v>4208104</v>
      </c>
      <c r="E1635" s="8" t="s">
        <v>711</v>
      </c>
      <c r="F1635" s="7">
        <v>21889</v>
      </c>
      <c r="G1635" s="7">
        <v>20301</v>
      </c>
      <c r="H1635" s="7">
        <v>15.67</v>
      </c>
      <c r="I1635" s="7">
        <v>2.1</v>
      </c>
      <c r="J1635" s="8">
        <f t="shared" si="51"/>
        <v>2734.2</v>
      </c>
      <c r="K1635" s="7">
        <v>39291</v>
      </c>
      <c r="L1635" s="9">
        <v>-27.0959378836856</v>
      </c>
      <c r="M1635" s="9">
        <v>-48.617399386142303</v>
      </c>
      <c r="N1635" s="7">
        <f>COUNTIFS('Lojas Assaí'!$F$174:$F$260,D1635)</f>
        <v>0</v>
      </c>
    </row>
    <row r="1636" spans="1:14" x14ac:dyDescent="0.25">
      <c r="A1636" s="7" t="s">
        <v>2185</v>
      </c>
      <c r="B1636" s="7" t="s">
        <v>707</v>
      </c>
      <c r="C1636" s="7" t="str">
        <f t="shared" si="50"/>
        <v>São Francisco de PaulaRS</v>
      </c>
      <c r="D1636" s="7">
        <v>4318200</v>
      </c>
      <c r="E1636" s="8" t="s">
        <v>708</v>
      </c>
      <c r="F1636" s="7">
        <v>21871</v>
      </c>
      <c r="G1636" s="7">
        <v>20537</v>
      </c>
      <c r="H1636" s="7">
        <v>6.27</v>
      </c>
      <c r="I1636" s="7">
        <v>2.2000000000000002</v>
      </c>
      <c r="J1636" s="8">
        <f t="shared" si="51"/>
        <v>2864.4</v>
      </c>
      <c r="K1636" s="7">
        <v>36375.06</v>
      </c>
      <c r="L1636" s="9">
        <v>-29.4440980747993</v>
      </c>
      <c r="M1636" s="9">
        <v>-50.5821081078304</v>
      </c>
      <c r="N1636" s="7">
        <f>COUNTIFS('Lojas Assaí'!$F$174:$F$260,D1636)</f>
        <v>0</v>
      </c>
    </row>
    <row r="1637" spans="1:14" x14ac:dyDescent="0.25">
      <c r="A1637" s="7" t="s">
        <v>2186</v>
      </c>
      <c r="B1637" s="7" t="s">
        <v>422</v>
      </c>
      <c r="C1637" s="7" t="str">
        <f t="shared" si="50"/>
        <v>Nova GranadaSP</v>
      </c>
      <c r="D1637" s="7">
        <v>3533007</v>
      </c>
      <c r="E1637" s="8" t="s">
        <v>435</v>
      </c>
      <c r="F1637" s="7">
        <v>21871</v>
      </c>
      <c r="G1637" s="7">
        <v>19180</v>
      </c>
      <c r="H1637" s="7">
        <v>36.06</v>
      </c>
      <c r="I1637" s="7">
        <v>2.1</v>
      </c>
      <c r="J1637" s="8">
        <f t="shared" si="51"/>
        <v>2734.2</v>
      </c>
      <c r="K1637" s="7">
        <v>22244.240000000002</v>
      </c>
      <c r="L1637" s="9">
        <v>-21.104542001455599</v>
      </c>
      <c r="M1637" s="9">
        <v>-51.490446528051599</v>
      </c>
      <c r="N1637" s="7">
        <f>COUNTIFS('Lojas Assaí'!$F$174:$F$260,D1637)</f>
        <v>0</v>
      </c>
    </row>
    <row r="1638" spans="1:14" x14ac:dyDescent="0.25">
      <c r="A1638" s="7" t="s">
        <v>2187</v>
      </c>
      <c r="B1638" s="7" t="s">
        <v>280</v>
      </c>
      <c r="C1638" s="7" t="str">
        <f t="shared" si="50"/>
        <v>São José da Coroa GrandePE</v>
      </c>
      <c r="D1638" s="7">
        <v>2613404</v>
      </c>
      <c r="E1638" s="8" t="s">
        <v>689</v>
      </c>
      <c r="F1638" s="7">
        <v>21868</v>
      </c>
      <c r="G1638" s="7">
        <v>18180</v>
      </c>
      <c r="H1638" s="7">
        <v>262.19</v>
      </c>
      <c r="I1638" s="7">
        <v>1.5</v>
      </c>
      <c r="J1638" s="8">
        <f t="shared" si="51"/>
        <v>1953</v>
      </c>
      <c r="K1638" s="7">
        <v>11650.28</v>
      </c>
      <c r="L1638" s="9">
        <v>-7.8617400547219498</v>
      </c>
      <c r="M1638" s="9">
        <v>-38.7594537800097</v>
      </c>
      <c r="N1638" s="7">
        <f>COUNTIFS('Lojas Assaí'!$F$174:$F$260,D1638)</f>
        <v>0</v>
      </c>
    </row>
    <row r="1639" spans="1:14" x14ac:dyDescent="0.25">
      <c r="A1639" s="7" t="s">
        <v>2188</v>
      </c>
      <c r="B1639" s="7" t="s">
        <v>145</v>
      </c>
      <c r="C1639" s="7" t="str">
        <f t="shared" si="50"/>
        <v>São Miguel do AraguaiaGO</v>
      </c>
      <c r="D1639" s="7">
        <v>5220207</v>
      </c>
      <c r="E1639" s="8" t="s">
        <v>687</v>
      </c>
      <c r="F1639" s="7">
        <v>21849</v>
      </c>
      <c r="G1639" s="7">
        <v>22283</v>
      </c>
      <c r="H1639" s="7">
        <v>3.63</v>
      </c>
      <c r="I1639" s="7">
        <v>2.1</v>
      </c>
      <c r="J1639" s="8">
        <f t="shared" si="51"/>
        <v>2734.2</v>
      </c>
      <c r="K1639" s="7">
        <v>24943.69</v>
      </c>
      <c r="L1639" s="9">
        <v>-13.276024342964501</v>
      </c>
      <c r="M1639" s="9">
        <v>-50.163838270142499</v>
      </c>
      <c r="N1639" s="7">
        <f>COUNTIFS('Lojas Assaí'!$F$174:$F$260,D1639)</f>
        <v>0</v>
      </c>
    </row>
    <row r="1640" spans="1:14" x14ac:dyDescent="0.25">
      <c r="A1640" s="7" t="s">
        <v>2189</v>
      </c>
      <c r="B1640" s="7" t="s">
        <v>37</v>
      </c>
      <c r="C1640" s="7" t="str">
        <f t="shared" si="50"/>
        <v>Palmas de Monte AltoBA</v>
      </c>
      <c r="D1640" s="7">
        <v>2923407</v>
      </c>
      <c r="E1640" s="8" t="s">
        <v>684</v>
      </c>
      <c r="F1640" s="7">
        <v>21840</v>
      </c>
      <c r="G1640" s="7">
        <v>20775</v>
      </c>
      <c r="H1640" s="7">
        <v>8.23</v>
      </c>
      <c r="I1640" s="7">
        <v>2</v>
      </c>
      <c r="J1640" s="8">
        <f t="shared" si="51"/>
        <v>2604</v>
      </c>
      <c r="K1640" s="7">
        <v>9529.56</v>
      </c>
      <c r="L1640" s="9">
        <v>-14.257350994356001</v>
      </c>
      <c r="M1640" s="9">
        <v>-43.170512131516404</v>
      </c>
      <c r="N1640" s="7">
        <f>COUNTIFS('Lojas Assaí'!$F$174:$F$260,D1640)</f>
        <v>0</v>
      </c>
    </row>
    <row r="1641" spans="1:14" x14ac:dyDescent="0.25">
      <c r="A1641" s="7" t="s">
        <v>2190</v>
      </c>
      <c r="B1641" s="7" t="s">
        <v>206</v>
      </c>
      <c r="C1641" s="7" t="str">
        <f t="shared" si="50"/>
        <v>CamanducaiaMG</v>
      </c>
      <c r="D1641" s="7">
        <v>3110509</v>
      </c>
      <c r="E1641" s="8" t="s">
        <v>701</v>
      </c>
      <c r="F1641" s="7">
        <v>21831</v>
      </c>
      <c r="G1641" s="7">
        <v>21080</v>
      </c>
      <c r="H1641" s="7">
        <v>39.89</v>
      </c>
      <c r="I1641" s="7">
        <v>1.8</v>
      </c>
      <c r="J1641" s="8">
        <f t="shared" si="51"/>
        <v>2343.6</v>
      </c>
      <c r="K1641" s="7">
        <v>34392.089999999997</v>
      </c>
      <c r="L1641" s="9">
        <v>-22.611097163373302</v>
      </c>
      <c r="M1641" s="9">
        <v>-46.058019363337898</v>
      </c>
      <c r="N1641" s="7">
        <f>COUNTIFS('Lojas Assaí'!$F$174:$F$260,D1641)</f>
        <v>0</v>
      </c>
    </row>
    <row r="1642" spans="1:14" x14ac:dyDescent="0.25">
      <c r="A1642" s="7" t="s">
        <v>2191</v>
      </c>
      <c r="B1642" s="7" t="s">
        <v>224</v>
      </c>
      <c r="C1642" s="7" t="str">
        <f t="shared" si="50"/>
        <v>Santa Bárbara do ParáPA</v>
      </c>
      <c r="D1642" s="7">
        <v>1506351</v>
      </c>
      <c r="E1642" s="8" t="s">
        <v>690</v>
      </c>
      <c r="F1642" s="7">
        <v>21811</v>
      </c>
      <c r="G1642" s="7">
        <v>17141</v>
      </c>
      <c r="H1642" s="7">
        <v>61.62</v>
      </c>
      <c r="I1642" s="7">
        <v>1.5</v>
      </c>
      <c r="J1642" s="8">
        <f t="shared" si="51"/>
        <v>1953</v>
      </c>
      <c r="K1642" s="7">
        <v>10196.64</v>
      </c>
      <c r="L1642" s="9">
        <v>-1.22943946699244</v>
      </c>
      <c r="M1642" s="9">
        <v>-48.2977406497887</v>
      </c>
      <c r="N1642" s="7">
        <f>COUNTIFS('Lojas Assaí'!$F$174:$F$260,D1642)</f>
        <v>0</v>
      </c>
    </row>
    <row r="1643" spans="1:14" x14ac:dyDescent="0.25">
      <c r="A1643" s="7" t="s">
        <v>2192</v>
      </c>
      <c r="B1643" s="7" t="s">
        <v>37</v>
      </c>
      <c r="C1643" s="7" t="str">
        <f t="shared" si="50"/>
        <v>Oliveira dos BrejinhosBA</v>
      </c>
      <c r="D1643" s="7">
        <v>2923209</v>
      </c>
      <c r="E1643" s="8" t="s">
        <v>684</v>
      </c>
      <c r="F1643" s="7">
        <v>21797</v>
      </c>
      <c r="G1643" s="7">
        <v>21831</v>
      </c>
      <c r="H1643" s="7">
        <v>6.21</v>
      </c>
      <c r="I1643" s="7">
        <v>1.9</v>
      </c>
      <c r="J1643" s="8">
        <f t="shared" si="51"/>
        <v>2473.8000000000002</v>
      </c>
      <c r="K1643" s="7">
        <v>11664.59</v>
      </c>
      <c r="L1643" s="9">
        <v>-12.320588950042399</v>
      </c>
      <c r="M1643" s="9">
        <v>-42.897019768671001</v>
      </c>
      <c r="N1643" s="7">
        <f>COUNTIFS('Lojas Assaí'!$F$174:$F$260,D1643)</f>
        <v>0</v>
      </c>
    </row>
    <row r="1644" spans="1:14" x14ac:dyDescent="0.25">
      <c r="A1644" s="7" t="s">
        <v>2193</v>
      </c>
      <c r="B1644" s="7" t="s">
        <v>655</v>
      </c>
      <c r="C1644" s="7" t="str">
        <f t="shared" si="50"/>
        <v>AquidabãSE</v>
      </c>
      <c r="D1644" s="7">
        <v>2800209</v>
      </c>
      <c r="E1644" s="8" t="s">
        <v>692</v>
      </c>
      <c r="F1644" s="7">
        <v>21796</v>
      </c>
      <c r="G1644" s="7">
        <v>20056</v>
      </c>
      <c r="H1644" s="7">
        <v>55.82</v>
      </c>
      <c r="I1644" s="7">
        <v>2</v>
      </c>
      <c r="J1644" s="8">
        <f t="shared" si="51"/>
        <v>2604</v>
      </c>
      <c r="K1644" s="7">
        <v>12075.5</v>
      </c>
      <c r="L1644" s="9">
        <v>-10.292518092223199</v>
      </c>
      <c r="M1644" s="9">
        <v>-37.022180856078499</v>
      </c>
      <c r="N1644" s="7">
        <f>COUNTIFS('Lojas Assaí'!$F$174:$F$260,D1644)</f>
        <v>0</v>
      </c>
    </row>
    <row r="1645" spans="1:14" x14ac:dyDescent="0.25">
      <c r="A1645" s="7" t="s">
        <v>2194</v>
      </c>
      <c r="B1645" s="7" t="s">
        <v>258</v>
      </c>
      <c r="C1645" s="7" t="str">
        <f t="shared" si="50"/>
        <v>OrtigueiraPR</v>
      </c>
      <c r="D1645" s="7">
        <v>4117305</v>
      </c>
      <c r="E1645" s="8" t="s">
        <v>686</v>
      </c>
      <c r="F1645" s="7">
        <v>21783</v>
      </c>
      <c r="G1645" s="7">
        <v>23380</v>
      </c>
      <c r="H1645" s="7">
        <v>9.6199999999999992</v>
      </c>
      <c r="I1645" s="7">
        <v>3.4</v>
      </c>
      <c r="J1645" s="8">
        <f t="shared" si="51"/>
        <v>4426.8</v>
      </c>
      <c r="K1645" s="7">
        <v>123835</v>
      </c>
      <c r="L1645" s="9">
        <v>-24.770794289847601</v>
      </c>
      <c r="M1645" s="9">
        <v>-53.899538084154102</v>
      </c>
      <c r="N1645" s="7">
        <f>COUNTIFS('Lojas Assaí'!$F$174:$F$260,D1645)</f>
        <v>0</v>
      </c>
    </row>
    <row r="1646" spans="1:14" x14ac:dyDescent="0.25">
      <c r="A1646" s="7" t="s">
        <v>2195</v>
      </c>
      <c r="B1646" s="7" t="s">
        <v>714</v>
      </c>
      <c r="C1646" s="7" t="str">
        <f t="shared" si="50"/>
        <v>Vargem AltaES</v>
      </c>
      <c r="D1646" s="7">
        <v>3205036</v>
      </c>
      <c r="E1646" s="8" t="s">
        <v>715</v>
      </c>
      <c r="F1646" s="7">
        <v>21778</v>
      </c>
      <c r="G1646" s="7">
        <v>19130</v>
      </c>
      <c r="H1646" s="7">
        <v>46.25</v>
      </c>
      <c r="I1646" s="7">
        <v>1.7</v>
      </c>
      <c r="J1646" s="8">
        <f t="shared" si="51"/>
        <v>2213.4</v>
      </c>
      <c r="K1646" s="7">
        <v>16977.93</v>
      </c>
      <c r="L1646" s="9">
        <v>-20.671678198787902</v>
      </c>
      <c r="M1646" s="9">
        <v>-41.007148360164301</v>
      </c>
      <c r="N1646" s="7">
        <f>COUNTIFS('Lojas Assaí'!$F$174:$F$260,D1646)</f>
        <v>0</v>
      </c>
    </row>
    <row r="1647" spans="1:14" x14ac:dyDescent="0.25">
      <c r="A1647" s="7" t="s">
        <v>2196</v>
      </c>
      <c r="B1647" s="7" t="s">
        <v>37</v>
      </c>
      <c r="C1647" s="7" t="str">
        <f t="shared" si="50"/>
        <v>ParamirimBA</v>
      </c>
      <c r="D1647" s="7">
        <v>2923605</v>
      </c>
      <c r="E1647" s="8" t="s">
        <v>684</v>
      </c>
      <c r="F1647" s="7">
        <v>21777</v>
      </c>
      <c r="G1647" s="7">
        <v>21001</v>
      </c>
      <c r="H1647" s="7">
        <v>17.95</v>
      </c>
      <c r="I1647" s="7">
        <v>1.8</v>
      </c>
      <c r="J1647" s="8">
        <f t="shared" si="51"/>
        <v>2343.6</v>
      </c>
      <c r="K1647" s="7">
        <v>10636.57</v>
      </c>
      <c r="L1647" s="9">
        <v>-13.4424266571553</v>
      </c>
      <c r="M1647" s="9">
        <v>-42.240648777677002</v>
      </c>
      <c r="N1647" s="7">
        <f>COUNTIFS('Lojas Assaí'!$F$174:$F$260,D1647)</f>
        <v>0</v>
      </c>
    </row>
    <row r="1648" spans="1:14" x14ac:dyDescent="0.25">
      <c r="A1648" s="7" t="s">
        <v>2197</v>
      </c>
      <c r="B1648" s="7" t="s">
        <v>325</v>
      </c>
      <c r="C1648" s="7" t="str">
        <f t="shared" si="50"/>
        <v>Silva JardimRJ</v>
      </c>
      <c r="D1648" s="7">
        <v>3305604</v>
      </c>
      <c r="E1648" s="8" t="s">
        <v>324</v>
      </c>
      <c r="F1648" s="7">
        <v>21775</v>
      </c>
      <c r="G1648" s="7">
        <v>21349</v>
      </c>
      <c r="H1648" s="7">
        <v>22.77</v>
      </c>
      <c r="I1648" s="7">
        <v>2.1</v>
      </c>
      <c r="J1648" s="8">
        <f t="shared" si="51"/>
        <v>2734.2</v>
      </c>
      <c r="K1648" s="7">
        <v>25717.25</v>
      </c>
      <c r="L1648" s="9">
        <v>-22.654330198418499</v>
      </c>
      <c r="M1648" s="9">
        <v>-42.389825927353797</v>
      </c>
      <c r="N1648" s="7">
        <f>COUNTIFS('Lojas Assaí'!$F$174:$F$260,D1648)</f>
        <v>0</v>
      </c>
    </row>
    <row r="1649" spans="1:14" x14ac:dyDescent="0.25">
      <c r="A1649" s="7" t="s">
        <v>2198</v>
      </c>
      <c r="B1649" s="7" t="s">
        <v>169</v>
      </c>
      <c r="C1649" s="7" t="str">
        <f t="shared" si="50"/>
        <v>MaracaçuméMA</v>
      </c>
      <c r="D1649" s="7">
        <v>2106326</v>
      </c>
      <c r="E1649" s="8" t="s">
        <v>697</v>
      </c>
      <c r="F1649" s="7">
        <v>21773</v>
      </c>
      <c r="G1649" s="7">
        <v>19155</v>
      </c>
      <c r="H1649" s="7">
        <v>30.44</v>
      </c>
      <c r="I1649" s="7">
        <v>1.8</v>
      </c>
      <c r="J1649" s="8">
        <f t="shared" si="51"/>
        <v>2343.6</v>
      </c>
      <c r="K1649" s="7">
        <v>8435.2900000000009</v>
      </c>
      <c r="L1649" s="9">
        <v>-2.0561645495151399</v>
      </c>
      <c r="M1649" s="9">
        <v>-45.958639037167899</v>
      </c>
      <c r="N1649" s="7">
        <f>COUNTIFS('Lojas Assaí'!$F$174:$F$260,D1649)</f>
        <v>0</v>
      </c>
    </row>
    <row r="1650" spans="1:14" x14ac:dyDescent="0.25">
      <c r="A1650" s="7" t="s">
        <v>2199</v>
      </c>
      <c r="B1650" s="7" t="s">
        <v>710</v>
      </c>
      <c r="C1650" s="7" t="str">
        <f t="shared" si="50"/>
        <v>ItapoáSC</v>
      </c>
      <c r="D1650" s="7">
        <v>4208450</v>
      </c>
      <c r="E1650" s="8" t="s">
        <v>711</v>
      </c>
      <c r="F1650" s="7">
        <v>21766</v>
      </c>
      <c r="G1650" s="7">
        <v>14763</v>
      </c>
      <c r="H1650" s="7">
        <v>59.43</v>
      </c>
      <c r="I1650" s="7">
        <v>3.1</v>
      </c>
      <c r="J1650" s="8">
        <f t="shared" si="51"/>
        <v>4036.2</v>
      </c>
      <c r="K1650" s="7">
        <v>53821.06</v>
      </c>
      <c r="L1650" s="9">
        <v>-27.172853086874699</v>
      </c>
      <c r="M1650" s="9">
        <v>-51.743353839013302</v>
      </c>
      <c r="N1650" s="7">
        <f>COUNTIFS('Lojas Assaí'!$F$174:$F$260,D1650)</f>
        <v>0</v>
      </c>
    </row>
    <row r="1651" spans="1:14" x14ac:dyDescent="0.25">
      <c r="A1651" s="7" t="s">
        <v>2200</v>
      </c>
      <c r="B1651" s="7" t="s">
        <v>206</v>
      </c>
      <c r="C1651" s="7" t="str">
        <f t="shared" si="50"/>
        <v>ItapecericaMG</v>
      </c>
      <c r="D1651" s="7">
        <v>3133501</v>
      </c>
      <c r="E1651" s="8" t="s">
        <v>701</v>
      </c>
      <c r="F1651" s="7">
        <v>21760</v>
      </c>
      <c r="G1651" s="7">
        <v>21377</v>
      </c>
      <c r="H1651" s="7">
        <v>20.54</v>
      </c>
      <c r="I1651" s="7">
        <v>1.8</v>
      </c>
      <c r="J1651" s="8">
        <f t="shared" si="51"/>
        <v>2343.6</v>
      </c>
      <c r="K1651" s="7">
        <v>23834.19</v>
      </c>
      <c r="L1651" s="9">
        <v>-20.472889899610198</v>
      </c>
      <c r="M1651" s="9">
        <v>-45.124679888893098</v>
      </c>
      <c r="N1651" s="7">
        <f>COUNTIFS('Lojas Assaí'!$F$174:$F$260,D1651)</f>
        <v>0</v>
      </c>
    </row>
    <row r="1652" spans="1:14" x14ac:dyDescent="0.25">
      <c r="A1652" s="7" t="s">
        <v>2201</v>
      </c>
      <c r="B1652" s="7" t="s">
        <v>707</v>
      </c>
      <c r="C1652" s="7" t="str">
        <f t="shared" si="50"/>
        <v>São MarcosRS</v>
      </c>
      <c r="D1652" s="7">
        <v>4319000</v>
      </c>
      <c r="E1652" s="8" t="s">
        <v>708</v>
      </c>
      <c r="F1652" s="7">
        <v>21756</v>
      </c>
      <c r="G1652" s="7">
        <v>20103</v>
      </c>
      <c r="H1652" s="7">
        <v>78.45</v>
      </c>
      <c r="I1652" s="7">
        <v>2.4</v>
      </c>
      <c r="J1652" s="8">
        <f t="shared" si="51"/>
        <v>3124.8</v>
      </c>
      <c r="K1652" s="7">
        <v>44728.69</v>
      </c>
      <c r="L1652" s="9">
        <v>-28.969848639421201</v>
      </c>
      <c r="M1652" s="9">
        <v>-51.066706938263202</v>
      </c>
      <c r="N1652" s="7">
        <f>COUNTIFS('Lojas Assaí'!$F$174:$F$260,D1652)</f>
        <v>0</v>
      </c>
    </row>
    <row r="1653" spans="1:14" x14ac:dyDescent="0.25">
      <c r="A1653" s="7" t="s">
        <v>2202</v>
      </c>
      <c r="B1653" s="7" t="s">
        <v>37</v>
      </c>
      <c r="C1653" s="7" t="str">
        <f t="shared" si="50"/>
        <v>Madre de DeusBA</v>
      </c>
      <c r="D1653" s="7">
        <v>2919926</v>
      </c>
      <c r="E1653" s="8" t="s">
        <v>684</v>
      </c>
      <c r="F1653" s="7">
        <v>21754</v>
      </c>
      <c r="G1653" s="7">
        <v>17376</v>
      </c>
      <c r="H1653" s="7">
        <v>539.61</v>
      </c>
      <c r="I1653" s="7">
        <v>4</v>
      </c>
      <c r="J1653" s="8">
        <f t="shared" si="51"/>
        <v>5208</v>
      </c>
      <c r="K1653" s="7">
        <v>26147.41</v>
      </c>
      <c r="L1653" s="9">
        <v>-12.740312654533399</v>
      </c>
      <c r="M1653" s="9">
        <v>-38.602768566909198</v>
      </c>
      <c r="N1653" s="7">
        <f>COUNTIFS('Lojas Assaí'!$F$174:$F$260,D1653)</f>
        <v>0</v>
      </c>
    </row>
    <row r="1654" spans="1:14" x14ac:dyDescent="0.25">
      <c r="A1654" s="7" t="s">
        <v>2203</v>
      </c>
      <c r="B1654" s="7" t="s">
        <v>313</v>
      </c>
      <c r="C1654" s="7" t="str">
        <f t="shared" si="50"/>
        <v>UruçuíPI</v>
      </c>
      <c r="D1654" s="7">
        <v>2211209</v>
      </c>
      <c r="E1654" s="8" t="s">
        <v>693</v>
      </c>
      <c r="F1654" s="7">
        <v>21746</v>
      </c>
      <c r="G1654" s="7">
        <v>20149</v>
      </c>
      <c r="H1654" s="7">
        <v>2.4</v>
      </c>
      <c r="I1654" s="7">
        <v>2.1</v>
      </c>
      <c r="J1654" s="8">
        <f t="shared" si="51"/>
        <v>2734.2</v>
      </c>
      <c r="K1654" s="7">
        <v>88333.18</v>
      </c>
      <c r="L1654" s="9">
        <v>-7.2295033445624703</v>
      </c>
      <c r="M1654" s="9">
        <v>-44.560255923852502</v>
      </c>
      <c r="N1654" s="7">
        <f>COUNTIFS('Lojas Assaí'!$F$174:$F$260,D1654)</f>
        <v>0</v>
      </c>
    </row>
    <row r="1655" spans="1:14" x14ac:dyDescent="0.25">
      <c r="A1655" s="7" t="s">
        <v>2204</v>
      </c>
      <c r="B1655" s="7" t="s">
        <v>707</v>
      </c>
      <c r="C1655" s="7" t="str">
        <f t="shared" si="50"/>
        <v>Nova PetrópolisRS</v>
      </c>
      <c r="D1655" s="7">
        <v>4313201</v>
      </c>
      <c r="E1655" s="8" t="s">
        <v>708</v>
      </c>
      <c r="F1655" s="7">
        <v>21717</v>
      </c>
      <c r="G1655" s="7">
        <v>19045</v>
      </c>
      <c r="H1655" s="7">
        <v>65.38</v>
      </c>
      <c r="I1655" s="7">
        <v>2.2999999999999998</v>
      </c>
      <c r="J1655" s="8">
        <f t="shared" si="51"/>
        <v>2994.6</v>
      </c>
      <c r="K1655" s="7">
        <v>38372.44</v>
      </c>
      <c r="L1655" s="9">
        <v>-29.3762088694351</v>
      </c>
      <c r="M1655" s="9">
        <v>-51.106953923956098</v>
      </c>
      <c r="N1655" s="7">
        <f>COUNTIFS('Lojas Assaí'!$F$174:$F$260,D1655)</f>
        <v>0</v>
      </c>
    </row>
    <row r="1656" spans="1:14" x14ac:dyDescent="0.25">
      <c r="A1656" s="7" t="s">
        <v>2205</v>
      </c>
      <c r="B1656" s="7" t="s">
        <v>422</v>
      </c>
      <c r="C1656" s="7" t="str">
        <f t="shared" si="50"/>
        <v>Engenheiro CoelhoSP</v>
      </c>
      <c r="D1656" s="7">
        <v>3515152</v>
      </c>
      <c r="E1656" s="8" t="s">
        <v>435</v>
      </c>
      <c r="F1656" s="7">
        <v>21712</v>
      </c>
      <c r="G1656" s="7">
        <v>15721</v>
      </c>
      <c r="H1656" s="7">
        <v>142.99</v>
      </c>
      <c r="I1656" s="7">
        <v>2.6</v>
      </c>
      <c r="J1656" s="8">
        <f t="shared" si="51"/>
        <v>3385.2</v>
      </c>
      <c r="K1656" s="7">
        <v>26067.78</v>
      </c>
      <c r="L1656" s="9">
        <v>-22.197053499999999</v>
      </c>
      <c r="M1656" s="9">
        <v>-46.745514289869597</v>
      </c>
      <c r="N1656" s="7">
        <f>COUNTIFS('Lojas Assaí'!$F$174:$F$260,D1656)</f>
        <v>0</v>
      </c>
    </row>
    <row r="1657" spans="1:14" x14ac:dyDescent="0.25">
      <c r="A1657" s="7" t="s">
        <v>2206</v>
      </c>
      <c r="B1657" s="7" t="s">
        <v>29</v>
      </c>
      <c r="C1657" s="7" t="str">
        <f t="shared" si="50"/>
        <v>NhamundáAM</v>
      </c>
      <c r="D1657" s="7">
        <v>1303007</v>
      </c>
      <c r="E1657" s="8" t="s">
        <v>694</v>
      </c>
      <c r="F1657" s="7">
        <v>21710</v>
      </c>
      <c r="G1657" s="7">
        <v>18278</v>
      </c>
      <c r="H1657" s="7">
        <v>1.3</v>
      </c>
      <c r="I1657" s="7">
        <v>1.5</v>
      </c>
      <c r="J1657" s="8">
        <f t="shared" si="51"/>
        <v>1953</v>
      </c>
      <c r="K1657" s="7">
        <v>8660.31</v>
      </c>
      <c r="L1657" s="9">
        <v>-2.1889837668969001</v>
      </c>
      <c r="M1657" s="9">
        <v>-56.7167699133376</v>
      </c>
      <c r="N1657" s="7">
        <f>COUNTIFS('Lojas Assaí'!$F$174:$F$260,D1657)</f>
        <v>0</v>
      </c>
    </row>
    <row r="1658" spans="1:14" x14ac:dyDescent="0.25">
      <c r="A1658" s="7" t="s">
        <v>2207</v>
      </c>
      <c r="B1658" s="7" t="s">
        <v>99</v>
      </c>
      <c r="C1658" s="7" t="str">
        <f t="shared" si="50"/>
        <v>AraripeCE</v>
      </c>
      <c r="D1658" s="7">
        <v>2301307</v>
      </c>
      <c r="E1658" s="8" t="s">
        <v>683</v>
      </c>
      <c r="F1658" s="7">
        <v>21707</v>
      </c>
      <c r="G1658" s="7">
        <v>20685</v>
      </c>
      <c r="H1658" s="7">
        <v>18.809999999999999</v>
      </c>
      <c r="I1658" s="7">
        <v>1.9</v>
      </c>
      <c r="J1658" s="8">
        <f t="shared" si="51"/>
        <v>2473.8000000000002</v>
      </c>
      <c r="K1658" s="7">
        <v>8762.18</v>
      </c>
      <c r="L1658" s="9">
        <v>-7.2061837891806899</v>
      </c>
      <c r="M1658" s="9">
        <v>-40.137445809356898</v>
      </c>
      <c r="N1658" s="7">
        <f>COUNTIFS('Lojas Assaí'!$F$174:$F$260,D1658)</f>
        <v>0</v>
      </c>
    </row>
    <row r="1659" spans="1:14" x14ac:dyDescent="0.25">
      <c r="A1659" s="7" t="s">
        <v>2208</v>
      </c>
      <c r="B1659" s="7" t="s">
        <v>178</v>
      </c>
      <c r="C1659" s="7" t="str">
        <f t="shared" si="50"/>
        <v>Nova XavantinaMT</v>
      </c>
      <c r="D1659" s="7">
        <v>5106257</v>
      </c>
      <c r="E1659" s="8" t="s">
        <v>696</v>
      </c>
      <c r="F1659" s="7">
        <v>21695</v>
      </c>
      <c r="G1659" s="7">
        <v>19643</v>
      </c>
      <c r="H1659" s="7">
        <v>3.52</v>
      </c>
      <c r="I1659" s="7">
        <v>2.6</v>
      </c>
      <c r="J1659" s="8">
        <f t="shared" si="51"/>
        <v>3385.2</v>
      </c>
      <c r="K1659" s="7">
        <v>42239.09</v>
      </c>
      <c r="L1659" s="9">
        <v>-14.8865652627151</v>
      </c>
      <c r="M1659" s="9">
        <v>-53.016115512901798</v>
      </c>
      <c r="N1659" s="7">
        <f>COUNTIFS('Lojas Assaí'!$F$174:$F$260,D1659)</f>
        <v>0</v>
      </c>
    </row>
    <row r="1660" spans="1:14" x14ac:dyDescent="0.25">
      <c r="A1660" s="7" t="s">
        <v>2209</v>
      </c>
      <c r="B1660" s="7" t="s">
        <v>206</v>
      </c>
      <c r="C1660" s="7" t="str">
        <f t="shared" si="50"/>
        <v>ParaguaçuMG</v>
      </c>
      <c r="D1660" s="7">
        <v>3147204</v>
      </c>
      <c r="E1660" s="8" t="s">
        <v>701</v>
      </c>
      <c r="F1660" s="7">
        <v>21693</v>
      </c>
      <c r="G1660" s="7">
        <v>20245</v>
      </c>
      <c r="H1660" s="7">
        <v>47.71</v>
      </c>
      <c r="I1660" s="7">
        <v>1.5</v>
      </c>
      <c r="J1660" s="8">
        <f t="shared" si="51"/>
        <v>1953</v>
      </c>
      <c r="K1660" s="7">
        <v>26103.439999999999</v>
      </c>
      <c r="L1660" s="9">
        <v>-22.555192771490301</v>
      </c>
      <c r="M1660" s="9">
        <v>-45.781703528006197</v>
      </c>
      <c r="N1660" s="7">
        <f>COUNTIFS('Lojas Assaí'!$F$174:$F$260,D1660)</f>
        <v>0</v>
      </c>
    </row>
    <row r="1661" spans="1:14" x14ac:dyDescent="0.25">
      <c r="A1661" s="7" t="s">
        <v>2210</v>
      </c>
      <c r="B1661" s="7" t="s">
        <v>12</v>
      </c>
      <c r="C1661" s="7" t="str">
        <f t="shared" si="50"/>
        <v>Olho d'Água das FloresAL</v>
      </c>
      <c r="D1661" s="7">
        <v>2705705</v>
      </c>
      <c r="E1661" s="8" t="s">
        <v>688</v>
      </c>
      <c r="F1661" s="7">
        <v>21690</v>
      </c>
      <c r="G1661" s="7">
        <v>20364</v>
      </c>
      <c r="H1661" s="7">
        <v>111.01</v>
      </c>
      <c r="I1661" s="7">
        <v>1.8</v>
      </c>
      <c r="J1661" s="8">
        <f t="shared" si="51"/>
        <v>2343.6</v>
      </c>
      <c r="K1661" s="7">
        <v>10553.55</v>
      </c>
      <c r="L1661" s="9">
        <v>-9.5336012752746502</v>
      </c>
      <c r="M1661" s="9">
        <v>-37.297890789796703</v>
      </c>
      <c r="N1661" s="7">
        <f>COUNTIFS('Lojas Assaí'!$F$174:$F$260,D1661)</f>
        <v>0</v>
      </c>
    </row>
    <row r="1662" spans="1:14" x14ac:dyDescent="0.25">
      <c r="A1662" s="7" t="s">
        <v>2211</v>
      </c>
      <c r="B1662" s="7" t="s">
        <v>403</v>
      </c>
      <c r="C1662" s="7" t="str">
        <f t="shared" si="50"/>
        <v>ParelhasRN</v>
      </c>
      <c r="D1662" s="7">
        <v>2408904</v>
      </c>
      <c r="E1662" s="8" t="s">
        <v>695</v>
      </c>
      <c r="F1662" s="7">
        <v>21611</v>
      </c>
      <c r="G1662" s="7">
        <v>20354</v>
      </c>
      <c r="H1662" s="7">
        <v>39.67</v>
      </c>
      <c r="I1662" s="7">
        <v>1.5</v>
      </c>
      <c r="J1662" s="8">
        <f t="shared" si="51"/>
        <v>1953</v>
      </c>
      <c r="K1662" s="7">
        <v>15862.52</v>
      </c>
      <c r="L1662" s="9">
        <v>-5.2307807344903896</v>
      </c>
      <c r="M1662" s="9">
        <v>-35.8449895223578</v>
      </c>
      <c r="N1662" s="7">
        <f>COUNTIFS('Lojas Assaí'!$F$174:$F$260,D1662)</f>
        <v>0</v>
      </c>
    </row>
    <row r="1663" spans="1:14" x14ac:dyDescent="0.25">
      <c r="A1663" s="7" t="s">
        <v>2212</v>
      </c>
      <c r="B1663" s="7" t="s">
        <v>195</v>
      </c>
      <c r="C1663" s="7" t="str">
        <f t="shared" si="50"/>
        <v>ItaquiraíMS</v>
      </c>
      <c r="D1663" s="7">
        <v>5004601</v>
      </c>
      <c r="E1663" s="8" t="s">
        <v>691</v>
      </c>
      <c r="F1663" s="7">
        <v>21604</v>
      </c>
      <c r="G1663" s="7">
        <v>18614</v>
      </c>
      <c r="H1663" s="7">
        <v>9.02</v>
      </c>
      <c r="I1663" s="7">
        <v>2.2000000000000002</v>
      </c>
      <c r="J1663" s="8">
        <f t="shared" si="51"/>
        <v>2864.4</v>
      </c>
      <c r="K1663" s="7">
        <v>43752.5</v>
      </c>
      <c r="L1663" s="9">
        <v>-23.490663262346398</v>
      </c>
      <c r="M1663" s="9">
        <v>-54.188198302743402</v>
      </c>
      <c r="N1663" s="7">
        <f>COUNTIFS('Lojas Assaí'!$F$174:$F$260,D1663)</f>
        <v>0</v>
      </c>
    </row>
    <row r="1664" spans="1:14" x14ac:dyDescent="0.25">
      <c r="A1664" s="7" t="s">
        <v>2213</v>
      </c>
      <c r="B1664" s="7" t="s">
        <v>707</v>
      </c>
      <c r="C1664" s="7" t="str">
        <f t="shared" si="50"/>
        <v>RolanteRS</v>
      </c>
      <c r="D1664" s="7">
        <v>4316006</v>
      </c>
      <c r="E1664" s="8" t="s">
        <v>708</v>
      </c>
      <c r="F1664" s="7">
        <v>21591</v>
      </c>
      <c r="G1664" s="7">
        <v>19485</v>
      </c>
      <c r="H1664" s="7">
        <v>65.91</v>
      </c>
      <c r="I1664" s="7">
        <v>1.6</v>
      </c>
      <c r="J1664" s="8">
        <f t="shared" si="51"/>
        <v>2083.1999999999998</v>
      </c>
      <c r="K1664" s="7">
        <v>28069.63</v>
      </c>
      <c r="L1664" s="9">
        <v>-29.640762889996601</v>
      </c>
      <c r="M1664" s="9">
        <v>-50.5734423345883</v>
      </c>
      <c r="N1664" s="7">
        <f>COUNTIFS('Lojas Assaí'!$F$174:$F$260,D1664)</f>
        <v>0</v>
      </c>
    </row>
    <row r="1665" spans="1:14" x14ac:dyDescent="0.25">
      <c r="A1665" s="7" t="s">
        <v>2214</v>
      </c>
      <c r="B1665" s="7" t="s">
        <v>206</v>
      </c>
      <c r="C1665" s="7" t="str">
        <f t="shared" si="50"/>
        <v>PerdõesMG</v>
      </c>
      <c r="D1665" s="7">
        <v>3149903</v>
      </c>
      <c r="E1665" s="8" t="s">
        <v>701</v>
      </c>
      <c r="F1665" s="7">
        <v>21577</v>
      </c>
      <c r="G1665" s="7">
        <v>20087</v>
      </c>
      <c r="H1665" s="7">
        <v>74.22</v>
      </c>
      <c r="I1665" s="7">
        <v>1.8</v>
      </c>
      <c r="J1665" s="8">
        <f t="shared" si="51"/>
        <v>2343.6</v>
      </c>
      <c r="K1665" s="7">
        <v>26988.11</v>
      </c>
      <c r="L1665" s="9">
        <v>-19.1544849011065</v>
      </c>
      <c r="M1665" s="9">
        <v>-42.234724628049598</v>
      </c>
      <c r="N1665" s="7">
        <f>COUNTIFS('Lojas Assaí'!$F$174:$F$260,D1665)</f>
        <v>0</v>
      </c>
    </row>
    <row r="1666" spans="1:14" x14ac:dyDescent="0.25">
      <c r="A1666" s="7" t="s">
        <v>2215</v>
      </c>
      <c r="B1666" s="7" t="s">
        <v>169</v>
      </c>
      <c r="C1666" s="7" t="str">
        <f t="shared" ref="C1666:C1729" si="52">_xlfn.CONCAT(A1666:B1666)</f>
        <v>ParaibanoMA</v>
      </c>
      <c r="D1666" s="7">
        <v>2107704</v>
      </c>
      <c r="E1666" s="8" t="s">
        <v>697</v>
      </c>
      <c r="F1666" s="7">
        <v>21571</v>
      </c>
      <c r="G1666" s="7">
        <v>20103</v>
      </c>
      <c r="H1666" s="7">
        <v>37.89</v>
      </c>
      <c r="I1666" s="7">
        <v>1.9</v>
      </c>
      <c r="J1666" s="8">
        <f t="shared" ref="J1666:J1729" si="53">ROUND(I1666*1302,2)</f>
        <v>2473.8000000000002</v>
      </c>
      <c r="K1666" s="7">
        <v>7975.57</v>
      </c>
      <c r="L1666" s="9">
        <v>-6.4318254141389204</v>
      </c>
      <c r="M1666" s="9">
        <v>-43.9857620488226</v>
      </c>
      <c r="N1666" s="7">
        <f>COUNTIFS('Lojas Assaí'!$F$174:$F$260,D1666)</f>
        <v>0</v>
      </c>
    </row>
    <row r="1667" spans="1:14" x14ac:dyDescent="0.25">
      <c r="A1667" s="7" t="s">
        <v>2216</v>
      </c>
      <c r="B1667" s="7" t="s">
        <v>206</v>
      </c>
      <c r="C1667" s="7" t="str">
        <f t="shared" si="52"/>
        <v>CaxambuMG</v>
      </c>
      <c r="D1667" s="7">
        <v>3115508</v>
      </c>
      <c r="E1667" s="8" t="s">
        <v>701</v>
      </c>
      <c r="F1667" s="7">
        <v>21566</v>
      </c>
      <c r="G1667" s="7">
        <v>21705</v>
      </c>
      <c r="H1667" s="7">
        <v>216.01</v>
      </c>
      <c r="I1667" s="7">
        <v>1.6</v>
      </c>
      <c r="J1667" s="8">
        <f t="shared" si="53"/>
        <v>2083.1999999999998</v>
      </c>
      <c r="K1667" s="7">
        <v>16403.46</v>
      </c>
      <c r="L1667" s="9">
        <v>-21.979311539829901</v>
      </c>
      <c r="M1667" s="9">
        <v>-44.9314985913756</v>
      </c>
      <c r="N1667" s="7">
        <f>COUNTIFS('Lojas Assaí'!$F$174:$F$260,D1667)</f>
        <v>0</v>
      </c>
    </row>
    <row r="1668" spans="1:14" x14ac:dyDescent="0.25">
      <c r="A1668" s="7" t="s">
        <v>2217</v>
      </c>
      <c r="B1668" s="7" t="s">
        <v>422</v>
      </c>
      <c r="C1668" s="7" t="str">
        <f t="shared" si="52"/>
        <v>CastilhoSP</v>
      </c>
      <c r="D1668" s="7">
        <v>3511003</v>
      </c>
      <c r="E1668" s="8" t="s">
        <v>435</v>
      </c>
      <c r="F1668" s="7">
        <v>21521</v>
      </c>
      <c r="G1668" s="7">
        <v>18003</v>
      </c>
      <c r="H1668" s="7">
        <v>16.89</v>
      </c>
      <c r="I1668" s="7">
        <v>2.6</v>
      </c>
      <c r="J1668" s="8">
        <f t="shared" si="53"/>
        <v>3385.2</v>
      </c>
      <c r="K1668" s="7">
        <v>54893.77</v>
      </c>
      <c r="L1668" s="9">
        <v>-20.872026554121099</v>
      </c>
      <c r="M1668" s="9">
        <v>-51.4894070558423</v>
      </c>
      <c r="N1668" s="7">
        <f>COUNTIFS('Lojas Assaí'!$F$174:$F$260,D1668)</f>
        <v>0</v>
      </c>
    </row>
    <row r="1669" spans="1:14" x14ac:dyDescent="0.25">
      <c r="A1669" s="7" t="s">
        <v>2218</v>
      </c>
      <c r="B1669" s="7" t="s">
        <v>224</v>
      </c>
      <c r="C1669" s="7" t="str">
        <f t="shared" si="52"/>
        <v>Nova Esperança do PiriáPA</v>
      </c>
      <c r="D1669" s="7">
        <v>1504950</v>
      </c>
      <c r="E1669" s="8" t="s">
        <v>690</v>
      </c>
      <c r="F1669" s="7">
        <v>21519</v>
      </c>
      <c r="G1669" s="7">
        <v>20158</v>
      </c>
      <c r="H1669" s="7">
        <v>7.18</v>
      </c>
      <c r="I1669" s="7">
        <v>2.1</v>
      </c>
      <c r="J1669" s="8">
        <f t="shared" si="53"/>
        <v>2734.2</v>
      </c>
      <c r="K1669" s="7">
        <v>12000.81</v>
      </c>
      <c r="L1669" s="9">
        <v>-2.2676259890313002</v>
      </c>
      <c r="M1669" s="9">
        <v>-46.962092883673598</v>
      </c>
      <c r="N1669" s="7">
        <f>COUNTIFS('Lojas Assaí'!$F$174:$F$260,D1669)</f>
        <v>0</v>
      </c>
    </row>
    <row r="1670" spans="1:14" x14ac:dyDescent="0.25">
      <c r="A1670" s="7" t="s">
        <v>2219</v>
      </c>
      <c r="B1670" s="7" t="s">
        <v>206</v>
      </c>
      <c r="C1670" s="7" t="str">
        <f t="shared" si="52"/>
        <v>Monte Santo de MinasMG</v>
      </c>
      <c r="D1670" s="7">
        <v>3143203</v>
      </c>
      <c r="E1670" s="8" t="s">
        <v>701</v>
      </c>
      <c r="F1670" s="7">
        <v>21504</v>
      </c>
      <c r="G1670" s="7">
        <v>21234</v>
      </c>
      <c r="H1670" s="7">
        <v>35.71</v>
      </c>
      <c r="I1670" s="7">
        <v>1.7</v>
      </c>
      <c r="J1670" s="8">
        <f t="shared" si="53"/>
        <v>2213.4</v>
      </c>
      <c r="K1670" s="7">
        <v>20859.349999999999</v>
      </c>
      <c r="L1670" s="9">
        <v>-21.190474835099302</v>
      </c>
      <c r="M1670" s="9">
        <v>-46.977118547061899</v>
      </c>
      <c r="N1670" s="7">
        <f>COUNTIFS('Lojas Assaí'!$F$174:$F$260,D1670)</f>
        <v>0</v>
      </c>
    </row>
    <row r="1671" spans="1:14" x14ac:dyDescent="0.25">
      <c r="A1671" s="7" t="s">
        <v>2220</v>
      </c>
      <c r="B1671" s="7" t="s">
        <v>280</v>
      </c>
      <c r="C1671" s="7" t="str">
        <f t="shared" si="52"/>
        <v>Lagoa de ItaengaPE</v>
      </c>
      <c r="D1671" s="7">
        <v>2608503</v>
      </c>
      <c r="E1671" s="8" t="s">
        <v>689</v>
      </c>
      <c r="F1671" s="7">
        <v>21490</v>
      </c>
      <c r="G1671" s="7">
        <v>20659</v>
      </c>
      <c r="H1671" s="7">
        <v>360.65</v>
      </c>
      <c r="I1671" s="7">
        <v>1.7</v>
      </c>
      <c r="J1671" s="8">
        <f t="shared" si="53"/>
        <v>2213.4</v>
      </c>
      <c r="K1671" s="7">
        <v>14845.34</v>
      </c>
      <c r="L1671" s="9">
        <v>-7.8442324952026201</v>
      </c>
      <c r="M1671" s="9">
        <v>-35.312601923425603</v>
      </c>
      <c r="N1671" s="7">
        <f>COUNTIFS('Lojas Assaí'!$F$174:$F$260,D1671)</f>
        <v>0</v>
      </c>
    </row>
    <row r="1672" spans="1:14" x14ac:dyDescent="0.25">
      <c r="A1672" s="7" t="s">
        <v>2221</v>
      </c>
      <c r="B1672" s="7" t="s">
        <v>37</v>
      </c>
      <c r="C1672" s="7" t="str">
        <f t="shared" si="52"/>
        <v>BoquiraBA</v>
      </c>
      <c r="D1672" s="7">
        <v>2904100</v>
      </c>
      <c r="E1672" s="8" t="s">
        <v>684</v>
      </c>
      <c r="F1672" s="7">
        <v>21486</v>
      </c>
      <c r="G1672" s="7">
        <v>22037</v>
      </c>
      <c r="H1672" s="7">
        <v>14.86</v>
      </c>
      <c r="I1672" s="7">
        <v>1.6</v>
      </c>
      <c r="J1672" s="8">
        <f t="shared" si="53"/>
        <v>2083.1999999999998</v>
      </c>
      <c r="K1672" s="7">
        <v>8414.85</v>
      </c>
      <c r="L1672" s="9">
        <v>-11.969572502091101</v>
      </c>
      <c r="M1672" s="9">
        <v>-41.268402788150503</v>
      </c>
      <c r="N1672" s="7">
        <f>COUNTIFS('Lojas Assaí'!$F$174:$F$260,D1672)</f>
        <v>0</v>
      </c>
    </row>
    <row r="1673" spans="1:14" x14ac:dyDescent="0.25">
      <c r="A1673" s="7" t="s">
        <v>2222</v>
      </c>
      <c r="B1673" s="7" t="s">
        <v>258</v>
      </c>
      <c r="C1673" s="7" t="str">
        <f t="shared" si="52"/>
        <v>Siqueira CamposPR</v>
      </c>
      <c r="D1673" s="7">
        <v>4126603</v>
      </c>
      <c r="E1673" s="8" t="s">
        <v>686</v>
      </c>
      <c r="F1673" s="7">
        <v>21476</v>
      </c>
      <c r="G1673" s="7">
        <v>18454</v>
      </c>
      <c r="H1673" s="7">
        <v>66.37</v>
      </c>
      <c r="I1673" s="7">
        <v>1.6</v>
      </c>
      <c r="J1673" s="8">
        <f t="shared" si="53"/>
        <v>2083.1999999999998</v>
      </c>
      <c r="K1673" s="7">
        <v>27837.62</v>
      </c>
      <c r="L1673" s="9">
        <v>-23.715177191555298</v>
      </c>
      <c r="M1673" s="9">
        <v>-51.098560200451097</v>
      </c>
      <c r="N1673" s="7">
        <f>COUNTIFS('Lojas Assaí'!$F$174:$F$260,D1673)</f>
        <v>0</v>
      </c>
    </row>
    <row r="1674" spans="1:14" x14ac:dyDescent="0.25">
      <c r="A1674" s="7" t="s">
        <v>2223</v>
      </c>
      <c r="B1674" s="7" t="s">
        <v>195</v>
      </c>
      <c r="C1674" s="7" t="str">
        <f t="shared" si="52"/>
        <v>Costa RicaMS</v>
      </c>
      <c r="D1674" s="7">
        <v>5003256</v>
      </c>
      <c r="E1674" s="8" t="s">
        <v>691</v>
      </c>
      <c r="F1674" s="7">
        <v>21456</v>
      </c>
      <c r="G1674" s="7">
        <v>19695</v>
      </c>
      <c r="H1674" s="7">
        <v>3.67</v>
      </c>
      <c r="I1674" s="7">
        <v>2.4</v>
      </c>
      <c r="J1674" s="8">
        <f t="shared" si="53"/>
        <v>3124.8</v>
      </c>
      <c r="K1674" s="7">
        <v>93009.600000000006</v>
      </c>
      <c r="L1674" s="9">
        <v>-18.5435483884105</v>
      </c>
      <c r="M1674" s="9">
        <v>-53.133046904874099</v>
      </c>
      <c r="N1674" s="7">
        <f>COUNTIFS('Lojas Assaí'!$F$174:$F$260,D1674)</f>
        <v>0</v>
      </c>
    </row>
    <row r="1675" spans="1:14" x14ac:dyDescent="0.25">
      <c r="A1675" s="7" t="s">
        <v>2224</v>
      </c>
      <c r="B1675" s="7" t="s">
        <v>280</v>
      </c>
      <c r="C1675" s="7" t="str">
        <f t="shared" si="52"/>
        <v>São Joaquim do MontePE</v>
      </c>
      <c r="D1675" s="7">
        <v>2613305</v>
      </c>
      <c r="E1675" s="8" t="s">
        <v>689</v>
      </c>
      <c r="F1675" s="7">
        <v>21439</v>
      </c>
      <c r="G1675" s="7">
        <v>20488</v>
      </c>
      <c r="H1675" s="7">
        <v>88.39</v>
      </c>
      <c r="I1675" s="7">
        <v>1.8</v>
      </c>
      <c r="J1675" s="8">
        <f t="shared" si="53"/>
        <v>2343.6</v>
      </c>
      <c r="K1675" s="7">
        <v>8214.89</v>
      </c>
      <c r="L1675" s="9">
        <v>-8.89419513072977</v>
      </c>
      <c r="M1675" s="9">
        <v>-35.145707084708498</v>
      </c>
      <c r="N1675" s="7">
        <f>COUNTIFS('Lojas Assaí'!$F$174:$F$260,D1675)</f>
        <v>0</v>
      </c>
    </row>
    <row r="1676" spans="1:14" x14ac:dyDescent="0.25">
      <c r="A1676" s="7" t="s">
        <v>2225</v>
      </c>
      <c r="B1676" s="7" t="s">
        <v>37</v>
      </c>
      <c r="C1676" s="7" t="str">
        <f t="shared" si="52"/>
        <v>TaperoáBA</v>
      </c>
      <c r="D1676" s="7">
        <v>2931202</v>
      </c>
      <c r="E1676" s="8" t="s">
        <v>684</v>
      </c>
      <c r="F1676" s="7">
        <v>21421</v>
      </c>
      <c r="G1676" s="7">
        <v>18748</v>
      </c>
      <c r="H1676" s="7">
        <v>45.64</v>
      </c>
      <c r="I1676" s="7">
        <v>2.2000000000000002</v>
      </c>
      <c r="J1676" s="8">
        <f t="shared" si="53"/>
        <v>2864.4</v>
      </c>
      <c r="K1676" s="7">
        <v>8887.2800000000007</v>
      </c>
      <c r="L1676" s="9">
        <v>-13.5309926331682</v>
      </c>
      <c r="M1676" s="9">
        <v>-39.100622247881297</v>
      </c>
      <c r="N1676" s="7">
        <f>COUNTIFS('Lojas Assaí'!$F$174:$F$260,D1676)</f>
        <v>0</v>
      </c>
    </row>
    <row r="1677" spans="1:14" x14ac:dyDescent="0.25">
      <c r="A1677" s="7" t="s">
        <v>2226</v>
      </c>
      <c r="B1677" s="7" t="s">
        <v>710</v>
      </c>
      <c r="C1677" s="7" t="str">
        <f t="shared" si="52"/>
        <v>UrussangaSC</v>
      </c>
      <c r="D1677" s="7">
        <v>4219002</v>
      </c>
      <c r="E1677" s="8" t="s">
        <v>711</v>
      </c>
      <c r="F1677" s="7">
        <v>21419</v>
      </c>
      <c r="G1677" s="7">
        <v>20223</v>
      </c>
      <c r="H1677" s="7">
        <v>79.349999999999994</v>
      </c>
      <c r="I1677" s="7">
        <v>2.4</v>
      </c>
      <c r="J1677" s="8">
        <f t="shared" si="53"/>
        <v>3124.8</v>
      </c>
      <c r="K1677" s="7">
        <v>42812.27</v>
      </c>
      <c r="L1677" s="9">
        <v>-26.863983317370501</v>
      </c>
      <c r="M1677" s="9">
        <v>-52.154105650117998</v>
      </c>
      <c r="N1677" s="7">
        <f>COUNTIFS('Lojas Assaí'!$F$174:$F$260,D1677)</f>
        <v>0</v>
      </c>
    </row>
    <row r="1678" spans="1:14" x14ac:dyDescent="0.25">
      <c r="A1678" s="7" t="s">
        <v>2227</v>
      </c>
      <c r="B1678" s="7" t="s">
        <v>12</v>
      </c>
      <c r="C1678" s="7" t="str">
        <f t="shared" si="52"/>
        <v>CajueiroAL</v>
      </c>
      <c r="D1678" s="7">
        <v>2701308</v>
      </c>
      <c r="E1678" s="8" t="s">
        <v>688</v>
      </c>
      <c r="F1678" s="7">
        <v>21397</v>
      </c>
      <c r="G1678" s="7">
        <v>20409</v>
      </c>
      <c r="H1678" s="7">
        <v>164.24</v>
      </c>
      <c r="I1678" s="7">
        <v>1.9</v>
      </c>
      <c r="J1678" s="8">
        <f t="shared" si="53"/>
        <v>2473.8000000000002</v>
      </c>
      <c r="K1678" s="7">
        <v>9090.52</v>
      </c>
      <c r="L1678" s="9">
        <v>-9.38966057508941</v>
      </c>
      <c r="M1678" s="9">
        <v>-36.156378591408597</v>
      </c>
      <c r="N1678" s="7">
        <f>COUNTIFS('Lojas Assaí'!$F$174:$F$260,D1678)</f>
        <v>0</v>
      </c>
    </row>
    <row r="1679" spans="1:14" x14ac:dyDescent="0.25">
      <c r="A1679" s="7" t="s">
        <v>2228</v>
      </c>
      <c r="B1679" s="7" t="s">
        <v>422</v>
      </c>
      <c r="C1679" s="7" t="str">
        <f t="shared" si="52"/>
        <v>GuaráSP</v>
      </c>
      <c r="D1679" s="7">
        <v>3517703</v>
      </c>
      <c r="E1679" s="8" t="s">
        <v>435</v>
      </c>
      <c r="F1679" s="7">
        <v>21394</v>
      </c>
      <c r="G1679" s="7">
        <v>19858</v>
      </c>
      <c r="H1679" s="7">
        <v>54.78</v>
      </c>
      <c r="I1679" s="7">
        <v>2.2000000000000002</v>
      </c>
      <c r="J1679" s="8">
        <f t="shared" si="53"/>
        <v>2864.4</v>
      </c>
      <c r="K1679" s="7">
        <v>26900.02</v>
      </c>
      <c r="L1679" s="9">
        <v>-20.498809212893601</v>
      </c>
      <c r="M1679" s="9">
        <v>-48.944502595049897</v>
      </c>
      <c r="N1679" s="7">
        <f>COUNTIFS('Lojas Assaí'!$F$174:$F$260,D1679)</f>
        <v>0</v>
      </c>
    </row>
    <row r="1680" spans="1:14" x14ac:dyDescent="0.25">
      <c r="A1680" s="7" t="s">
        <v>2229</v>
      </c>
      <c r="B1680" s="7" t="s">
        <v>37</v>
      </c>
      <c r="C1680" s="7" t="str">
        <f t="shared" si="52"/>
        <v>BuritiramaBA</v>
      </c>
      <c r="D1680" s="7">
        <v>2904753</v>
      </c>
      <c r="E1680" s="8" t="s">
        <v>684</v>
      </c>
      <c r="F1680" s="7">
        <v>21374</v>
      </c>
      <c r="G1680" s="7">
        <v>19600</v>
      </c>
      <c r="H1680" s="7">
        <v>4.97</v>
      </c>
      <c r="I1680" s="7">
        <v>1.5</v>
      </c>
      <c r="J1680" s="8">
        <f t="shared" si="53"/>
        <v>1953</v>
      </c>
      <c r="K1680" s="7">
        <v>6653.23</v>
      </c>
      <c r="L1680" s="9">
        <v>-14.9564408366046</v>
      </c>
      <c r="M1680" s="9">
        <v>-39.302519605787097</v>
      </c>
      <c r="N1680" s="7">
        <f>COUNTIFS('Lojas Assaí'!$F$174:$F$260,D1680)</f>
        <v>0</v>
      </c>
    </row>
    <row r="1681" spans="1:14" x14ac:dyDescent="0.25">
      <c r="A1681" s="7" t="s">
        <v>2230</v>
      </c>
      <c r="B1681" s="7" t="s">
        <v>422</v>
      </c>
      <c r="C1681" s="7" t="str">
        <f t="shared" si="52"/>
        <v>CunhaSP</v>
      </c>
      <c r="D1681" s="7">
        <v>3513603</v>
      </c>
      <c r="E1681" s="8" t="s">
        <v>435</v>
      </c>
      <c r="F1681" s="7">
        <v>21373</v>
      </c>
      <c r="G1681" s="7">
        <v>21866</v>
      </c>
      <c r="H1681" s="7">
        <v>15.54</v>
      </c>
      <c r="I1681" s="7">
        <v>2</v>
      </c>
      <c r="J1681" s="8">
        <f t="shared" si="53"/>
        <v>2604</v>
      </c>
      <c r="K1681" s="7">
        <v>13857.47</v>
      </c>
      <c r="L1681" s="9">
        <v>-21.909082999999999</v>
      </c>
      <c r="M1681" s="9">
        <v>-47.620663971859202</v>
      </c>
      <c r="N1681" s="7">
        <f>COUNTIFS('Lojas Assaí'!$F$174:$F$260,D1681)</f>
        <v>0</v>
      </c>
    </row>
    <row r="1682" spans="1:14" x14ac:dyDescent="0.25">
      <c r="A1682" s="7" t="s">
        <v>2231</v>
      </c>
      <c r="B1682" s="7" t="s">
        <v>206</v>
      </c>
      <c r="C1682" s="7" t="str">
        <f t="shared" si="52"/>
        <v>ParaisópolisMG</v>
      </c>
      <c r="D1682" s="7">
        <v>3147303</v>
      </c>
      <c r="E1682" s="8" t="s">
        <v>701</v>
      </c>
      <c r="F1682" s="7">
        <v>21353</v>
      </c>
      <c r="G1682" s="7">
        <v>19379</v>
      </c>
      <c r="H1682" s="7">
        <v>58.5</v>
      </c>
      <c r="I1682" s="7">
        <v>1.9</v>
      </c>
      <c r="J1682" s="8">
        <f t="shared" si="53"/>
        <v>2473.8000000000002</v>
      </c>
      <c r="K1682" s="7">
        <v>25241.43</v>
      </c>
      <c r="L1682" s="9">
        <v>-19.281428952073899</v>
      </c>
      <c r="M1682" s="9">
        <v>-44.403116870288002</v>
      </c>
      <c r="N1682" s="7">
        <f>COUNTIFS('Lojas Assaí'!$F$174:$F$260,D1682)</f>
        <v>0</v>
      </c>
    </row>
    <row r="1683" spans="1:14" x14ac:dyDescent="0.25">
      <c r="A1683" s="7" t="s">
        <v>2232</v>
      </c>
      <c r="B1683" s="7" t="s">
        <v>178</v>
      </c>
      <c r="C1683" s="7" t="str">
        <f t="shared" si="52"/>
        <v>São José do Rio ClaroMT</v>
      </c>
      <c r="D1683" s="7">
        <v>5107305</v>
      </c>
      <c r="E1683" s="8" t="s">
        <v>696</v>
      </c>
      <c r="F1683" s="7">
        <v>21351</v>
      </c>
      <c r="G1683" s="7">
        <v>17124</v>
      </c>
      <c r="H1683" s="7">
        <v>3.77</v>
      </c>
      <c r="I1683" s="7">
        <v>2.4</v>
      </c>
      <c r="J1683" s="8">
        <f t="shared" si="53"/>
        <v>3124.8</v>
      </c>
      <c r="K1683" s="7">
        <v>53007.98</v>
      </c>
      <c r="L1683" s="9">
        <v>-11.6160823259387</v>
      </c>
      <c r="M1683" s="9">
        <v>-50.661986369934397</v>
      </c>
      <c r="N1683" s="7">
        <f>COUNTIFS('Lojas Assaí'!$F$174:$F$260,D1683)</f>
        <v>0</v>
      </c>
    </row>
    <row r="1684" spans="1:14" x14ac:dyDescent="0.25">
      <c r="A1684" s="7" t="s">
        <v>2233</v>
      </c>
      <c r="B1684" s="7" t="s">
        <v>206</v>
      </c>
      <c r="C1684" s="7" t="str">
        <f t="shared" si="52"/>
        <v>Monte Alegre de MinasMG</v>
      </c>
      <c r="D1684" s="7">
        <v>3142809</v>
      </c>
      <c r="E1684" s="8" t="s">
        <v>701</v>
      </c>
      <c r="F1684" s="7">
        <v>21349</v>
      </c>
      <c r="G1684" s="7">
        <v>19619</v>
      </c>
      <c r="H1684" s="7">
        <v>7.56</v>
      </c>
      <c r="I1684" s="7">
        <v>1.8</v>
      </c>
      <c r="J1684" s="8">
        <f t="shared" si="53"/>
        <v>2343.6</v>
      </c>
      <c r="K1684" s="7">
        <v>28853.45</v>
      </c>
      <c r="L1684" s="9">
        <v>-18.8691667166174</v>
      </c>
      <c r="M1684" s="9">
        <v>-48.8771169089609</v>
      </c>
      <c r="N1684" s="7">
        <f>COUNTIFS('Lojas Assaí'!$F$174:$F$260,D1684)</f>
        <v>0</v>
      </c>
    </row>
    <row r="1685" spans="1:14" x14ac:dyDescent="0.25">
      <c r="A1685" s="7" t="s">
        <v>2234</v>
      </c>
      <c r="B1685" s="7" t="s">
        <v>99</v>
      </c>
      <c r="C1685" s="7" t="str">
        <f t="shared" si="52"/>
        <v>OrósCE</v>
      </c>
      <c r="D1685" s="7">
        <v>2309508</v>
      </c>
      <c r="E1685" s="8" t="s">
        <v>683</v>
      </c>
      <c r="F1685" s="7">
        <v>21342</v>
      </c>
      <c r="G1685" s="7">
        <v>21389</v>
      </c>
      <c r="H1685" s="7">
        <v>37.119999999999997</v>
      </c>
      <c r="I1685" s="7">
        <v>2</v>
      </c>
      <c r="J1685" s="8">
        <f t="shared" si="53"/>
        <v>2604</v>
      </c>
      <c r="K1685" s="7">
        <v>9316.89</v>
      </c>
      <c r="L1685" s="9">
        <v>-6.2427987836876202</v>
      </c>
      <c r="M1685" s="9">
        <v>-38.913595984548699</v>
      </c>
      <c r="N1685" s="7">
        <f>COUNTIFS('Lojas Assaí'!$F$174:$F$260,D1685)</f>
        <v>0</v>
      </c>
    </row>
    <row r="1686" spans="1:14" x14ac:dyDescent="0.25">
      <c r="A1686" s="7" t="s">
        <v>2235</v>
      </c>
      <c r="B1686" s="7" t="s">
        <v>313</v>
      </c>
      <c r="C1686" s="7" t="str">
        <f t="shared" si="52"/>
        <v>Canto do BuritiPI</v>
      </c>
      <c r="D1686" s="7">
        <v>2202307</v>
      </c>
      <c r="E1686" s="8" t="s">
        <v>693</v>
      </c>
      <c r="F1686" s="7">
        <v>21326</v>
      </c>
      <c r="G1686" s="7">
        <v>20020</v>
      </c>
      <c r="H1686" s="7">
        <v>4.63</v>
      </c>
      <c r="I1686" s="7">
        <v>1.5</v>
      </c>
      <c r="J1686" s="8">
        <f t="shared" si="53"/>
        <v>1953</v>
      </c>
      <c r="K1686" s="7">
        <v>12343.66</v>
      </c>
      <c r="L1686" s="9">
        <v>-8.1082319197227601</v>
      </c>
      <c r="M1686" s="9">
        <v>-42.944021021961198</v>
      </c>
      <c r="N1686" s="7">
        <f>COUNTIFS('Lojas Assaí'!$F$174:$F$260,D1686)</f>
        <v>0</v>
      </c>
    </row>
    <row r="1687" spans="1:14" x14ac:dyDescent="0.25">
      <c r="A1687" s="7" t="s">
        <v>2236</v>
      </c>
      <c r="B1687" s="7" t="s">
        <v>145</v>
      </c>
      <c r="C1687" s="7" t="str">
        <f t="shared" si="52"/>
        <v>São SimãoGO</v>
      </c>
      <c r="D1687" s="7">
        <v>5220405</v>
      </c>
      <c r="E1687" s="8" t="s">
        <v>687</v>
      </c>
      <c r="F1687" s="7">
        <v>21318</v>
      </c>
      <c r="G1687" s="7">
        <v>17088</v>
      </c>
      <c r="H1687" s="7">
        <v>41.27</v>
      </c>
      <c r="I1687" s="7">
        <v>2.2999999999999998</v>
      </c>
      <c r="J1687" s="8">
        <f t="shared" si="53"/>
        <v>2994.6</v>
      </c>
      <c r="K1687" s="7">
        <v>66270.59</v>
      </c>
      <c r="L1687" s="9">
        <v>-18.989738599516301</v>
      </c>
      <c r="M1687" s="9">
        <v>-50.549699757656498</v>
      </c>
      <c r="N1687" s="7">
        <f>COUNTIFS('Lojas Assaí'!$F$174:$F$260,D1687)</f>
        <v>0</v>
      </c>
    </row>
    <row r="1688" spans="1:14" x14ac:dyDescent="0.25">
      <c r="A1688" s="7" t="s">
        <v>2237</v>
      </c>
      <c r="B1688" s="7" t="s">
        <v>169</v>
      </c>
      <c r="C1688" s="7" t="str">
        <f t="shared" si="52"/>
        <v>BequimãoMA</v>
      </c>
      <c r="D1688" s="7">
        <v>2101905</v>
      </c>
      <c r="E1688" s="8" t="s">
        <v>697</v>
      </c>
      <c r="F1688" s="7">
        <v>21317</v>
      </c>
      <c r="G1688" s="7">
        <v>20344</v>
      </c>
      <c r="H1688" s="7">
        <v>26.46</v>
      </c>
      <c r="I1688" s="7">
        <v>1.8</v>
      </c>
      <c r="J1688" s="8">
        <f t="shared" si="53"/>
        <v>2343.6</v>
      </c>
      <c r="K1688" s="7">
        <v>6261.69</v>
      </c>
      <c r="L1688" s="9">
        <v>-2.4620629950811002</v>
      </c>
      <c r="M1688" s="9">
        <v>-44.785730156867302</v>
      </c>
      <c r="N1688" s="7">
        <f>COUNTIFS('Lojas Assaí'!$F$174:$F$260,D1688)</f>
        <v>0</v>
      </c>
    </row>
    <row r="1689" spans="1:14" x14ac:dyDescent="0.25">
      <c r="A1689" s="7" t="s">
        <v>2238</v>
      </c>
      <c r="B1689" s="7" t="s">
        <v>206</v>
      </c>
      <c r="C1689" s="7" t="str">
        <f t="shared" si="52"/>
        <v>Carmo do Rio ClaroMG</v>
      </c>
      <c r="D1689" s="7">
        <v>3114402</v>
      </c>
      <c r="E1689" s="8" t="s">
        <v>701</v>
      </c>
      <c r="F1689" s="7">
        <v>21310</v>
      </c>
      <c r="G1689" s="7">
        <v>20426</v>
      </c>
      <c r="H1689" s="7">
        <v>19.170000000000002</v>
      </c>
      <c r="I1689" s="7">
        <v>1.9</v>
      </c>
      <c r="J1689" s="8">
        <f t="shared" si="53"/>
        <v>2473.8000000000002</v>
      </c>
      <c r="K1689" s="7">
        <v>27371.42</v>
      </c>
      <c r="L1689" s="9">
        <v>-20.5396421743262</v>
      </c>
      <c r="M1689" s="9">
        <v>-44.6325277075291</v>
      </c>
      <c r="N1689" s="7">
        <f>COUNTIFS('Lojas Assaí'!$F$174:$F$260,D1689)</f>
        <v>0</v>
      </c>
    </row>
    <row r="1690" spans="1:14" x14ac:dyDescent="0.25">
      <c r="A1690" s="7" t="s">
        <v>2239</v>
      </c>
      <c r="B1690" s="7" t="s">
        <v>258</v>
      </c>
      <c r="C1690" s="7" t="str">
        <f t="shared" si="52"/>
        <v>Jandaia do SulPR</v>
      </c>
      <c r="D1690" s="7">
        <v>4112108</v>
      </c>
      <c r="E1690" s="8" t="s">
        <v>686</v>
      </c>
      <c r="F1690" s="7">
        <v>21281</v>
      </c>
      <c r="G1690" s="7">
        <v>20269</v>
      </c>
      <c r="H1690" s="7">
        <v>108.04</v>
      </c>
      <c r="I1690" s="7">
        <v>2.1</v>
      </c>
      <c r="J1690" s="8">
        <f t="shared" si="53"/>
        <v>2734.2</v>
      </c>
      <c r="K1690" s="7">
        <v>36093.769999999997</v>
      </c>
      <c r="L1690" s="9">
        <v>-23.807480526804401</v>
      </c>
      <c r="M1690" s="9">
        <v>-50.138595119417801</v>
      </c>
      <c r="N1690" s="7">
        <f>COUNTIFS('Lojas Assaí'!$F$174:$F$260,D1690)</f>
        <v>0</v>
      </c>
    </row>
    <row r="1691" spans="1:14" x14ac:dyDescent="0.25">
      <c r="A1691" s="7" t="s">
        <v>2240</v>
      </c>
      <c r="B1691" s="7" t="s">
        <v>169</v>
      </c>
      <c r="C1691" s="7" t="str">
        <f t="shared" si="52"/>
        <v>Pio XIIMA</v>
      </c>
      <c r="D1691" s="7">
        <v>2108702</v>
      </c>
      <c r="E1691" s="8" t="s">
        <v>697</v>
      </c>
      <c r="F1691" s="7">
        <v>21274</v>
      </c>
      <c r="G1691" s="7">
        <v>22016</v>
      </c>
      <c r="H1691" s="7">
        <v>40.39</v>
      </c>
      <c r="I1691" s="7">
        <v>1.7</v>
      </c>
      <c r="J1691" s="8">
        <f t="shared" si="53"/>
        <v>2213.4</v>
      </c>
      <c r="K1691" s="7">
        <v>8089</v>
      </c>
      <c r="L1691" s="9">
        <v>-3.8875875301278202</v>
      </c>
      <c r="M1691" s="9">
        <v>-45.169960388664997</v>
      </c>
      <c r="N1691" s="7">
        <f>COUNTIFS('Lojas Assaí'!$F$174:$F$260,D1691)</f>
        <v>0</v>
      </c>
    </row>
    <row r="1692" spans="1:14" x14ac:dyDescent="0.25">
      <c r="A1692" s="7" t="s">
        <v>2241</v>
      </c>
      <c r="B1692" s="7" t="s">
        <v>422</v>
      </c>
      <c r="C1692" s="7" t="str">
        <f t="shared" si="52"/>
        <v>Capela do AltoSP</v>
      </c>
      <c r="D1692" s="7">
        <v>3510302</v>
      </c>
      <c r="E1692" s="8" t="s">
        <v>435</v>
      </c>
      <c r="F1692" s="7">
        <v>21257</v>
      </c>
      <c r="G1692" s="7">
        <v>17532</v>
      </c>
      <c r="H1692" s="7">
        <v>103.2</v>
      </c>
      <c r="I1692" s="7">
        <v>1.8</v>
      </c>
      <c r="J1692" s="8">
        <f t="shared" si="53"/>
        <v>2343.6</v>
      </c>
      <c r="K1692" s="7">
        <v>16172.39</v>
      </c>
      <c r="L1692" s="9">
        <v>-23.4699029552539</v>
      </c>
      <c r="M1692" s="9">
        <v>-47.736118443644301</v>
      </c>
      <c r="N1692" s="7">
        <f>COUNTIFS('Lojas Assaí'!$F$174:$F$260,D1692)</f>
        <v>0</v>
      </c>
    </row>
    <row r="1693" spans="1:14" x14ac:dyDescent="0.25">
      <c r="A1693" s="7" t="s">
        <v>2242</v>
      </c>
      <c r="B1693" s="7" t="s">
        <v>178</v>
      </c>
      <c r="C1693" s="7" t="str">
        <f t="shared" si="52"/>
        <v>ComodoroMT</v>
      </c>
      <c r="D1693" s="7">
        <v>5103304</v>
      </c>
      <c r="E1693" s="8" t="s">
        <v>696</v>
      </c>
      <c r="F1693" s="7">
        <v>21249</v>
      </c>
      <c r="G1693" s="7">
        <v>18178</v>
      </c>
      <c r="H1693" s="7">
        <v>0.84</v>
      </c>
      <c r="I1693" s="7">
        <v>2.2000000000000002</v>
      </c>
      <c r="J1693" s="8">
        <f t="shared" si="53"/>
        <v>2864.4</v>
      </c>
      <c r="K1693" s="7">
        <v>45343.57</v>
      </c>
      <c r="L1693" s="9">
        <v>-13.6605599169829</v>
      </c>
      <c r="M1693" s="9">
        <v>-59.790430994422103</v>
      </c>
      <c r="N1693" s="7">
        <f>COUNTIFS('Lojas Assaí'!$F$174:$F$260,D1693)</f>
        <v>0</v>
      </c>
    </row>
    <row r="1694" spans="1:14" x14ac:dyDescent="0.25">
      <c r="A1694" s="7" t="s">
        <v>2243</v>
      </c>
      <c r="B1694" s="7" t="s">
        <v>99</v>
      </c>
      <c r="C1694" s="7" t="str">
        <f t="shared" si="52"/>
        <v>QuiterianópolisCE</v>
      </c>
      <c r="D1694" s="7">
        <v>2311264</v>
      </c>
      <c r="E1694" s="8" t="s">
        <v>683</v>
      </c>
      <c r="F1694" s="7">
        <v>21246</v>
      </c>
      <c r="G1694" s="7">
        <v>19921</v>
      </c>
      <c r="H1694" s="7">
        <v>19.14</v>
      </c>
      <c r="I1694" s="7">
        <v>1.3</v>
      </c>
      <c r="J1694" s="8">
        <f t="shared" si="53"/>
        <v>1692.6</v>
      </c>
      <c r="K1694" s="7">
        <v>8083.4</v>
      </c>
      <c r="L1694" s="9">
        <v>-5.8470092293281999</v>
      </c>
      <c r="M1694" s="9">
        <v>-40.704488846833101</v>
      </c>
      <c r="N1694" s="7">
        <f>COUNTIFS('Lojas Assaí'!$F$174:$F$260,D1694)</f>
        <v>0</v>
      </c>
    </row>
    <row r="1695" spans="1:14" x14ac:dyDescent="0.25">
      <c r="A1695" s="7" t="s">
        <v>2244</v>
      </c>
      <c r="B1695" s="7" t="s">
        <v>37</v>
      </c>
      <c r="C1695" s="7" t="str">
        <f t="shared" si="52"/>
        <v>AnagéBA</v>
      </c>
      <c r="D1695" s="7">
        <v>2901205</v>
      </c>
      <c r="E1695" s="8" t="s">
        <v>684</v>
      </c>
      <c r="F1695" s="7">
        <v>21229</v>
      </c>
      <c r="G1695" s="7">
        <v>25516</v>
      </c>
      <c r="H1695" s="7">
        <v>13.1</v>
      </c>
      <c r="I1695" s="7">
        <v>1.9</v>
      </c>
      <c r="J1695" s="8">
        <f t="shared" si="53"/>
        <v>2473.8000000000002</v>
      </c>
      <c r="K1695" s="7">
        <v>9177.17</v>
      </c>
      <c r="L1695" s="9">
        <v>-11.449645864775899</v>
      </c>
      <c r="M1695" s="9">
        <v>-41.437163279123702</v>
      </c>
      <c r="N1695" s="7">
        <f>COUNTIFS('Lojas Assaí'!$F$174:$F$260,D1695)</f>
        <v>0</v>
      </c>
    </row>
    <row r="1696" spans="1:14" x14ac:dyDescent="0.25">
      <c r="A1696" s="7" t="s">
        <v>2245</v>
      </c>
      <c r="B1696" s="7" t="s">
        <v>169</v>
      </c>
      <c r="C1696" s="7" t="str">
        <f t="shared" si="52"/>
        <v>Nova Olinda do MaranhãoMA</v>
      </c>
      <c r="D1696" s="7">
        <v>2107357</v>
      </c>
      <c r="E1696" s="8" t="s">
        <v>697</v>
      </c>
      <c r="F1696" s="7">
        <v>21228</v>
      </c>
      <c r="G1696" s="7">
        <v>19134</v>
      </c>
      <c r="H1696" s="7">
        <v>7.8</v>
      </c>
      <c r="I1696" s="7">
        <v>2.1</v>
      </c>
      <c r="J1696" s="8">
        <f t="shared" si="53"/>
        <v>2734.2</v>
      </c>
      <c r="K1696" s="7">
        <v>7353.94</v>
      </c>
      <c r="L1696" s="9">
        <v>-2.7998865440601199</v>
      </c>
      <c r="M1696" s="9">
        <v>-45.704536040834803</v>
      </c>
      <c r="N1696" s="7">
        <f>COUNTIFS('Lojas Assaí'!$F$174:$F$260,D1696)</f>
        <v>0</v>
      </c>
    </row>
    <row r="1697" spans="1:14" x14ac:dyDescent="0.25">
      <c r="A1697" s="7" t="s">
        <v>2246</v>
      </c>
      <c r="B1697" s="7" t="s">
        <v>244</v>
      </c>
      <c r="C1697" s="7" t="str">
        <f t="shared" si="52"/>
        <v>BananeirasPB</v>
      </c>
      <c r="D1697" s="7">
        <v>2501500</v>
      </c>
      <c r="E1697" s="8" t="s">
        <v>698</v>
      </c>
      <c r="F1697" s="7">
        <v>21220</v>
      </c>
      <c r="G1697" s="7">
        <v>21851</v>
      </c>
      <c r="H1697" s="7">
        <v>84.72</v>
      </c>
      <c r="I1697" s="7">
        <v>1.5</v>
      </c>
      <c r="J1697" s="8">
        <f t="shared" si="53"/>
        <v>1953</v>
      </c>
      <c r="K1697" s="7">
        <v>11727.56</v>
      </c>
      <c r="L1697" s="9">
        <v>-6.67952912303058</v>
      </c>
      <c r="M1697" s="9">
        <v>-34.9499310949655</v>
      </c>
      <c r="N1697" s="7">
        <f>COUNTIFS('Lojas Assaí'!$F$174:$F$260,D1697)</f>
        <v>0</v>
      </c>
    </row>
    <row r="1698" spans="1:14" x14ac:dyDescent="0.25">
      <c r="A1698" s="7" t="s">
        <v>2247</v>
      </c>
      <c r="B1698" s="7" t="s">
        <v>37</v>
      </c>
      <c r="C1698" s="7" t="str">
        <f t="shared" si="52"/>
        <v>CrisópolisBA</v>
      </c>
      <c r="D1698" s="7">
        <v>2909604</v>
      </c>
      <c r="E1698" s="8" t="s">
        <v>684</v>
      </c>
      <c r="F1698" s="7">
        <v>21219</v>
      </c>
      <c r="G1698" s="7">
        <v>20046</v>
      </c>
      <c r="H1698" s="7">
        <v>32.99</v>
      </c>
      <c r="I1698" s="7">
        <v>1.9</v>
      </c>
      <c r="J1698" s="8">
        <f t="shared" si="53"/>
        <v>2473.8000000000002</v>
      </c>
      <c r="K1698" s="7">
        <v>8594.33</v>
      </c>
      <c r="L1698" s="9">
        <v>-13.362623064040299</v>
      </c>
      <c r="M1698" s="9">
        <v>-39.812711748674602</v>
      </c>
      <c r="N1698" s="7">
        <f>COUNTIFS('Lojas Assaí'!$F$174:$F$260,D1698)</f>
        <v>0</v>
      </c>
    </row>
    <row r="1699" spans="1:14" x14ac:dyDescent="0.25">
      <c r="A1699" s="7" t="s">
        <v>2248</v>
      </c>
      <c r="B1699" s="7" t="s">
        <v>280</v>
      </c>
      <c r="C1699" s="7" t="str">
        <f t="shared" si="52"/>
        <v>VertentesPE</v>
      </c>
      <c r="D1699" s="7">
        <v>2616209</v>
      </c>
      <c r="E1699" s="8" t="s">
        <v>689</v>
      </c>
      <c r="F1699" s="7">
        <v>21172</v>
      </c>
      <c r="G1699" s="7">
        <v>18222</v>
      </c>
      <c r="H1699" s="7">
        <v>92.82</v>
      </c>
      <c r="I1699" s="7">
        <v>1.4</v>
      </c>
      <c r="J1699" s="8">
        <f t="shared" si="53"/>
        <v>1822.8</v>
      </c>
      <c r="K1699" s="7">
        <v>8533.6</v>
      </c>
      <c r="L1699" s="9">
        <v>-7.9057426034967797</v>
      </c>
      <c r="M1699" s="9">
        <v>-35.989305930999997</v>
      </c>
      <c r="N1699" s="7">
        <f>COUNTIFS('Lojas Assaí'!$F$174:$F$260,D1699)</f>
        <v>0</v>
      </c>
    </row>
    <row r="1700" spans="1:14" x14ac:dyDescent="0.25">
      <c r="A1700" s="7" t="s">
        <v>2249</v>
      </c>
      <c r="B1700" s="7" t="s">
        <v>422</v>
      </c>
      <c r="C1700" s="7" t="str">
        <f t="shared" si="52"/>
        <v>ItatingaSP</v>
      </c>
      <c r="D1700" s="7">
        <v>3523503</v>
      </c>
      <c r="E1700" s="8" t="s">
        <v>435</v>
      </c>
      <c r="F1700" s="7">
        <v>21139</v>
      </c>
      <c r="G1700" s="7">
        <v>18052</v>
      </c>
      <c r="H1700" s="7">
        <v>18.420000000000002</v>
      </c>
      <c r="I1700" s="7">
        <v>2.1</v>
      </c>
      <c r="J1700" s="8">
        <f t="shared" si="53"/>
        <v>2734.2</v>
      </c>
      <c r="K1700" s="7">
        <v>20444.54</v>
      </c>
      <c r="L1700" s="9">
        <v>-20.6424265297474</v>
      </c>
      <c r="M1700" s="9">
        <v>-47.219952884855097</v>
      </c>
      <c r="N1700" s="7">
        <f>COUNTIFS('Lojas Assaí'!$F$174:$F$260,D1700)</f>
        <v>0</v>
      </c>
    </row>
    <row r="1701" spans="1:14" x14ac:dyDescent="0.25">
      <c r="A1701" s="7" t="s">
        <v>2250</v>
      </c>
      <c r="B1701" s="7" t="s">
        <v>707</v>
      </c>
      <c r="C1701" s="7" t="str">
        <f t="shared" si="52"/>
        <v>Arroio do MeioRS</v>
      </c>
      <c r="D1701" s="7">
        <v>4301008</v>
      </c>
      <c r="E1701" s="8" t="s">
        <v>708</v>
      </c>
      <c r="F1701" s="7">
        <v>21121</v>
      </c>
      <c r="G1701" s="7">
        <v>18783</v>
      </c>
      <c r="H1701" s="7">
        <v>118.91</v>
      </c>
      <c r="I1701" s="7">
        <v>2.2000000000000002</v>
      </c>
      <c r="J1701" s="8">
        <f t="shared" si="53"/>
        <v>2864.4</v>
      </c>
      <c r="K1701" s="7">
        <v>63320.24</v>
      </c>
      <c r="L1701" s="9">
        <v>-29.398890719136801</v>
      </c>
      <c r="M1701" s="9">
        <v>-51.947449491613902</v>
      </c>
      <c r="N1701" s="7">
        <f>COUNTIFS('Lojas Assaí'!$F$174:$F$260,D1701)</f>
        <v>0</v>
      </c>
    </row>
    <row r="1702" spans="1:14" x14ac:dyDescent="0.25">
      <c r="A1702" s="7" t="s">
        <v>2251</v>
      </c>
      <c r="B1702" s="7" t="s">
        <v>710</v>
      </c>
      <c r="C1702" s="7" t="str">
        <f t="shared" si="52"/>
        <v>PinhalzinhoSC</v>
      </c>
      <c r="D1702" s="7">
        <v>4212908</v>
      </c>
      <c r="E1702" s="8" t="s">
        <v>711</v>
      </c>
      <c r="F1702" s="7">
        <v>21103</v>
      </c>
      <c r="G1702" s="7">
        <v>16332</v>
      </c>
      <c r="H1702" s="7">
        <v>127.44</v>
      </c>
      <c r="I1702" s="7">
        <v>2.2999999999999998</v>
      </c>
      <c r="J1702" s="8">
        <f t="shared" si="53"/>
        <v>2994.6</v>
      </c>
      <c r="K1702" s="7">
        <v>64994.86</v>
      </c>
      <c r="L1702" s="9">
        <v>-27.045134616051101</v>
      </c>
      <c r="M1702" s="9">
        <v>-51.230536483527402</v>
      </c>
      <c r="N1702" s="7">
        <f>COUNTIFS('Lojas Assaí'!$F$174:$F$260,D1702)</f>
        <v>0</v>
      </c>
    </row>
    <row r="1703" spans="1:14" x14ac:dyDescent="0.25">
      <c r="A1703" s="7" t="s">
        <v>2252</v>
      </c>
      <c r="B1703" s="7" t="s">
        <v>169</v>
      </c>
      <c r="C1703" s="7" t="str">
        <f t="shared" si="52"/>
        <v>Paulo RamosMA</v>
      </c>
      <c r="D1703" s="7">
        <v>2108108</v>
      </c>
      <c r="E1703" s="8" t="s">
        <v>697</v>
      </c>
      <c r="F1703" s="7">
        <v>21092</v>
      </c>
      <c r="G1703" s="7">
        <v>20079</v>
      </c>
      <c r="H1703" s="7">
        <v>19.059999999999999</v>
      </c>
      <c r="I1703" s="7">
        <v>2.2999999999999998</v>
      </c>
      <c r="J1703" s="8">
        <f t="shared" si="53"/>
        <v>2994.6</v>
      </c>
      <c r="K1703" s="7">
        <v>7586.91</v>
      </c>
      <c r="L1703" s="9">
        <v>-4.4479567659363601</v>
      </c>
      <c r="M1703" s="9">
        <v>-45.239980004729901</v>
      </c>
      <c r="N1703" s="7">
        <f>COUNTIFS('Lojas Assaí'!$F$174:$F$260,D1703)</f>
        <v>0</v>
      </c>
    </row>
    <row r="1704" spans="1:14" x14ac:dyDescent="0.25">
      <c r="A1704" s="7" t="s">
        <v>2253</v>
      </c>
      <c r="B1704" s="7" t="s">
        <v>412</v>
      </c>
      <c r="C1704" s="7" t="str">
        <f t="shared" si="52"/>
        <v>São Francisco do GuaporéRO</v>
      </c>
      <c r="D1704" s="7">
        <v>1101492</v>
      </c>
      <c r="E1704" s="8" t="s">
        <v>700</v>
      </c>
      <c r="F1704" s="7">
        <v>21088</v>
      </c>
      <c r="G1704" s="7">
        <v>16035</v>
      </c>
      <c r="H1704" s="7">
        <v>1.46</v>
      </c>
      <c r="I1704" s="7">
        <v>1.8</v>
      </c>
      <c r="J1704" s="8">
        <f t="shared" si="53"/>
        <v>2343.6</v>
      </c>
      <c r="K1704" s="7">
        <v>19234.599999999999</v>
      </c>
      <c r="L1704" s="9">
        <v>-11.825706954246799</v>
      </c>
      <c r="M1704" s="9">
        <v>-61.316546242916502</v>
      </c>
      <c r="N1704" s="7">
        <f>COUNTIFS('Lojas Assaí'!$F$174:$F$260,D1704)</f>
        <v>0</v>
      </c>
    </row>
    <row r="1705" spans="1:14" x14ac:dyDescent="0.25">
      <c r="A1705" s="7" t="s">
        <v>2254</v>
      </c>
      <c r="B1705" s="7" t="s">
        <v>37</v>
      </c>
      <c r="C1705" s="7" t="str">
        <f t="shared" si="52"/>
        <v>São FelipeBA</v>
      </c>
      <c r="D1705" s="7">
        <v>2929107</v>
      </c>
      <c r="E1705" s="8" t="s">
        <v>684</v>
      </c>
      <c r="F1705" s="7">
        <v>21083</v>
      </c>
      <c r="G1705" s="7">
        <v>20305</v>
      </c>
      <c r="H1705" s="7">
        <v>98.57</v>
      </c>
      <c r="I1705" s="7">
        <v>1.7</v>
      </c>
      <c r="J1705" s="8">
        <f t="shared" si="53"/>
        <v>2213.4</v>
      </c>
      <c r="K1705" s="7">
        <v>9566.89</v>
      </c>
      <c r="L1705" s="9">
        <v>-12.6057132519818</v>
      </c>
      <c r="M1705" s="9">
        <v>-38.968718531351499</v>
      </c>
      <c r="N1705" s="7">
        <f>COUNTIFS('Lojas Assaí'!$F$174:$F$260,D1705)</f>
        <v>0</v>
      </c>
    </row>
    <row r="1706" spans="1:14" x14ac:dyDescent="0.25">
      <c r="A1706" s="7" t="s">
        <v>2255</v>
      </c>
      <c r="B1706" s="7" t="s">
        <v>37</v>
      </c>
      <c r="C1706" s="7" t="str">
        <f t="shared" si="52"/>
        <v>IbicaraíBA</v>
      </c>
      <c r="D1706" s="7">
        <v>2912103</v>
      </c>
      <c r="E1706" s="8" t="s">
        <v>684</v>
      </c>
      <c r="F1706" s="7">
        <v>21083</v>
      </c>
      <c r="G1706" s="7">
        <v>24272</v>
      </c>
      <c r="H1706" s="7">
        <v>104.65</v>
      </c>
      <c r="I1706" s="7">
        <v>1.6</v>
      </c>
      <c r="J1706" s="8">
        <f t="shared" si="53"/>
        <v>2083.1999999999998</v>
      </c>
      <c r="K1706" s="7">
        <v>9802.59</v>
      </c>
      <c r="L1706" s="9">
        <v>-14.865763141379301</v>
      </c>
      <c r="M1706" s="9">
        <v>-39.591541203488099</v>
      </c>
      <c r="N1706" s="7">
        <f>COUNTIFS('Lojas Assaí'!$F$174:$F$260,D1706)</f>
        <v>0</v>
      </c>
    </row>
    <row r="1707" spans="1:14" x14ac:dyDescent="0.25">
      <c r="A1707" s="7" t="s">
        <v>2256</v>
      </c>
      <c r="B1707" s="7" t="s">
        <v>206</v>
      </c>
      <c r="C1707" s="7" t="str">
        <f t="shared" si="52"/>
        <v>CampestreMG</v>
      </c>
      <c r="D1707" s="7">
        <v>3111002</v>
      </c>
      <c r="E1707" s="8" t="s">
        <v>701</v>
      </c>
      <c r="F1707" s="7">
        <v>21052</v>
      </c>
      <c r="G1707" s="7">
        <v>20686</v>
      </c>
      <c r="H1707" s="7">
        <v>35.799999999999997</v>
      </c>
      <c r="I1707" s="7">
        <v>2.2000000000000002</v>
      </c>
      <c r="J1707" s="8">
        <f t="shared" si="53"/>
        <v>2864.4</v>
      </c>
      <c r="K1707" s="7">
        <v>19791.759999999998</v>
      </c>
      <c r="L1707" s="9">
        <v>-19.535455602887598</v>
      </c>
      <c r="M1707" s="9">
        <v>-49.4811690506139</v>
      </c>
      <c r="N1707" s="7">
        <f>COUNTIFS('Lojas Assaí'!$F$174:$F$260,D1707)</f>
        <v>0</v>
      </c>
    </row>
    <row r="1708" spans="1:14" x14ac:dyDescent="0.25">
      <c r="A1708" s="7" t="s">
        <v>2257</v>
      </c>
      <c r="B1708" s="7" t="s">
        <v>169</v>
      </c>
      <c r="C1708" s="7" t="str">
        <f t="shared" si="52"/>
        <v>MiradorMA</v>
      </c>
      <c r="D1708" s="7">
        <v>2106706</v>
      </c>
      <c r="E1708" s="8" t="s">
        <v>697</v>
      </c>
      <c r="F1708" s="7">
        <v>21045</v>
      </c>
      <c r="G1708" s="7">
        <v>20452</v>
      </c>
      <c r="H1708" s="7">
        <v>2.42</v>
      </c>
      <c r="I1708" s="7">
        <v>1.8</v>
      </c>
      <c r="J1708" s="8">
        <f t="shared" si="53"/>
        <v>2343.6</v>
      </c>
      <c r="K1708" s="7">
        <v>11298.86</v>
      </c>
      <c r="L1708" s="9">
        <v>-6.3775656953877498</v>
      </c>
      <c r="M1708" s="9">
        <v>-44.362609793878903</v>
      </c>
      <c r="N1708" s="7">
        <f>COUNTIFS('Lojas Assaí'!$F$174:$F$260,D1708)</f>
        <v>0</v>
      </c>
    </row>
    <row r="1709" spans="1:14" x14ac:dyDescent="0.25">
      <c r="A1709" s="7" t="s">
        <v>2258</v>
      </c>
      <c r="B1709" s="7" t="s">
        <v>99</v>
      </c>
      <c r="C1709" s="7" t="str">
        <f t="shared" si="52"/>
        <v>CatarinaCE</v>
      </c>
      <c r="D1709" s="7">
        <v>2303600</v>
      </c>
      <c r="E1709" s="8" t="s">
        <v>683</v>
      </c>
      <c r="F1709" s="7">
        <v>21041</v>
      </c>
      <c r="G1709" s="7">
        <v>18745</v>
      </c>
      <c r="H1709" s="7">
        <v>38.5</v>
      </c>
      <c r="I1709" s="7">
        <v>1.7</v>
      </c>
      <c r="J1709" s="8">
        <f t="shared" si="53"/>
        <v>2213.4</v>
      </c>
      <c r="K1709" s="7">
        <v>6695.21</v>
      </c>
      <c r="L1709" s="9">
        <v>-6.1275562908168402</v>
      </c>
      <c r="M1709" s="9">
        <v>-39.879466228338998</v>
      </c>
      <c r="N1709" s="7">
        <f>COUNTIFS('Lojas Assaí'!$F$174:$F$260,D1709)</f>
        <v>0</v>
      </c>
    </row>
    <row r="1710" spans="1:14" x14ac:dyDescent="0.25">
      <c r="A1710" s="7" t="s">
        <v>2259</v>
      </c>
      <c r="B1710" s="7" t="s">
        <v>206</v>
      </c>
      <c r="C1710" s="7" t="str">
        <f t="shared" si="52"/>
        <v>ItaobimMG</v>
      </c>
      <c r="D1710" s="7">
        <v>3133303</v>
      </c>
      <c r="E1710" s="8" t="s">
        <v>701</v>
      </c>
      <c r="F1710" s="7">
        <v>20997</v>
      </c>
      <c r="G1710" s="7">
        <v>21001</v>
      </c>
      <c r="H1710" s="7">
        <v>30.93</v>
      </c>
      <c r="I1710" s="7">
        <v>1.7</v>
      </c>
      <c r="J1710" s="8">
        <f t="shared" si="53"/>
        <v>2213.4</v>
      </c>
      <c r="K1710" s="7">
        <v>13129.02</v>
      </c>
      <c r="L1710" s="9">
        <v>-16.559525916994801</v>
      </c>
      <c r="M1710" s="9">
        <v>-41.498976980372298</v>
      </c>
      <c r="N1710" s="7">
        <f>COUNTIFS('Lojas Assaí'!$F$174:$F$260,D1710)</f>
        <v>0</v>
      </c>
    </row>
    <row r="1711" spans="1:14" x14ac:dyDescent="0.25">
      <c r="A1711" s="7" t="s">
        <v>2260</v>
      </c>
      <c r="B1711" s="7" t="s">
        <v>206</v>
      </c>
      <c r="C1711" s="7" t="str">
        <f t="shared" si="52"/>
        <v>LambariMG</v>
      </c>
      <c r="D1711" s="7">
        <v>3137809</v>
      </c>
      <c r="E1711" s="8" t="s">
        <v>701</v>
      </c>
      <c r="F1711" s="7">
        <v>20995</v>
      </c>
      <c r="G1711" s="7">
        <v>19554</v>
      </c>
      <c r="H1711" s="7">
        <v>91.76</v>
      </c>
      <c r="I1711" s="7">
        <v>1.7</v>
      </c>
      <c r="J1711" s="8">
        <f t="shared" si="53"/>
        <v>2213.4</v>
      </c>
      <c r="K1711" s="7">
        <v>17091.43</v>
      </c>
      <c r="L1711" s="9">
        <v>-20.164170146797101</v>
      </c>
      <c r="M1711" s="9">
        <v>-41.645293037911003</v>
      </c>
      <c r="N1711" s="7">
        <f>COUNTIFS('Lojas Assaí'!$F$174:$F$260,D1711)</f>
        <v>0</v>
      </c>
    </row>
    <row r="1712" spans="1:14" x14ac:dyDescent="0.25">
      <c r="A1712" s="7" t="s">
        <v>2261</v>
      </c>
      <c r="B1712" s="7" t="s">
        <v>244</v>
      </c>
      <c r="C1712" s="7" t="str">
        <f t="shared" si="52"/>
        <v>Alagoa NovaPB</v>
      </c>
      <c r="D1712" s="7">
        <v>2500403</v>
      </c>
      <c r="E1712" s="8" t="s">
        <v>698</v>
      </c>
      <c r="F1712" s="7">
        <v>20992</v>
      </c>
      <c r="G1712" s="7">
        <v>19681</v>
      </c>
      <c r="H1712" s="7">
        <v>160.97999999999999</v>
      </c>
      <c r="I1712" s="7">
        <v>1.3</v>
      </c>
      <c r="J1712" s="8">
        <f t="shared" si="53"/>
        <v>1692.6</v>
      </c>
      <c r="K1712" s="7">
        <v>15849.5</v>
      </c>
      <c r="L1712" s="9">
        <v>-7.05779882533355</v>
      </c>
      <c r="M1712" s="9">
        <v>-35.75945653982</v>
      </c>
      <c r="N1712" s="7">
        <f>COUNTIFS('Lojas Assaí'!$F$174:$F$260,D1712)</f>
        <v>0</v>
      </c>
    </row>
    <row r="1713" spans="1:14" x14ac:dyDescent="0.25">
      <c r="A1713" s="7" t="s">
        <v>2262</v>
      </c>
      <c r="B1713" s="7" t="s">
        <v>206</v>
      </c>
      <c r="C1713" s="7" t="str">
        <f t="shared" si="52"/>
        <v>BarrosoMG</v>
      </c>
      <c r="D1713" s="7">
        <v>3105905</v>
      </c>
      <c r="E1713" s="8" t="s">
        <v>701</v>
      </c>
      <c r="F1713" s="7">
        <v>20981</v>
      </c>
      <c r="G1713" s="7">
        <v>19599</v>
      </c>
      <c r="H1713" s="7">
        <v>238.81</v>
      </c>
      <c r="I1713" s="7">
        <v>1.8</v>
      </c>
      <c r="J1713" s="8">
        <f t="shared" si="53"/>
        <v>2343.6</v>
      </c>
      <c r="K1713" s="7">
        <v>23555.61</v>
      </c>
      <c r="L1713" s="9">
        <v>-21.176286999030999</v>
      </c>
      <c r="M1713" s="9">
        <v>-43.975381124315703</v>
      </c>
      <c r="N1713" s="7">
        <f>COUNTIFS('Lojas Assaí'!$F$174:$F$260,D1713)</f>
        <v>0</v>
      </c>
    </row>
    <row r="1714" spans="1:14" x14ac:dyDescent="0.25">
      <c r="A1714" s="7" t="s">
        <v>2263</v>
      </c>
      <c r="B1714" s="7" t="s">
        <v>422</v>
      </c>
      <c r="C1714" s="7" t="str">
        <f t="shared" si="52"/>
        <v>JunqueirópolisSP</v>
      </c>
      <c r="D1714" s="7">
        <v>3526001</v>
      </c>
      <c r="E1714" s="8" t="s">
        <v>435</v>
      </c>
      <c r="F1714" s="7">
        <v>20978</v>
      </c>
      <c r="G1714" s="7">
        <v>18726</v>
      </c>
      <c r="H1714" s="7">
        <v>32.119999999999997</v>
      </c>
      <c r="I1714" s="7">
        <v>2.5</v>
      </c>
      <c r="J1714" s="8">
        <f t="shared" si="53"/>
        <v>3255</v>
      </c>
      <c r="K1714" s="7">
        <v>35548.800000000003</v>
      </c>
      <c r="L1714" s="9">
        <v>-23.935689201507799</v>
      </c>
      <c r="M1714" s="9">
        <v>-47.0815940722918</v>
      </c>
      <c r="N1714" s="7">
        <f>COUNTIFS('Lojas Assaí'!$F$174:$F$260,D1714)</f>
        <v>0</v>
      </c>
    </row>
    <row r="1715" spans="1:14" x14ac:dyDescent="0.25">
      <c r="A1715" s="7" t="s">
        <v>1690</v>
      </c>
      <c r="B1715" s="7" t="s">
        <v>37</v>
      </c>
      <c r="C1715" s="7" t="str">
        <f t="shared" si="52"/>
        <v>Santa BárbaraBA</v>
      </c>
      <c r="D1715" s="7">
        <v>2927507</v>
      </c>
      <c r="E1715" s="8" t="s">
        <v>684</v>
      </c>
      <c r="F1715" s="7">
        <v>20971</v>
      </c>
      <c r="G1715" s="7">
        <v>19064</v>
      </c>
      <c r="H1715" s="7">
        <v>55.15</v>
      </c>
      <c r="I1715" s="7">
        <v>1.6</v>
      </c>
      <c r="J1715" s="8">
        <f t="shared" si="53"/>
        <v>2083.1999999999998</v>
      </c>
      <c r="K1715" s="7">
        <v>7870.29</v>
      </c>
      <c r="L1715" s="9">
        <v>-11.9569028341388</v>
      </c>
      <c r="M1715" s="9">
        <v>-38.966139006438503</v>
      </c>
      <c r="N1715" s="7">
        <f>COUNTIFS('Lojas Assaí'!$F$174:$F$260,D1715)</f>
        <v>0</v>
      </c>
    </row>
    <row r="1716" spans="1:14" x14ac:dyDescent="0.25">
      <c r="A1716" s="7" t="s">
        <v>2264</v>
      </c>
      <c r="B1716" s="7" t="s">
        <v>99</v>
      </c>
      <c r="C1716" s="7" t="str">
        <f t="shared" si="52"/>
        <v>PindoretamaCE</v>
      </c>
      <c r="D1716" s="7">
        <v>2310852</v>
      </c>
      <c r="E1716" s="8" t="s">
        <v>683</v>
      </c>
      <c r="F1716" s="7">
        <v>20964</v>
      </c>
      <c r="G1716" s="7">
        <v>18683</v>
      </c>
      <c r="H1716" s="7">
        <v>256.06</v>
      </c>
      <c r="I1716" s="7">
        <v>1.5</v>
      </c>
      <c r="J1716" s="8">
        <f t="shared" si="53"/>
        <v>1953</v>
      </c>
      <c r="K1716" s="7">
        <v>12189.47</v>
      </c>
      <c r="L1716" s="9">
        <v>-4.0278039927411804</v>
      </c>
      <c r="M1716" s="9">
        <v>-38.300087976256101</v>
      </c>
      <c r="N1716" s="7">
        <f>COUNTIFS('Lojas Assaí'!$F$174:$F$260,D1716)</f>
        <v>0</v>
      </c>
    </row>
    <row r="1717" spans="1:14" x14ac:dyDescent="0.25">
      <c r="A1717" s="7" t="s">
        <v>2265</v>
      </c>
      <c r="B1717" s="7" t="s">
        <v>707</v>
      </c>
      <c r="C1717" s="7" t="str">
        <f t="shared" si="52"/>
        <v>ButiáRS</v>
      </c>
      <c r="D1717" s="7">
        <v>4302709</v>
      </c>
      <c r="E1717" s="8" t="s">
        <v>708</v>
      </c>
      <c r="F1717" s="7">
        <v>20963</v>
      </c>
      <c r="G1717" s="7">
        <v>20406</v>
      </c>
      <c r="H1717" s="7">
        <v>27.13</v>
      </c>
      <c r="I1717" s="7">
        <v>2.4</v>
      </c>
      <c r="J1717" s="8">
        <f t="shared" si="53"/>
        <v>3124.8</v>
      </c>
      <c r="K1717" s="7">
        <v>20873.560000000001</v>
      </c>
      <c r="L1717" s="9">
        <v>-30.1161440126473</v>
      </c>
      <c r="M1717" s="9">
        <v>-51.9614829532158</v>
      </c>
      <c r="N1717" s="7">
        <f>COUNTIFS('Lojas Assaí'!$F$174:$F$260,D1717)</f>
        <v>0</v>
      </c>
    </row>
    <row r="1718" spans="1:14" x14ac:dyDescent="0.25">
      <c r="A1718" s="7" t="s">
        <v>2266</v>
      </c>
      <c r="B1718" s="7" t="s">
        <v>258</v>
      </c>
      <c r="C1718" s="7" t="str">
        <f t="shared" si="52"/>
        <v>Cruzeiro do OestePR</v>
      </c>
      <c r="D1718" s="7">
        <v>4106605</v>
      </c>
      <c r="E1718" s="8" t="s">
        <v>686</v>
      </c>
      <c r="F1718" s="7">
        <v>20962</v>
      </c>
      <c r="G1718" s="7">
        <v>20416</v>
      </c>
      <c r="H1718" s="7">
        <v>26.2</v>
      </c>
      <c r="I1718" s="7">
        <v>1.9</v>
      </c>
      <c r="J1718" s="8">
        <f t="shared" si="53"/>
        <v>2473.8000000000002</v>
      </c>
      <c r="K1718" s="7">
        <v>39724.57</v>
      </c>
      <c r="L1718" s="9">
        <v>-26.017268878208299</v>
      </c>
      <c r="M1718" s="9">
        <v>-51.347709524611801</v>
      </c>
      <c r="N1718" s="7">
        <f>COUNTIFS('Lojas Assaí'!$F$174:$F$260,D1718)</f>
        <v>0</v>
      </c>
    </row>
    <row r="1719" spans="1:14" x14ac:dyDescent="0.25">
      <c r="A1719" s="7" t="s">
        <v>2267</v>
      </c>
      <c r="B1719" s="7" t="s">
        <v>422</v>
      </c>
      <c r="C1719" s="7" t="str">
        <f t="shared" si="52"/>
        <v>BastosSP</v>
      </c>
      <c r="D1719" s="7">
        <v>3505807</v>
      </c>
      <c r="E1719" s="8" t="s">
        <v>435</v>
      </c>
      <c r="F1719" s="7">
        <v>20952</v>
      </c>
      <c r="G1719" s="7">
        <v>20445</v>
      </c>
      <c r="H1719" s="7">
        <v>118.95</v>
      </c>
      <c r="I1719" s="7">
        <v>2</v>
      </c>
      <c r="J1719" s="8">
        <f t="shared" si="53"/>
        <v>2604</v>
      </c>
      <c r="K1719" s="7">
        <v>46690.01</v>
      </c>
      <c r="L1719" s="9">
        <v>-21.921037470000002</v>
      </c>
      <c r="M1719" s="9">
        <v>-50.734870861895402</v>
      </c>
      <c r="N1719" s="7">
        <f>COUNTIFS('Lojas Assaí'!$F$174:$F$260,D1719)</f>
        <v>0</v>
      </c>
    </row>
    <row r="1720" spans="1:14" x14ac:dyDescent="0.25">
      <c r="A1720" s="7" t="s">
        <v>2268</v>
      </c>
      <c r="B1720" s="7" t="s">
        <v>313</v>
      </c>
      <c r="C1720" s="7" t="str">
        <f t="shared" si="52"/>
        <v>Valença do PiauíPI</v>
      </c>
      <c r="D1720" s="7">
        <v>2211308</v>
      </c>
      <c r="E1720" s="8" t="s">
        <v>693</v>
      </c>
      <c r="F1720" s="7">
        <v>20940</v>
      </c>
      <c r="G1720" s="7">
        <v>20326</v>
      </c>
      <c r="H1720" s="7">
        <v>15.23</v>
      </c>
      <c r="I1720" s="7">
        <v>1.7</v>
      </c>
      <c r="J1720" s="8">
        <f t="shared" si="53"/>
        <v>2213.4</v>
      </c>
      <c r="K1720" s="7">
        <v>12566.07</v>
      </c>
      <c r="L1720" s="9">
        <v>-6.3981960227157098</v>
      </c>
      <c r="M1720" s="9">
        <v>-41.740535991329899</v>
      </c>
      <c r="N1720" s="7">
        <f>COUNTIFS('Lojas Assaí'!$F$174:$F$260,D1720)</f>
        <v>0</v>
      </c>
    </row>
    <row r="1721" spans="1:14" x14ac:dyDescent="0.25">
      <c r="A1721" s="7" t="s">
        <v>2269</v>
      </c>
      <c r="B1721" s="7" t="s">
        <v>145</v>
      </c>
      <c r="C1721" s="7" t="str">
        <f t="shared" si="52"/>
        <v>SilvâniaGO</v>
      </c>
      <c r="D1721" s="7">
        <v>5220603</v>
      </c>
      <c r="E1721" s="8" t="s">
        <v>687</v>
      </c>
      <c r="F1721" s="7">
        <v>20938</v>
      </c>
      <c r="G1721" s="7">
        <v>19089</v>
      </c>
      <c r="H1721" s="7">
        <v>8.14</v>
      </c>
      <c r="I1721" s="7">
        <v>2.1</v>
      </c>
      <c r="J1721" s="8">
        <f t="shared" si="53"/>
        <v>2734.2</v>
      </c>
      <c r="K1721" s="7">
        <v>42034.400000000001</v>
      </c>
      <c r="L1721" s="9">
        <v>-16.6646168096505</v>
      </c>
      <c r="M1721" s="9">
        <v>-48.610569910018199</v>
      </c>
      <c r="N1721" s="7">
        <f>COUNTIFS('Lojas Assaí'!$F$174:$F$260,D1721)</f>
        <v>0</v>
      </c>
    </row>
    <row r="1722" spans="1:14" x14ac:dyDescent="0.25">
      <c r="A1722" s="7" t="s">
        <v>2270</v>
      </c>
      <c r="B1722" s="7" t="s">
        <v>280</v>
      </c>
      <c r="C1722" s="7" t="str">
        <f t="shared" si="52"/>
        <v>AraçoiabaPE</v>
      </c>
      <c r="D1722" s="7">
        <v>2601052</v>
      </c>
      <c r="E1722" s="8" t="s">
        <v>689</v>
      </c>
      <c r="F1722" s="7">
        <v>20936</v>
      </c>
      <c r="G1722" s="7">
        <v>18156</v>
      </c>
      <c r="H1722" s="7">
        <v>188.38</v>
      </c>
      <c r="I1722" s="7">
        <v>1.5</v>
      </c>
      <c r="J1722" s="8">
        <f t="shared" si="53"/>
        <v>1953</v>
      </c>
      <c r="K1722" s="7">
        <v>8086.51</v>
      </c>
      <c r="L1722" s="9">
        <v>-7.7856418725145096</v>
      </c>
      <c r="M1722" s="9">
        <v>-35.0939665275382</v>
      </c>
      <c r="N1722" s="7">
        <f>COUNTIFS('Lojas Assaí'!$F$174:$F$260,D1722)</f>
        <v>0</v>
      </c>
    </row>
    <row r="1723" spans="1:14" x14ac:dyDescent="0.25">
      <c r="A1723" s="7" t="s">
        <v>2271</v>
      </c>
      <c r="B1723" s="7" t="s">
        <v>206</v>
      </c>
      <c r="C1723" s="7" t="str">
        <f t="shared" si="52"/>
        <v>SerroMG</v>
      </c>
      <c r="D1723" s="7">
        <v>3167103</v>
      </c>
      <c r="E1723" s="8" t="s">
        <v>701</v>
      </c>
      <c r="F1723" s="7">
        <v>20915</v>
      </c>
      <c r="G1723" s="7">
        <v>20835</v>
      </c>
      <c r="H1723" s="7">
        <v>17.11</v>
      </c>
      <c r="I1723" s="7">
        <v>1.7</v>
      </c>
      <c r="J1723" s="8">
        <f t="shared" si="53"/>
        <v>2213.4</v>
      </c>
      <c r="K1723" s="7">
        <v>12988.02</v>
      </c>
      <c r="L1723" s="9">
        <v>-18.604442245340099</v>
      </c>
      <c r="M1723" s="9">
        <v>-43.388631268083401</v>
      </c>
      <c r="N1723" s="7">
        <f>COUNTIFS('Lojas Assaí'!$F$174:$F$260,D1723)</f>
        <v>0</v>
      </c>
    </row>
    <row r="1724" spans="1:14" x14ac:dyDescent="0.25">
      <c r="A1724" s="7" t="s">
        <v>2272</v>
      </c>
      <c r="B1724" s="7" t="s">
        <v>710</v>
      </c>
      <c r="C1724" s="7" t="str">
        <f t="shared" si="52"/>
        <v>BombinhasSC</v>
      </c>
      <c r="D1724" s="7">
        <v>4202453</v>
      </c>
      <c r="E1724" s="8" t="s">
        <v>711</v>
      </c>
      <c r="F1724" s="7">
        <v>20889</v>
      </c>
      <c r="G1724" s="7">
        <v>14293</v>
      </c>
      <c r="H1724" s="7">
        <v>397.99</v>
      </c>
      <c r="I1724" s="7">
        <v>2.1</v>
      </c>
      <c r="J1724" s="8">
        <f t="shared" si="53"/>
        <v>2734.2</v>
      </c>
      <c r="K1724" s="7">
        <v>38729.760000000002</v>
      </c>
      <c r="L1724" s="9">
        <v>-28.280038867343599</v>
      </c>
      <c r="M1724" s="9">
        <v>-49.164547708948596</v>
      </c>
      <c r="N1724" s="7">
        <f>COUNTIFS('Lojas Assaí'!$F$174:$F$260,D1724)</f>
        <v>0</v>
      </c>
    </row>
    <row r="1725" spans="1:14" x14ac:dyDescent="0.25">
      <c r="A1725" s="7" t="s">
        <v>2273</v>
      </c>
      <c r="B1725" s="7" t="s">
        <v>29</v>
      </c>
      <c r="C1725" s="7" t="str">
        <f t="shared" si="52"/>
        <v>Santo Antônio do IçáAM</v>
      </c>
      <c r="D1725" s="7">
        <v>1303700</v>
      </c>
      <c r="E1725" s="8" t="s">
        <v>694</v>
      </c>
      <c r="F1725" s="7">
        <v>20889</v>
      </c>
      <c r="G1725" s="7">
        <v>24481</v>
      </c>
      <c r="H1725" s="7">
        <v>1.99</v>
      </c>
      <c r="I1725" s="7">
        <v>1.5</v>
      </c>
      <c r="J1725" s="8">
        <f t="shared" si="53"/>
        <v>1953</v>
      </c>
      <c r="K1725" s="7">
        <v>9822.89</v>
      </c>
      <c r="L1725" s="9">
        <v>-3.1074863091815099</v>
      </c>
      <c r="M1725" s="9">
        <v>-67.946485143884104</v>
      </c>
      <c r="N1725" s="7">
        <f>COUNTIFS('Lojas Assaí'!$F$174:$F$260,D1725)</f>
        <v>0</v>
      </c>
    </row>
    <row r="1726" spans="1:14" x14ac:dyDescent="0.25">
      <c r="A1726" s="7" t="s">
        <v>2274</v>
      </c>
      <c r="B1726" s="7" t="s">
        <v>145</v>
      </c>
      <c r="C1726" s="7" t="str">
        <f t="shared" si="52"/>
        <v>AbadiâniaGO</v>
      </c>
      <c r="D1726" s="7">
        <v>5200100</v>
      </c>
      <c r="E1726" s="8" t="s">
        <v>687</v>
      </c>
      <c r="F1726" s="7">
        <v>20873</v>
      </c>
      <c r="G1726" s="7">
        <v>15757</v>
      </c>
      <c r="H1726" s="7">
        <v>15.08</v>
      </c>
      <c r="I1726" s="7">
        <v>1.6</v>
      </c>
      <c r="J1726" s="8">
        <f t="shared" si="53"/>
        <v>2083.1999999999998</v>
      </c>
      <c r="K1726" s="7">
        <v>20179.099999999999</v>
      </c>
      <c r="L1726" s="9">
        <v>-16.182671858004799</v>
      </c>
      <c r="M1726" s="9">
        <v>-48.718812141675201</v>
      </c>
      <c r="N1726" s="7">
        <f>COUNTIFS('Lojas Assaí'!$F$174:$F$260,D1726)</f>
        <v>0</v>
      </c>
    </row>
    <row r="1727" spans="1:14" x14ac:dyDescent="0.25">
      <c r="A1727" s="7" t="s">
        <v>2275</v>
      </c>
      <c r="B1727" s="7" t="s">
        <v>29</v>
      </c>
      <c r="C1727" s="7" t="str">
        <f t="shared" si="52"/>
        <v>Atalaia do NorteAM</v>
      </c>
      <c r="D1727" s="7">
        <v>1300201</v>
      </c>
      <c r="E1727" s="8" t="s">
        <v>694</v>
      </c>
      <c r="F1727" s="7">
        <v>20868</v>
      </c>
      <c r="G1727" s="7">
        <v>15153</v>
      </c>
      <c r="H1727" s="7">
        <v>0.2</v>
      </c>
      <c r="I1727" s="7">
        <v>1.6</v>
      </c>
      <c r="J1727" s="8">
        <f t="shared" si="53"/>
        <v>2083.1999999999998</v>
      </c>
      <c r="K1727" s="7">
        <v>8469.49</v>
      </c>
      <c r="L1727" s="9">
        <v>-4.3661574897160298</v>
      </c>
      <c r="M1727" s="9">
        <v>-70.187989284522601</v>
      </c>
      <c r="N1727" s="7">
        <f>COUNTIFS('Lojas Assaí'!$F$174:$F$260,D1727)</f>
        <v>0</v>
      </c>
    </row>
    <row r="1728" spans="1:14" x14ac:dyDescent="0.25">
      <c r="A1728" s="7" t="s">
        <v>2276</v>
      </c>
      <c r="B1728" s="7" t="s">
        <v>37</v>
      </c>
      <c r="C1728" s="7" t="str">
        <f t="shared" si="52"/>
        <v>Wenceslau GuimarãesBA</v>
      </c>
      <c r="D1728" s="7">
        <v>2933505</v>
      </c>
      <c r="E1728" s="8" t="s">
        <v>684</v>
      </c>
      <c r="F1728" s="7">
        <v>20862</v>
      </c>
      <c r="G1728" s="7">
        <v>22189</v>
      </c>
      <c r="H1728" s="7">
        <v>32.92</v>
      </c>
      <c r="I1728" s="7">
        <v>1.9</v>
      </c>
      <c r="J1728" s="8">
        <f t="shared" si="53"/>
        <v>2473.8000000000002</v>
      </c>
      <c r="K1728" s="7">
        <v>14012.95</v>
      </c>
      <c r="L1728" s="9">
        <v>-13.688587752525001</v>
      </c>
      <c r="M1728" s="9">
        <v>-39.479670803191198</v>
      </c>
      <c r="N1728" s="7">
        <f>COUNTIFS('Lojas Assaí'!$F$174:$F$260,D1728)</f>
        <v>0</v>
      </c>
    </row>
    <row r="1729" spans="1:14" x14ac:dyDescent="0.25">
      <c r="A1729" s="7" t="s">
        <v>2277</v>
      </c>
      <c r="B1729" s="7" t="s">
        <v>422</v>
      </c>
      <c r="C1729" s="7" t="str">
        <f t="shared" si="52"/>
        <v>Santo AnastácioSP</v>
      </c>
      <c r="D1729" s="7">
        <v>3547700</v>
      </c>
      <c r="E1729" s="8" t="s">
        <v>435</v>
      </c>
      <c r="F1729" s="7">
        <v>20855</v>
      </c>
      <c r="G1729" s="7">
        <v>20475</v>
      </c>
      <c r="H1729" s="7">
        <v>37.06</v>
      </c>
      <c r="I1729" s="7">
        <v>2.1</v>
      </c>
      <c r="J1729" s="8">
        <f t="shared" si="53"/>
        <v>2734.2</v>
      </c>
      <c r="K1729" s="7">
        <v>24002.080000000002</v>
      </c>
      <c r="L1729" s="9">
        <v>-21.089964029079098</v>
      </c>
      <c r="M1729" s="9">
        <v>-47.155930969991502</v>
      </c>
      <c r="N1729" s="7">
        <f>COUNTIFS('Lojas Assaí'!$F$174:$F$260,D1729)</f>
        <v>0</v>
      </c>
    </row>
    <row r="1730" spans="1:14" x14ac:dyDescent="0.25">
      <c r="A1730" s="7" t="s">
        <v>2278</v>
      </c>
      <c r="B1730" s="7" t="s">
        <v>178</v>
      </c>
      <c r="C1730" s="7" t="str">
        <f t="shared" ref="C1730:C1793" si="54">_xlfn.CONCAT(A1730:B1730)</f>
        <v>Nova OlímpiaMT</v>
      </c>
      <c r="D1730" s="7">
        <v>5106232</v>
      </c>
      <c r="E1730" s="8" t="s">
        <v>696</v>
      </c>
      <c r="F1730" s="7">
        <v>20820</v>
      </c>
      <c r="G1730" s="7">
        <v>17515</v>
      </c>
      <c r="H1730" s="7">
        <v>11.3</v>
      </c>
      <c r="I1730" s="7">
        <v>2.5</v>
      </c>
      <c r="J1730" s="8">
        <f t="shared" ref="J1730:J1793" si="55">ROUND(I1730*1302,2)</f>
        <v>3255</v>
      </c>
      <c r="K1730" s="7">
        <v>36067.56</v>
      </c>
      <c r="L1730" s="9">
        <v>-14.669179516313999</v>
      </c>
      <c r="M1730" s="9">
        <v>-52.361192672619502</v>
      </c>
      <c r="N1730" s="7">
        <f>COUNTIFS('Lojas Assaí'!$F$174:$F$260,D1730)</f>
        <v>0</v>
      </c>
    </row>
    <row r="1731" spans="1:14" x14ac:dyDescent="0.25">
      <c r="A1731" s="7" t="s">
        <v>2279</v>
      </c>
      <c r="B1731" s="7" t="s">
        <v>258</v>
      </c>
      <c r="C1731" s="7" t="str">
        <f t="shared" si="54"/>
        <v>UbiratãPR</v>
      </c>
      <c r="D1731" s="7">
        <v>4128005</v>
      </c>
      <c r="E1731" s="8" t="s">
        <v>686</v>
      </c>
      <c r="F1731" s="7">
        <v>20809</v>
      </c>
      <c r="G1731" s="7">
        <v>21558</v>
      </c>
      <c r="H1731" s="7">
        <v>33.03</v>
      </c>
      <c r="I1731" s="7">
        <v>1.8</v>
      </c>
      <c r="J1731" s="8">
        <f t="shared" si="55"/>
        <v>2343.6</v>
      </c>
      <c r="K1731" s="7">
        <v>76598.44</v>
      </c>
      <c r="L1731" s="9">
        <v>-26.228434499999999</v>
      </c>
      <c r="M1731" s="9">
        <v>-51.090609522986703</v>
      </c>
      <c r="N1731" s="7">
        <f>COUNTIFS('Lojas Assaí'!$F$174:$F$260,D1731)</f>
        <v>0</v>
      </c>
    </row>
    <row r="1732" spans="1:14" x14ac:dyDescent="0.25">
      <c r="A1732" s="7" t="s">
        <v>2280</v>
      </c>
      <c r="B1732" s="7" t="s">
        <v>37</v>
      </c>
      <c r="C1732" s="7" t="str">
        <f t="shared" si="54"/>
        <v>Governador MangabeiraBA</v>
      </c>
      <c r="D1732" s="7">
        <v>2911600</v>
      </c>
      <c r="E1732" s="8" t="s">
        <v>684</v>
      </c>
      <c r="F1732" s="7">
        <v>20800</v>
      </c>
      <c r="G1732" s="7">
        <v>19818</v>
      </c>
      <c r="H1732" s="7">
        <v>186.4</v>
      </c>
      <c r="I1732" s="7">
        <v>1.5</v>
      </c>
      <c r="J1732" s="8">
        <f t="shared" si="55"/>
        <v>1953</v>
      </c>
      <c r="K1732" s="7">
        <v>9448.08</v>
      </c>
      <c r="L1732" s="9">
        <v>-12.601553838445</v>
      </c>
      <c r="M1732" s="9">
        <v>-39.034023614801299</v>
      </c>
      <c r="N1732" s="7">
        <f>COUNTIFS('Lojas Assaí'!$F$174:$F$260,D1732)</f>
        <v>0</v>
      </c>
    </row>
    <row r="1733" spans="1:14" x14ac:dyDescent="0.25">
      <c r="A1733" s="7" t="s">
        <v>2281</v>
      </c>
      <c r="B1733" s="7" t="s">
        <v>145</v>
      </c>
      <c r="C1733" s="7" t="str">
        <f t="shared" si="54"/>
        <v>Cocalzinho de GoiásGO</v>
      </c>
      <c r="D1733" s="7">
        <v>5205513</v>
      </c>
      <c r="E1733" s="8" t="s">
        <v>687</v>
      </c>
      <c r="F1733" s="7">
        <v>20771</v>
      </c>
      <c r="G1733" s="7">
        <v>17407</v>
      </c>
      <c r="H1733" s="7">
        <v>9.73</v>
      </c>
      <c r="I1733" s="7">
        <v>2.1</v>
      </c>
      <c r="J1733" s="8">
        <f t="shared" si="55"/>
        <v>2734.2</v>
      </c>
      <c r="K1733" s="7">
        <v>18093.580000000002</v>
      </c>
      <c r="L1733" s="9">
        <v>-15.781737013514901</v>
      </c>
      <c r="M1733" s="9">
        <v>-48.768967447568997</v>
      </c>
      <c r="N1733" s="7">
        <f>COUNTIFS('Lojas Assaí'!$F$174:$F$260,D1733)</f>
        <v>0</v>
      </c>
    </row>
    <row r="1734" spans="1:14" x14ac:dyDescent="0.25">
      <c r="A1734" s="7" t="s">
        <v>2282</v>
      </c>
      <c r="B1734" s="7" t="s">
        <v>29</v>
      </c>
      <c r="C1734" s="7" t="str">
        <f t="shared" si="54"/>
        <v>EnviraAM</v>
      </c>
      <c r="D1734" s="7">
        <v>1301506</v>
      </c>
      <c r="E1734" s="8" t="s">
        <v>694</v>
      </c>
      <c r="F1734" s="7">
        <v>20748</v>
      </c>
      <c r="G1734" s="7">
        <v>16338</v>
      </c>
      <c r="H1734" s="7">
        <v>2.1800000000000002</v>
      </c>
      <c r="I1734" s="7">
        <v>1.5</v>
      </c>
      <c r="J1734" s="8">
        <f t="shared" si="55"/>
        <v>1953</v>
      </c>
      <c r="K1734" s="7">
        <v>8738.08</v>
      </c>
      <c r="L1734" s="9">
        <v>-7.4398175439683802</v>
      </c>
      <c r="M1734" s="9">
        <v>-70.030412542982504</v>
      </c>
      <c r="N1734" s="7">
        <f>COUNTIFS('Lojas Assaí'!$F$174:$F$260,D1734)</f>
        <v>0</v>
      </c>
    </row>
    <row r="1735" spans="1:14" x14ac:dyDescent="0.25">
      <c r="A1735" s="7" t="s">
        <v>2283</v>
      </c>
      <c r="B1735" s="7" t="s">
        <v>280</v>
      </c>
      <c r="C1735" s="7" t="str">
        <f t="shared" si="54"/>
        <v>Riacho das AlmasPE</v>
      </c>
      <c r="D1735" s="7">
        <v>2611705</v>
      </c>
      <c r="E1735" s="8" t="s">
        <v>689</v>
      </c>
      <c r="F1735" s="7">
        <v>20744</v>
      </c>
      <c r="G1735" s="7">
        <v>19162</v>
      </c>
      <c r="H1735" s="7">
        <v>61.02</v>
      </c>
      <c r="I1735" s="7">
        <v>1.6</v>
      </c>
      <c r="J1735" s="8">
        <f t="shared" si="55"/>
        <v>2083.1999999999998</v>
      </c>
      <c r="K1735" s="7">
        <v>10529.45</v>
      </c>
      <c r="L1735" s="9">
        <v>-8.5111160399999992</v>
      </c>
      <c r="M1735" s="9">
        <v>-35.376130823703903</v>
      </c>
      <c r="N1735" s="7">
        <f>COUNTIFS('Lojas Assaí'!$F$174:$F$260,D1735)</f>
        <v>0</v>
      </c>
    </row>
    <row r="1736" spans="1:14" x14ac:dyDescent="0.25">
      <c r="A1736" s="7" t="s">
        <v>2284</v>
      </c>
      <c r="B1736" s="7" t="s">
        <v>707</v>
      </c>
      <c r="C1736" s="7" t="str">
        <f t="shared" si="54"/>
        <v>PiratiniRS</v>
      </c>
      <c r="D1736" s="7">
        <v>4314605</v>
      </c>
      <c r="E1736" s="8" t="s">
        <v>708</v>
      </c>
      <c r="F1736" s="7">
        <v>20743</v>
      </c>
      <c r="G1736" s="7">
        <v>19841</v>
      </c>
      <c r="H1736" s="7">
        <v>5.61</v>
      </c>
      <c r="I1736" s="7">
        <v>2.1</v>
      </c>
      <c r="J1736" s="8">
        <f t="shared" si="55"/>
        <v>2734.2</v>
      </c>
      <c r="K1736" s="7">
        <v>24094.880000000001</v>
      </c>
      <c r="L1736" s="9">
        <v>-31.444112473353599</v>
      </c>
      <c r="M1736" s="9">
        <v>-53.1047344539721</v>
      </c>
      <c r="N1736" s="7">
        <f>COUNTIFS('Lojas Assaí'!$F$174:$F$260,D1736)</f>
        <v>0</v>
      </c>
    </row>
    <row r="1737" spans="1:14" x14ac:dyDescent="0.25">
      <c r="A1737" s="7" t="s">
        <v>2285</v>
      </c>
      <c r="B1737" s="7" t="s">
        <v>224</v>
      </c>
      <c r="C1737" s="7" t="str">
        <f t="shared" si="54"/>
        <v>Floresta do AraguaiaPA</v>
      </c>
      <c r="D1737" s="7">
        <v>1503044</v>
      </c>
      <c r="E1737" s="8" t="s">
        <v>690</v>
      </c>
      <c r="F1737" s="7">
        <v>20742</v>
      </c>
      <c r="G1737" s="7">
        <v>17768</v>
      </c>
      <c r="H1737" s="7">
        <v>5.16</v>
      </c>
      <c r="I1737" s="7">
        <v>2.1</v>
      </c>
      <c r="J1737" s="8">
        <f t="shared" si="55"/>
        <v>2734.2</v>
      </c>
      <c r="K1737" s="7">
        <v>20176.54</v>
      </c>
      <c r="L1737" s="9">
        <v>-7.5587008723700801</v>
      </c>
      <c r="M1737" s="9">
        <v>-49.697578412237299</v>
      </c>
      <c r="N1737" s="7">
        <f>COUNTIFS('Lojas Assaí'!$F$174:$F$260,D1737)</f>
        <v>0</v>
      </c>
    </row>
    <row r="1738" spans="1:14" x14ac:dyDescent="0.25">
      <c r="A1738" s="7" t="s">
        <v>1456</v>
      </c>
      <c r="B1738" s="7" t="s">
        <v>169</v>
      </c>
      <c r="C1738" s="7" t="str">
        <f t="shared" si="54"/>
        <v>São João BatistaMA</v>
      </c>
      <c r="D1738" s="7">
        <v>2111003</v>
      </c>
      <c r="E1738" s="8" t="s">
        <v>697</v>
      </c>
      <c r="F1738" s="7">
        <v>20736</v>
      </c>
      <c r="G1738" s="7">
        <v>19920</v>
      </c>
      <c r="H1738" s="7">
        <v>28.84</v>
      </c>
      <c r="I1738" s="7">
        <v>2.1</v>
      </c>
      <c r="J1738" s="8">
        <f t="shared" si="55"/>
        <v>2734.2</v>
      </c>
      <c r="K1738" s="7">
        <v>6308.32</v>
      </c>
      <c r="L1738" s="9">
        <v>-2.9533329124580501</v>
      </c>
      <c r="M1738" s="9">
        <v>-44.811761853064802</v>
      </c>
      <c r="N1738" s="7">
        <f>COUNTIFS('Lojas Assaí'!$F$174:$F$260,D1738)</f>
        <v>0</v>
      </c>
    </row>
    <row r="1739" spans="1:14" x14ac:dyDescent="0.25">
      <c r="A1739" s="7" t="s">
        <v>2286</v>
      </c>
      <c r="B1739" s="7" t="s">
        <v>280</v>
      </c>
      <c r="C1739" s="7" t="str">
        <f t="shared" si="54"/>
        <v>Belém do São FranciscoPE</v>
      </c>
      <c r="D1739" s="7">
        <v>2601607</v>
      </c>
      <c r="E1739" s="8" t="s">
        <v>689</v>
      </c>
      <c r="F1739" s="7">
        <v>20730</v>
      </c>
      <c r="G1739" s="7">
        <v>20253</v>
      </c>
      <c r="H1739" s="7">
        <v>11.06</v>
      </c>
      <c r="I1739" s="7">
        <v>1.8</v>
      </c>
      <c r="J1739" s="8">
        <f t="shared" si="55"/>
        <v>2343.6</v>
      </c>
      <c r="K1739" s="7">
        <v>17463.18</v>
      </c>
      <c r="L1739" s="9">
        <v>-8.7514627800858502</v>
      </c>
      <c r="M1739" s="9">
        <v>-38.961599564972602</v>
      </c>
      <c r="N1739" s="7">
        <f>COUNTIFS('Lojas Assaí'!$F$174:$F$260,D1739)</f>
        <v>0</v>
      </c>
    </row>
    <row r="1740" spans="1:14" x14ac:dyDescent="0.25">
      <c r="A1740" s="7" t="s">
        <v>2287</v>
      </c>
      <c r="B1740" s="7" t="s">
        <v>313</v>
      </c>
      <c r="C1740" s="7" t="str">
        <f t="shared" si="54"/>
        <v>São João do PiauíPI</v>
      </c>
      <c r="D1740" s="7">
        <v>2210003</v>
      </c>
      <c r="E1740" s="8" t="s">
        <v>693</v>
      </c>
      <c r="F1740" s="7">
        <v>20720</v>
      </c>
      <c r="G1740" s="7">
        <v>19548</v>
      </c>
      <c r="H1740" s="7">
        <v>12.8</v>
      </c>
      <c r="I1740" s="7">
        <v>2</v>
      </c>
      <c r="J1740" s="8">
        <f t="shared" si="55"/>
        <v>2604</v>
      </c>
      <c r="K1740" s="7">
        <v>21694.23</v>
      </c>
      <c r="L1740" s="9">
        <v>-8.3488496879934093</v>
      </c>
      <c r="M1740" s="9">
        <v>-42.256437532940602</v>
      </c>
      <c r="N1740" s="7">
        <f>COUNTIFS('Lojas Assaí'!$F$174:$F$260,D1740)</f>
        <v>0</v>
      </c>
    </row>
    <row r="1741" spans="1:14" x14ac:dyDescent="0.25">
      <c r="A1741" s="7" t="s">
        <v>2288</v>
      </c>
      <c r="B1741" s="7" t="s">
        <v>178</v>
      </c>
      <c r="C1741" s="7" t="str">
        <f t="shared" si="54"/>
        <v>CotriguaçuMT</v>
      </c>
      <c r="D1741" s="7">
        <v>5103379</v>
      </c>
      <c r="E1741" s="8" t="s">
        <v>696</v>
      </c>
      <c r="F1741" s="7">
        <v>20717</v>
      </c>
      <c r="G1741" s="7">
        <v>14983</v>
      </c>
      <c r="H1741" s="7">
        <v>1.58</v>
      </c>
      <c r="I1741" s="7">
        <v>2.1</v>
      </c>
      <c r="J1741" s="8">
        <f t="shared" si="55"/>
        <v>2734.2</v>
      </c>
      <c r="K1741" s="7">
        <v>13243.36</v>
      </c>
      <c r="L1741" s="9">
        <v>-9.8862538715296093</v>
      </c>
      <c r="M1741" s="9">
        <v>-58.606894971081701</v>
      </c>
      <c r="N1741" s="7">
        <f>COUNTIFS('Lojas Assaí'!$F$174:$F$260,D1741)</f>
        <v>0</v>
      </c>
    </row>
    <row r="1742" spans="1:14" x14ac:dyDescent="0.25">
      <c r="A1742" s="7" t="s">
        <v>2289</v>
      </c>
      <c r="B1742" s="7" t="s">
        <v>206</v>
      </c>
      <c r="C1742" s="7" t="str">
        <f t="shared" si="54"/>
        <v>MedinaMG</v>
      </c>
      <c r="D1742" s="7">
        <v>3141405</v>
      </c>
      <c r="E1742" s="8" t="s">
        <v>701</v>
      </c>
      <c r="F1742" s="7">
        <v>20701</v>
      </c>
      <c r="G1742" s="7">
        <v>21026</v>
      </c>
      <c r="H1742" s="7">
        <v>14.64</v>
      </c>
      <c r="I1742" s="7">
        <v>1.7</v>
      </c>
      <c r="J1742" s="8">
        <f t="shared" si="55"/>
        <v>2213.4</v>
      </c>
      <c r="K1742" s="7">
        <v>10992.19</v>
      </c>
      <c r="L1742" s="9">
        <v>-16.224795620970401</v>
      </c>
      <c r="M1742" s="9">
        <v>-41.476309066920003</v>
      </c>
      <c r="N1742" s="7">
        <f>COUNTIFS('Lojas Assaí'!$F$174:$F$260,D1742)</f>
        <v>0</v>
      </c>
    </row>
    <row r="1743" spans="1:14" x14ac:dyDescent="0.25">
      <c r="A1743" s="7" t="s">
        <v>2290</v>
      </c>
      <c r="B1743" s="7" t="s">
        <v>206</v>
      </c>
      <c r="C1743" s="7" t="str">
        <f t="shared" si="54"/>
        <v>VazanteMG</v>
      </c>
      <c r="D1743" s="7">
        <v>3171006</v>
      </c>
      <c r="E1743" s="8" t="s">
        <v>701</v>
      </c>
      <c r="F1743" s="7">
        <v>20692</v>
      </c>
      <c r="G1743" s="7">
        <v>19723</v>
      </c>
      <c r="H1743" s="7">
        <v>10.31</v>
      </c>
      <c r="I1743" s="7">
        <v>2.4</v>
      </c>
      <c r="J1743" s="8">
        <f t="shared" si="55"/>
        <v>3124.8</v>
      </c>
      <c r="K1743" s="7">
        <v>43090.61</v>
      </c>
      <c r="L1743" s="9">
        <v>-15.594542347344399</v>
      </c>
      <c r="M1743" s="9">
        <v>-43.606022262399698</v>
      </c>
      <c r="N1743" s="7">
        <f>COUNTIFS('Lojas Assaí'!$F$174:$F$260,D1743)</f>
        <v>0</v>
      </c>
    </row>
    <row r="1744" spans="1:14" x14ac:dyDescent="0.25">
      <c r="A1744" s="7" t="s">
        <v>2291</v>
      </c>
      <c r="B1744" s="7" t="s">
        <v>258</v>
      </c>
      <c r="C1744" s="7" t="str">
        <f t="shared" si="54"/>
        <v>TibagiPR</v>
      </c>
      <c r="D1744" s="7">
        <v>4127502</v>
      </c>
      <c r="E1744" s="8" t="s">
        <v>686</v>
      </c>
      <c r="F1744" s="7">
        <v>20688</v>
      </c>
      <c r="G1744" s="7">
        <v>19344</v>
      </c>
      <c r="H1744" s="7">
        <v>6.55</v>
      </c>
      <c r="I1744" s="7">
        <v>2.4</v>
      </c>
      <c r="J1744" s="8">
        <f t="shared" si="55"/>
        <v>3124.8</v>
      </c>
      <c r="K1744" s="7">
        <v>57452.86</v>
      </c>
      <c r="L1744" s="9">
        <v>-24.732077</v>
      </c>
      <c r="M1744" s="9">
        <v>-53.741411491156803</v>
      </c>
      <c r="N1744" s="7">
        <f>COUNTIFS('Lojas Assaí'!$F$174:$F$260,D1744)</f>
        <v>0</v>
      </c>
    </row>
    <row r="1745" spans="1:14" x14ac:dyDescent="0.25">
      <c r="A1745" s="7" t="s">
        <v>2292</v>
      </c>
      <c r="B1745" s="7" t="s">
        <v>206</v>
      </c>
      <c r="C1745" s="7" t="str">
        <f t="shared" si="54"/>
        <v>JaboticatubasMG</v>
      </c>
      <c r="D1745" s="7">
        <v>3134608</v>
      </c>
      <c r="E1745" s="8" t="s">
        <v>701</v>
      </c>
      <c r="F1745" s="7">
        <v>20683</v>
      </c>
      <c r="G1745" s="7">
        <v>17134</v>
      </c>
      <c r="H1745" s="7">
        <v>15.37</v>
      </c>
      <c r="I1745" s="7">
        <v>1.7</v>
      </c>
      <c r="J1745" s="8">
        <f t="shared" si="55"/>
        <v>2213.4</v>
      </c>
      <c r="K1745" s="7">
        <v>12970.8</v>
      </c>
      <c r="L1745" s="9">
        <v>-19.522288618180799</v>
      </c>
      <c r="M1745" s="9">
        <v>-43.747333632957698</v>
      </c>
      <c r="N1745" s="7">
        <f>COUNTIFS('Lojas Assaí'!$F$174:$F$260,D1745)</f>
        <v>0</v>
      </c>
    </row>
    <row r="1746" spans="1:14" x14ac:dyDescent="0.25">
      <c r="A1746" s="7" t="s">
        <v>2293</v>
      </c>
      <c r="B1746" s="7" t="s">
        <v>37</v>
      </c>
      <c r="C1746" s="7" t="str">
        <f t="shared" si="54"/>
        <v>MaraúBA</v>
      </c>
      <c r="D1746" s="7">
        <v>2920700</v>
      </c>
      <c r="E1746" s="8" t="s">
        <v>684</v>
      </c>
      <c r="F1746" s="7">
        <v>20664</v>
      </c>
      <c r="G1746" s="7">
        <v>19101</v>
      </c>
      <c r="H1746" s="7">
        <v>23.2</v>
      </c>
      <c r="I1746" s="7">
        <v>1.7</v>
      </c>
      <c r="J1746" s="8">
        <f t="shared" si="55"/>
        <v>2213.4</v>
      </c>
      <c r="K1746" s="7">
        <v>12666.99</v>
      </c>
      <c r="L1746" s="9">
        <v>-14.105530671656</v>
      </c>
      <c r="M1746" s="9">
        <v>-39.024951755668503</v>
      </c>
      <c r="N1746" s="7">
        <f>COUNTIFS('Lojas Assaí'!$F$174:$F$260,D1746)</f>
        <v>0</v>
      </c>
    </row>
    <row r="1747" spans="1:14" x14ac:dyDescent="0.25">
      <c r="A1747" s="7" t="s">
        <v>2294</v>
      </c>
      <c r="B1747" s="7" t="s">
        <v>99</v>
      </c>
      <c r="C1747" s="7" t="str">
        <f t="shared" si="54"/>
        <v>ItapiúnaCE</v>
      </c>
      <c r="D1747" s="7">
        <v>2306504</v>
      </c>
      <c r="E1747" s="8" t="s">
        <v>683</v>
      </c>
      <c r="F1747" s="7">
        <v>20653</v>
      </c>
      <c r="G1747" s="7">
        <v>18626</v>
      </c>
      <c r="H1747" s="7">
        <v>31.64</v>
      </c>
      <c r="I1747" s="7">
        <v>1.9</v>
      </c>
      <c r="J1747" s="8">
        <f t="shared" si="55"/>
        <v>2473.8000000000002</v>
      </c>
      <c r="K1747" s="7">
        <v>7944.2</v>
      </c>
      <c r="L1747" s="9">
        <v>-4.5547401746512497</v>
      </c>
      <c r="M1747" s="9">
        <v>-38.920673955925203</v>
      </c>
      <c r="N1747" s="7">
        <f>COUNTIFS('Lojas Assaí'!$F$174:$F$260,D1747)</f>
        <v>0</v>
      </c>
    </row>
    <row r="1748" spans="1:14" x14ac:dyDescent="0.25">
      <c r="A1748" s="7" t="s">
        <v>793</v>
      </c>
      <c r="B1748" s="7" t="s">
        <v>280</v>
      </c>
      <c r="C1748" s="7" t="str">
        <f t="shared" si="54"/>
        <v>CachoeirinhaPE</v>
      </c>
      <c r="D1748" s="7">
        <v>2603108</v>
      </c>
      <c r="E1748" s="8" t="s">
        <v>689</v>
      </c>
      <c r="F1748" s="7">
        <v>20618</v>
      </c>
      <c r="G1748" s="7">
        <v>18819</v>
      </c>
      <c r="H1748" s="7">
        <v>104.98</v>
      </c>
      <c r="I1748" s="7">
        <v>1.5</v>
      </c>
      <c r="J1748" s="8">
        <f t="shared" si="55"/>
        <v>1953</v>
      </c>
      <c r="K1748" s="7">
        <v>11119.01</v>
      </c>
      <c r="L1748" s="9">
        <v>-8.4868310730386494</v>
      </c>
      <c r="M1748" s="9">
        <v>-36.235991411789101</v>
      </c>
      <c r="N1748" s="7">
        <f>COUNTIFS('Lojas Assaí'!$F$174:$F$260,D1748)</f>
        <v>0</v>
      </c>
    </row>
    <row r="1749" spans="1:14" x14ac:dyDescent="0.25">
      <c r="A1749" s="7" t="s">
        <v>2295</v>
      </c>
      <c r="B1749" s="7" t="s">
        <v>244</v>
      </c>
      <c r="C1749" s="7" t="str">
        <f t="shared" si="54"/>
        <v>ArarunaPB</v>
      </c>
      <c r="D1749" s="7">
        <v>2501005</v>
      </c>
      <c r="E1749" s="8" t="s">
        <v>698</v>
      </c>
      <c r="F1749" s="7">
        <v>20610</v>
      </c>
      <c r="G1749" s="7">
        <v>18879</v>
      </c>
      <c r="H1749" s="7">
        <v>76.83</v>
      </c>
      <c r="I1749" s="7">
        <v>1.8</v>
      </c>
      <c r="J1749" s="8">
        <f t="shared" si="55"/>
        <v>2343.6</v>
      </c>
      <c r="K1749" s="7">
        <v>9067.14</v>
      </c>
      <c r="L1749" s="9">
        <v>-6.8261917212095797</v>
      </c>
      <c r="M1749" s="9">
        <v>-35.759541721550399</v>
      </c>
      <c r="N1749" s="7">
        <f>COUNTIFS('Lojas Assaí'!$F$174:$F$260,D1749)</f>
        <v>0</v>
      </c>
    </row>
    <row r="1750" spans="1:14" x14ac:dyDescent="0.25">
      <c r="A1750" s="7" t="s">
        <v>2296</v>
      </c>
      <c r="B1750" s="7" t="s">
        <v>37</v>
      </c>
      <c r="C1750" s="7" t="str">
        <f t="shared" si="54"/>
        <v>AbaréBA</v>
      </c>
      <c r="D1750" s="7">
        <v>2900207</v>
      </c>
      <c r="E1750" s="8" t="s">
        <v>684</v>
      </c>
      <c r="F1750" s="7">
        <v>20594</v>
      </c>
      <c r="G1750" s="7">
        <v>17064</v>
      </c>
      <c r="H1750" s="7">
        <v>11.49</v>
      </c>
      <c r="I1750" s="7">
        <v>1.9</v>
      </c>
      <c r="J1750" s="8">
        <f t="shared" si="55"/>
        <v>2473.8000000000002</v>
      </c>
      <c r="K1750" s="7">
        <v>8479.67</v>
      </c>
      <c r="L1750" s="9">
        <v>-8.7234182456863394</v>
      </c>
      <c r="M1750" s="9">
        <v>-39.116587939642798</v>
      </c>
      <c r="N1750" s="7">
        <f>COUNTIFS('Lojas Assaí'!$F$174:$F$260,D1750)</f>
        <v>0</v>
      </c>
    </row>
    <row r="1751" spans="1:14" x14ac:dyDescent="0.25">
      <c r="A1751" s="7" t="s">
        <v>2297</v>
      </c>
      <c r="B1751" s="7" t="s">
        <v>422</v>
      </c>
      <c r="C1751" s="7" t="str">
        <f t="shared" si="54"/>
        <v>ParanapanemaSP</v>
      </c>
      <c r="D1751" s="7">
        <v>3535804</v>
      </c>
      <c r="E1751" s="8" t="s">
        <v>435</v>
      </c>
      <c r="F1751" s="7">
        <v>20588</v>
      </c>
      <c r="G1751" s="7">
        <v>17808</v>
      </c>
      <c r="H1751" s="7">
        <v>17.48</v>
      </c>
      <c r="I1751" s="7">
        <v>2.2000000000000002</v>
      </c>
      <c r="J1751" s="8">
        <f t="shared" si="55"/>
        <v>2864.4</v>
      </c>
      <c r="K1751" s="7">
        <v>43854.47</v>
      </c>
      <c r="L1751" s="9">
        <v>-21.779839143789101</v>
      </c>
      <c r="M1751" s="9">
        <v>-50.793843843062497</v>
      </c>
      <c r="N1751" s="7">
        <f>COUNTIFS('Lojas Assaí'!$F$174:$F$260,D1751)</f>
        <v>0</v>
      </c>
    </row>
    <row r="1752" spans="1:14" x14ac:dyDescent="0.25">
      <c r="A1752" s="7" t="s">
        <v>2298</v>
      </c>
      <c r="B1752" s="7" t="s">
        <v>403</v>
      </c>
      <c r="C1752" s="7" t="str">
        <f t="shared" si="54"/>
        <v>CaraúbasRN</v>
      </c>
      <c r="D1752" s="7">
        <v>2402303</v>
      </c>
      <c r="E1752" s="8" t="s">
        <v>695</v>
      </c>
      <c r="F1752" s="7">
        <v>20588</v>
      </c>
      <c r="G1752" s="7">
        <v>19576</v>
      </c>
      <c r="H1752" s="7">
        <v>17.88</v>
      </c>
      <c r="I1752" s="7">
        <v>1.5</v>
      </c>
      <c r="J1752" s="8">
        <f t="shared" si="55"/>
        <v>1953</v>
      </c>
      <c r="K1752" s="7">
        <v>15743.45</v>
      </c>
      <c r="L1752" s="9">
        <v>-5.7911761028586799</v>
      </c>
      <c r="M1752" s="9">
        <v>-37.553702197847102</v>
      </c>
      <c r="N1752" s="7">
        <f>COUNTIFS('Lojas Assaí'!$F$174:$F$260,D1752)</f>
        <v>0</v>
      </c>
    </row>
    <row r="1753" spans="1:14" x14ac:dyDescent="0.25">
      <c r="A1753" s="7" t="s">
        <v>2299</v>
      </c>
      <c r="B1753" s="7" t="s">
        <v>313</v>
      </c>
      <c r="C1753" s="7" t="str">
        <f t="shared" si="54"/>
        <v>PaulistanaPI</v>
      </c>
      <c r="D1753" s="7">
        <v>2207801</v>
      </c>
      <c r="E1753" s="8" t="s">
        <v>693</v>
      </c>
      <c r="F1753" s="7">
        <v>20583</v>
      </c>
      <c r="G1753" s="7">
        <v>19785</v>
      </c>
      <c r="H1753" s="7">
        <v>10.039999999999999</v>
      </c>
      <c r="I1753" s="7">
        <v>1.8</v>
      </c>
      <c r="J1753" s="8">
        <f t="shared" si="55"/>
        <v>2343.6</v>
      </c>
      <c r="K1753" s="7">
        <v>12296.03</v>
      </c>
      <c r="L1753" s="9">
        <v>-7.9642869547704702</v>
      </c>
      <c r="M1753" s="9">
        <v>-43.221752302613702</v>
      </c>
      <c r="N1753" s="7">
        <f>COUNTIFS('Lojas Assaí'!$F$174:$F$260,D1753)</f>
        <v>0</v>
      </c>
    </row>
    <row r="1754" spans="1:14" x14ac:dyDescent="0.25">
      <c r="A1754" s="7" t="s">
        <v>2300</v>
      </c>
      <c r="B1754" s="7" t="s">
        <v>178</v>
      </c>
      <c r="C1754" s="7" t="str">
        <f t="shared" si="54"/>
        <v>BrasnorteMT</v>
      </c>
      <c r="D1754" s="7">
        <v>5101902</v>
      </c>
      <c r="E1754" s="8" t="s">
        <v>696</v>
      </c>
      <c r="F1754" s="7">
        <v>20571</v>
      </c>
      <c r="G1754" s="7">
        <v>15357</v>
      </c>
      <c r="H1754" s="7">
        <v>0.96</v>
      </c>
      <c r="I1754" s="7">
        <v>2.4</v>
      </c>
      <c r="J1754" s="8">
        <f t="shared" si="55"/>
        <v>3124.8</v>
      </c>
      <c r="K1754" s="7">
        <v>73667.83</v>
      </c>
      <c r="L1754" s="9">
        <v>-12.1249381398803</v>
      </c>
      <c r="M1754" s="9">
        <v>-58.002673627787203</v>
      </c>
      <c r="N1754" s="7">
        <f>COUNTIFS('Lojas Assaí'!$F$174:$F$260,D1754)</f>
        <v>0</v>
      </c>
    </row>
    <row r="1755" spans="1:14" x14ac:dyDescent="0.25">
      <c r="A1755" s="7" t="s">
        <v>2301</v>
      </c>
      <c r="B1755" s="7" t="s">
        <v>37</v>
      </c>
      <c r="C1755" s="7" t="str">
        <f t="shared" si="54"/>
        <v>GuaratingaBA</v>
      </c>
      <c r="D1755" s="7">
        <v>2911808</v>
      </c>
      <c r="E1755" s="8" t="s">
        <v>684</v>
      </c>
      <c r="F1755" s="7">
        <v>20565</v>
      </c>
      <c r="G1755" s="7">
        <v>22165</v>
      </c>
      <c r="H1755" s="7">
        <v>9.5299999999999994</v>
      </c>
      <c r="I1755" s="7">
        <v>2.1</v>
      </c>
      <c r="J1755" s="8">
        <f t="shared" si="55"/>
        <v>2734.2</v>
      </c>
      <c r="K1755" s="7">
        <v>11451.62</v>
      </c>
      <c r="L1755" s="9">
        <v>-16.581216035563099</v>
      </c>
      <c r="M1755" s="9">
        <v>-39.781284470783802</v>
      </c>
      <c r="N1755" s="7">
        <f>COUNTIFS('Lojas Assaí'!$F$174:$F$260,D1755)</f>
        <v>0</v>
      </c>
    </row>
    <row r="1756" spans="1:14" x14ac:dyDescent="0.25">
      <c r="A1756" s="7" t="s">
        <v>2302</v>
      </c>
      <c r="B1756" s="7" t="s">
        <v>710</v>
      </c>
      <c r="C1756" s="7" t="str">
        <f t="shared" si="54"/>
        <v>JaguarunaSC</v>
      </c>
      <c r="D1756" s="7">
        <v>4208807</v>
      </c>
      <c r="E1756" s="8" t="s">
        <v>711</v>
      </c>
      <c r="F1756" s="7">
        <v>20547</v>
      </c>
      <c r="G1756" s="7">
        <v>17290</v>
      </c>
      <c r="H1756" s="7">
        <v>52.66</v>
      </c>
      <c r="I1756" s="7">
        <v>2</v>
      </c>
      <c r="J1756" s="8">
        <f t="shared" si="55"/>
        <v>2604</v>
      </c>
      <c r="K1756" s="7">
        <v>40101.96</v>
      </c>
      <c r="L1756" s="9">
        <v>-26.720569403503099</v>
      </c>
      <c r="M1756" s="9">
        <v>-52.858899256049398</v>
      </c>
      <c r="N1756" s="7">
        <f>COUNTIFS('Lojas Assaí'!$F$174:$F$260,D1756)</f>
        <v>0</v>
      </c>
    </row>
    <row r="1757" spans="1:14" x14ac:dyDescent="0.25">
      <c r="A1757" s="7" t="s">
        <v>2303</v>
      </c>
      <c r="B1757" s="7" t="s">
        <v>206</v>
      </c>
      <c r="C1757" s="7" t="str">
        <f t="shared" si="54"/>
        <v>Monte AzulMG</v>
      </c>
      <c r="D1757" s="7">
        <v>3142908</v>
      </c>
      <c r="E1757" s="8" t="s">
        <v>701</v>
      </c>
      <c r="F1757" s="7">
        <v>20544</v>
      </c>
      <c r="G1757" s="7">
        <v>21994</v>
      </c>
      <c r="H1757" s="7">
        <v>22.12</v>
      </c>
      <c r="I1757" s="7">
        <v>1.4</v>
      </c>
      <c r="J1757" s="8">
        <f t="shared" si="55"/>
        <v>1822.8</v>
      </c>
      <c r="K1757" s="7">
        <v>11107.17</v>
      </c>
      <c r="L1757" s="9">
        <v>-15.1553385887242</v>
      </c>
      <c r="M1757" s="9">
        <v>-42.873165494039498</v>
      </c>
      <c r="N1757" s="7">
        <f>COUNTIFS('Lojas Assaí'!$F$174:$F$260,D1757)</f>
        <v>0</v>
      </c>
    </row>
    <row r="1758" spans="1:14" x14ac:dyDescent="0.25">
      <c r="A1758" s="7" t="s">
        <v>2304</v>
      </c>
      <c r="B1758" s="7" t="s">
        <v>422</v>
      </c>
      <c r="C1758" s="7" t="str">
        <f t="shared" si="54"/>
        <v>Regente FeijóSP</v>
      </c>
      <c r="D1758" s="7">
        <v>3542404</v>
      </c>
      <c r="E1758" s="8" t="s">
        <v>435</v>
      </c>
      <c r="F1758" s="7">
        <v>20523</v>
      </c>
      <c r="G1758" s="7">
        <v>18494</v>
      </c>
      <c r="H1758" s="7">
        <v>69.77</v>
      </c>
      <c r="I1758" s="7">
        <v>2.1</v>
      </c>
      <c r="J1758" s="8">
        <f t="shared" si="55"/>
        <v>2734.2</v>
      </c>
      <c r="K1758" s="7">
        <v>41693.550000000003</v>
      </c>
      <c r="L1758" s="9">
        <v>-24.494251427999899</v>
      </c>
      <c r="M1758" s="9">
        <v>-47.841054751675003</v>
      </c>
      <c r="N1758" s="7">
        <f>COUNTIFS('Lojas Assaí'!$F$174:$F$260,D1758)</f>
        <v>0</v>
      </c>
    </row>
    <row r="1759" spans="1:14" x14ac:dyDescent="0.25">
      <c r="A1759" s="7" t="s">
        <v>2305</v>
      </c>
      <c r="B1759" s="7" t="s">
        <v>206</v>
      </c>
      <c r="C1759" s="7" t="str">
        <f t="shared" si="54"/>
        <v>MuzambinhoMG</v>
      </c>
      <c r="D1759" s="7">
        <v>3144102</v>
      </c>
      <c r="E1759" s="8" t="s">
        <v>701</v>
      </c>
      <c r="F1759" s="7">
        <v>20522</v>
      </c>
      <c r="G1759" s="7">
        <v>20430</v>
      </c>
      <c r="H1759" s="7">
        <v>49.84</v>
      </c>
      <c r="I1759" s="7">
        <v>1.9</v>
      </c>
      <c r="J1759" s="8">
        <f t="shared" si="55"/>
        <v>2473.8000000000002</v>
      </c>
      <c r="K1759" s="7">
        <v>23480.41</v>
      </c>
      <c r="L1759" s="9">
        <v>-21.3730127526952</v>
      </c>
      <c r="M1759" s="9">
        <v>-46.526804688547898</v>
      </c>
      <c r="N1759" s="7">
        <f>COUNTIFS('Lojas Assaí'!$F$174:$F$260,D1759)</f>
        <v>0</v>
      </c>
    </row>
    <row r="1760" spans="1:14" x14ac:dyDescent="0.25">
      <c r="A1760" s="7" t="s">
        <v>2306</v>
      </c>
      <c r="B1760" s="7" t="s">
        <v>412</v>
      </c>
      <c r="C1760" s="7" t="str">
        <f t="shared" si="54"/>
        <v>Nova Brasilândia D'OesteRO</v>
      </c>
      <c r="D1760" s="7">
        <v>1100148</v>
      </c>
      <c r="E1760" s="8" t="s">
        <v>700</v>
      </c>
      <c r="F1760" s="7">
        <v>20504</v>
      </c>
      <c r="G1760" s="7">
        <v>19874</v>
      </c>
      <c r="H1760" s="7">
        <v>11.67</v>
      </c>
      <c r="I1760" s="7">
        <v>1.9</v>
      </c>
      <c r="J1760" s="8">
        <f t="shared" si="55"/>
        <v>2473.8000000000002</v>
      </c>
      <c r="K1760" s="7">
        <v>19687.14</v>
      </c>
      <c r="L1760" s="9">
        <v>-11.7097429200152</v>
      </c>
      <c r="M1760" s="9">
        <v>-61.994387662760602</v>
      </c>
      <c r="N1760" s="7">
        <f>COUNTIFS('Lojas Assaí'!$F$174:$F$260,D1760)</f>
        <v>0</v>
      </c>
    </row>
    <row r="1761" spans="1:14" x14ac:dyDescent="0.25">
      <c r="A1761" s="7" t="s">
        <v>2307</v>
      </c>
      <c r="B1761" s="7" t="s">
        <v>29</v>
      </c>
      <c r="C1761" s="7" t="str">
        <f t="shared" si="54"/>
        <v>BeruriAM</v>
      </c>
      <c r="D1761" s="7">
        <v>1300631</v>
      </c>
      <c r="E1761" s="8" t="s">
        <v>694</v>
      </c>
      <c r="F1761" s="7">
        <v>20503</v>
      </c>
      <c r="G1761" s="7">
        <v>15486</v>
      </c>
      <c r="H1761" s="7">
        <v>0.9</v>
      </c>
      <c r="I1761" s="7">
        <v>1.7</v>
      </c>
      <c r="J1761" s="8">
        <f t="shared" si="55"/>
        <v>2213.4</v>
      </c>
      <c r="K1761" s="7">
        <v>9068.84</v>
      </c>
      <c r="L1761" s="9">
        <v>-3.8945134098180598</v>
      </c>
      <c r="M1761" s="9">
        <v>-61.371570891665897</v>
      </c>
      <c r="N1761" s="7">
        <f>COUNTIFS('Lojas Assaí'!$F$174:$F$260,D1761)</f>
        <v>0</v>
      </c>
    </row>
    <row r="1762" spans="1:14" x14ac:dyDescent="0.25">
      <c r="A1762" s="7" t="s">
        <v>2308</v>
      </c>
      <c r="B1762" s="7" t="s">
        <v>707</v>
      </c>
      <c r="C1762" s="7" t="str">
        <f t="shared" si="54"/>
        <v>IbirubáRS</v>
      </c>
      <c r="D1762" s="7">
        <v>4310009</v>
      </c>
      <c r="E1762" s="8" t="s">
        <v>708</v>
      </c>
      <c r="F1762" s="7">
        <v>20474</v>
      </c>
      <c r="G1762" s="7">
        <v>19310</v>
      </c>
      <c r="H1762" s="7">
        <v>31.79</v>
      </c>
      <c r="I1762" s="7">
        <v>2.7</v>
      </c>
      <c r="J1762" s="8">
        <f t="shared" si="55"/>
        <v>3515.4</v>
      </c>
      <c r="K1762" s="7">
        <v>58951.67</v>
      </c>
      <c r="L1762" s="9">
        <v>-28.627607782438002</v>
      </c>
      <c r="M1762" s="9">
        <v>-53.088354019523301</v>
      </c>
      <c r="N1762" s="7">
        <f>COUNTIFS('Lojas Assaí'!$F$174:$F$260,D1762)</f>
        <v>0</v>
      </c>
    </row>
    <row r="1763" spans="1:14" x14ac:dyDescent="0.25">
      <c r="A1763" s="7" t="s">
        <v>2309</v>
      </c>
      <c r="B1763" s="7" t="s">
        <v>37</v>
      </c>
      <c r="C1763" s="7" t="str">
        <f t="shared" si="54"/>
        <v>Baixa GrandeBA</v>
      </c>
      <c r="D1763" s="7">
        <v>2902609</v>
      </c>
      <c r="E1763" s="8" t="s">
        <v>684</v>
      </c>
      <c r="F1763" s="7">
        <v>20431</v>
      </c>
      <c r="G1763" s="7">
        <v>20060</v>
      </c>
      <c r="H1763" s="7">
        <v>21.19</v>
      </c>
      <c r="I1763" s="7">
        <v>2.4</v>
      </c>
      <c r="J1763" s="8">
        <f t="shared" si="55"/>
        <v>3124.8</v>
      </c>
      <c r="K1763" s="7">
        <v>8157.3</v>
      </c>
      <c r="L1763" s="9">
        <v>-12.304124700793899</v>
      </c>
      <c r="M1763" s="9">
        <v>-44.536098046718699</v>
      </c>
      <c r="N1763" s="7">
        <f>COUNTIFS('Lojas Assaí'!$F$174:$F$260,D1763)</f>
        <v>0</v>
      </c>
    </row>
    <row r="1764" spans="1:14" x14ac:dyDescent="0.25">
      <c r="A1764" s="7" t="s">
        <v>2310</v>
      </c>
      <c r="B1764" s="7" t="s">
        <v>258</v>
      </c>
      <c r="C1764" s="7" t="str">
        <f t="shared" si="54"/>
        <v>Coronel VividaPR</v>
      </c>
      <c r="D1764" s="7">
        <v>4106506</v>
      </c>
      <c r="E1764" s="8" t="s">
        <v>686</v>
      </c>
      <c r="F1764" s="7">
        <v>20430</v>
      </c>
      <c r="G1764" s="7">
        <v>21749</v>
      </c>
      <c r="H1764" s="7">
        <v>31.78</v>
      </c>
      <c r="I1764" s="7">
        <v>2.2000000000000002</v>
      </c>
      <c r="J1764" s="8">
        <f t="shared" si="55"/>
        <v>2864.4</v>
      </c>
      <c r="K1764" s="7">
        <v>35432.15</v>
      </c>
      <c r="L1764" s="9">
        <v>-24.097412385249001</v>
      </c>
      <c r="M1764" s="9">
        <v>-52.1241853003798</v>
      </c>
      <c r="N1764" s="7">
        <f>COUNTIFS('Lojas Assaí'!$F$174:$F$260,D1764)</f>
        <v>0</v>
      </c>
    </row>
    <row r="1765" spans="1:14" x14ac:dyDescent="0.25">
      <c r="A1765" s="7" t="s">
        <v>2311</v>
      </c>
      <c r="B1765" s="7" t="s">
        <v>145</v>
      </c>
      <c r="C1765" s="7" t="str">
        <f t="shared" si="54"/>
        <v>AragarçasGO</v>
      </c>
      <c r="D1765" s="7">
        <v>5201702</v>
      </c>
      <c r="E1765" s="8" t="s">
        <v>687</v>
      </c>
      <c r="F1765" s="7">
        <v>20410</v>
      </c>
      <c r="G1765" s="7">
        <v>18305</v>
      </c>
      <c r="H1765" s="7">
        <v>27.61</v>
      </c>
      <c r="I1765" s="7">
        <v>1.8</v>
      </c>
      <c r="J1765" s="8">
        <f t="shared" si="55"/>
        <v>2343.6</v>
      </c>
      <c r="K1765" s="7">
        <v>12568.04</v>
      </c>
      <c r="L1765" s="9">
        <v>-15.897768165415201</v>
      </c>
      <c r="M1765" s="9">
        <v>-52.246854730781102</v>
      </c>
      <c r="N1765" s="7">
        <f>COUNTIFS('Lojas Assaí'!$F$174:$F$260,D1765)</f>
        <v>0</v>
      </c>
    </row>
    <row r="1766" spans="1:14" x14ac:dyDescent="0.25">
      <c r="A1766" s="7" t="s">
        <v>2312</v>
      </c>
      <c r="B1766" s="7" t="s">
        <v>244</v>
      </c>
      <c r="C1766" s="7" t="str">
        <f t="shared" si="54"/>
        <v>São José de PiranhasPB</v>
      </c>
      <c r="D1766" s="7">
        <v>2514503</v>
      </c>
      <c r="E1766" s="8" t="s">
        <v>698</v>
      </c>
      <c r="F1766" s="7">
        <v>20406</v>
      </c>
      <c r="G1766" s="7">
        <v>19096</v>
      </c>
      <c r="H1766" s="7">
        <v>28.19</v>
      </c>
      <c r="I1766" s="7">
        <v>1.8</v>
      </c>
      <c r="J1766" s="8">
        <f t="shared" si="55"/>
        <v>2343.6</v>
      </c>
      <c r="K1766" s="7">
        <v>10825.58</v>
      </c>
      <c r="L1766" s="9">
        <v>-6.8441796084635698</v>
      </c>
      <c r="M1766" s="9">
        <v>-37.325114839978902</v>
      </c>
      <c r="N1766" s="7">
        <f>COUNTIFS('Lojas Assaí'!$F$174:$F$260,D1766)</f>
        <v>0</v>
      </c>
    </row>
    <row r="1767" spans="1:14" x14ac:dyDescent="0.25">
      <c r="A1767" s="7" t="s">
        <v>2313</v>
      </c>
      <c r="B1767" s="7" t="s">
        <v>29</v>
      </c>
      <c r="C1767" s="7" t="str">
        <f t="shared" si="54"/>
        <v>Novo AirãoAM</v>
      </c>
      <c r="D1767" s="7">
        <v>1303205</v>
      </c>
      <c r="E1767" s="8" t="s">
        <v>694</v>
      </c>
      <c r="F1767" s="7">
        <v>20395</v>
      </c>
      <c r="G1767" s="7">
        <v>14723</v>
      </c>
      <c r="H1767" s="7">
        <v>0.39</v>
      </c>
      <c r="I1767" s="7">
        <v>1.7</v>
      </c>
      <c r="J1767" s="8">
        <f t="shared" si="55"/>
        <v>2213.4</v>
      </c>
      <c r="K1767" s="7">
        <v>8750.36</v>
      </c>
      <c r="L1767" s="9">
        <v>-2.6234324590276299</v>
      </c>
      <c r="M1767" s="9">
        <v>-60.948810707828997</v>
      </c>
      <c r="N1767" s="7">
        <f>COUNTIFS('Lojas Assaí'!$F$174:$F$260,D1767)</f>
        <v>0</v>
      </c>
    </row>
    <row r="1768" spans="1:14" x14ac:dyDescent="0.25">
      <c r="A1768" s="7" t="s">
        <v>2314</v>
      </c>
      <c r="B1768" s="7" t="s">
        <v>37</v>
      </c>
      <c r="C1768" s="7" t="str">
        <f t="shared" si="54"/>
        <v>ItororóBA</v>
      </c>
      <c r="D1768" s="7">
        <v>2917102</v>
      </c>
      <c r="E1768" s="8" t="s">
        <v>684</v>
      </c>
      <c r="F1768" s="7">
        <v>20394</v>
      </c>
      <c r="G1768" s="7">
        <v>19914</v>
      </c>
      <c r="H1768" s="7">
        <v>63.5</v>
      </c>
      <c r="I1768" s="7">
        <v>1.6</v>
      </c>
      <c r="J1768" s="8">
        <f t="shared" si="55"/>
        <v>2083.1999999999998</v>
      </c>
      <c r="K1768" s="7">
        <v>10879.01</v>
      </c>
      <c r="L1768" s="9">
        <v>-15.119037314026199</v>
      </c>
      <c r="M1768" s="9">
        <v>-40.071703344215102</v>
      </c>
      <c r="N1768" s="7">
        <f>COUNTIFS('Lojas Assaí'!$F$174:$F$260,D1768)</f>
        <v>0</v>
      </c>
    </row>
    <row r="1769" spans="1:14" x14ac:dyDescent="0.25">
      <c r="A1769" s="7" t="s">
        <v>2315</v>
      </c>
      <c r="B1769" s="7" t="s">
        <v>422</v>
      </c>
      <c r="C1769" s="7" t="str">
        <f t="shared" si="54"/>
        <v>Cerqueira CésarSP</v>
      </c>
      <c r="D1769" s="7">
        <v>3511409</v>
      </c>
      <c r="E1769" s="8" t="s">
        <v>435</v>
      </c>
      <c r="F1769" s="7">
        <v>20391</v>
      </c>
      <c r="G1769" s="7">
        <v>17532</v>
      </c>
      <c r="H1769" s="7">
        <v>34.270000000000003</v>
      </c>
      <c r="I1769" s="7">
        <v>2.5</v>
      </c>
      <c r="J1769" s="8">
        <f t="shared" si="55"/>
        <v>3255</v>
      </c>
      <c r="K1769" s="7">
        <v>40842.400000000001</v>
      </c>
      <c r="L1769" s="9">
        <v>-23.0347974993199</v>
      </c>
      <c r="M1769" s="9">
        <v>-49.165330170887898</v>
      </c>
      <c r="N1769" s="7">
        <f>COUNTIFS('Lojas Assaí'!$F$174:$F$260,D1769)</f>
        <v>0</v>
      </c>
    </row>
    <row r="1770" spans="1:14" x14ac:dyDescent="0.25">
      <c r="A1770" s="7" t="s">
        <v>2316</v>
      </c>
      <c r="B1770" s="7" t="s">
        <v>37</v>
      </c>
      <c r="C1770" s="7" t="str">
        <f t="shared" si="54"/>
        <v>TanhaçuBA</v>
      </c>
      <c r="D1770" s="7">
        <v>2931004</v>
      </c>
      <c r="E1770" s="8" t="s">
        <v>684</v>
      </c>
      <c r="F1770" s="7">
        <v>20383</v>
      </c>
      <c r="G1770" s="7">
        <v>20013</v>
      </c>
      <c r="H1770" s="7">
        <v>16.21</v>
      </c>
      <c r="I1770" s="7">
        <v>1.6</v>
      </c>
      <c r="J1770" s="8">
        <f t="shared" si="55"/>
        <v>2083.1999999999998</v>
      </c>
      <c r="K1770" s="7">
        <v>10801.41</v>
      </c>
      <c r="L1770" s="9">
        <v>-14.025508059225499</v>
      </c>
      <c r="M1770" s="9">
        <v>-41.254333510724102</v>
      </c>
      <c r="N1770" s="7">
        <f>COUNTIFS('Lojas Assaí'!$F$174:$F$260,D1770)</f>
        <v>0</v>
      </c>
    </row>
    <row r="1771" spans="1:14" x14ac:dyDescent="0.25">
      <c r="A1771" s="7" t="s">
        <v>2317</v>
      </c>
      <c r="B1771" s="7" t="s">
        <v>169</v>
      </c>
      <c r="C1771" s="7" t="str">
        <f t="shared" si="54"/>
        <v>Cândido MendesMA</v>
      </c>
      <c r="D1771" s="7">
        <v>2102606</v>
      </c>
      <c r="E1771" s="8" t="s">
        <v>697</v>
      </c>
      <c r="F1771" s="7">
        <v>20376</v>
      </c>
      <c r="G1771" s="7">
        <v>18505</v>
      </c>
      <c r="H1771" s="7">
        <v>11.33</v>
      </c>
      <c r="I1771" s="7">
        <v>2</v>
      </c>
      <c r="J1771" s="8">
        <f t="shared" si="55"/>
        <v>2604</v>
      </c>
      <c r="K1771" s="7">
        <v>7355.68</v>
      </c>
      <c r="L1771" s="9">
        <v>-1.4538891085279999</v>
      </c>
      <c r="M1771" s="9">
        <v>-45.737268365591703</v>
      </c>
      <c r="N1771" s="7">
        <f>COUNTIFS('Lojas Assaí'!$F$174:$F$260,D1771)</f>
        <v>0</v>
      </c>
    </row>
    <row r="1772" spans="1:14" x14ac:dyDescent="0.25">
      <c r="A1772" s="7" t="s">
        <v>2318</v>
      </c>
      <c r="B1772" s="7" t="s">
        <v>258</v>
      </c>
      <c r="C1772" s="7" t="str">
        <f t="shared" si="54"/>
        <v>Santo Antônio do SudoestePR</v>
      </c>
      <c r="D1772" s="7">
        <v>4124400</v>
      </c>
      <c r="E1772" s="8" t="s">
        <v>686</v>
      </c>
      <c r="F1772" s="7">
        <v>20354</v>
      </c>
      <c r="G1772" s="7">
        <v>18893</v>
      </c>
      <c r="H1772" s="7">
        <v>58</v>
      </c>
      <c r="I1772" s="7">
        <v>1.8</v>
      </c>
      <c r="J1772" s="8">
        <f t="shared" si="55"/>
        <v>2343.6</v>
      </c>
      <c r="K1772" s="7">
        <v>28510.63</v>
      </c>
      <c r="L1772" s="9">
        <v>-23.308847451359899</v>
      </c>
      <c r="M1772" s="9">
        <v>-52.477114589370302</v>
      </c>
      <c r="N1772" s="7">
        <f>COUNTIFS('Lojas Assaí'!$F$174:$F$260,D1772)</f>
        <v>0</v>
      </c>
    </row>
    <row r="1773" spans="1:14" x14ac:dyDescent="0.25">
      <c r="A1773" s="7" t="s">
        <v>2319</v>
      </c>
      <c r="B1773" s="7" t="s">
        <v>99</v>
      </c>
      <c r="C1773" s="7" t="str">
        <f t="shared" si="54"/>
        <v>Jijoca de JericoacoaraCE</v>
      </c>
      <c r="D1773" s="7">
        <v>2307254</v>
      </c>
      <c r="E1773" s="8" t="s">
        <v>683</v>
      </c>
      <c r="F1773" s="7">
        <v>20351</v>
      </c>
      <c r="G1773" s="7">
        <v>17002</v>
      </c>
      <c r="H1773" s="7">
        <v>83.02</v>
      </c>
      <c r="I1773" s="7">
        <v>1.3</v>
      </c>
      <c r="J1773" s="8">
        <f t="shared" si="55"/>
        <v>1692.6</v>
      </c>
      <c r="K1773" s="7">
        <v>21191.38</v>
      </c>
      <c r="L1773" s="9">
        <v>-2.8996827088705599</v>
      </c>
      <c r="M1773" s="9">
        <v>-40.438735401872698</v>
      </c>
      <c r="N1773" s="7">
        <f>COUNTIFS('Lojas Assaí'!$F$174:$F$260,D1773)</f>
        <v>0</v>
      </c>
    </row>
    <row r="1774" spans="1:14" x14ac:dyDescent="0.25">
      <c r="A1774" s="7" t="s">
        <v>2320</v>
      </c>
      <c r="B1774" s="7" t="s">
        <v>206</v>
      </c>
      <c r="C1774" s="7" t="str">
        <f t="shared" si="54"/>
        <v>Padre ParaísoMG</v>
      </c>
      <c r="D1774" s="7">
        <v>3146305</v>
      </c>
      <c r="E1774" s="8" t="s">
        <v>701</v>
      </c>
      <c r="F1774" s="7">
        <v>20346</v>
      </c>
      <c r="G1774" s="7">
        <v>18849</v>
      </c>
      <c r="H1774" s="7">
        <v>34.630000000000003</v>
      </c>
      <c r="I1774" s="7">
        <v>1.6</v>
      </c>
      <c r="J1774" s="8">
        <f t="shared" si="55"/>
        <v>2083.1999999999998</v>
      </c>
      <c r="K1774" s="7">
        <v>10079.61</v>
      </c>
      <c r="L1774" s="9">
        <v>-18.902217214369202</v>
      </c>
      <c r="M1774" s="9">
        <v>-45.538757686226802</v>
      </c>
      <c r="N1774" s="7">
        <f>COUNTIFS('Lojas Assaí'!$F$174:$F$260,D1774)</f>
        <v>0</v>
      </c>
    </row>
    <row r="1775" spans="1:14" x14ac:dyDescent="0.25">
      <c r="A1775" s="7" t="s">
        <v>2321</v>
      </c>
      <c r="B1775" s="7" t="s">
        <v>244</v>
      </c>
      <c r="C1775" s="7" t="str">
        <f t="shared" si="54"/>
        <v>CuitéPB</v>
      </c>
      <c r="D1775" s="7">
        <v>2505105</v>
      </c>
      <c r="E1775" s="8" t="s">
        <v>698</v>
      </c>
      <c r="F1775" s="7">
        <v>20331</v>
      </c>
      <c r="G1775" s="7">
        <v>19978</v>
      </c>
      <c r="H1775" s="7">
        <v>26.93</v>
      </c>
      <c r="I1775" s="7">
        <v>1.6</v>
      </c>
      <c r="J1775" s="8">
        <f t="shared" si="55"/>
        <v>2083.1999999999998</v>
      </c>
      <c r="K1775" s="7">
        <v>10590.84</v>
      </c>
      <c r="L1775" s="9">
        <v>-7.1413369618883298</v>
      </c>
      <c r="M1775" s="9">
        <v>-35.091489126158599</v>
      </c>
      <c r="N1775" s="7">
        <f>COUNTIFS('Lojas Assaí'!$F$174:$F$260,D1775)</f>
        <v>0</v>
      </c>
    </row>
    <row r="1776" spans="1:14" x14ac:dyDescent="0.25">
      <c r="A1776" s="7" t="s">
        <v>2322</v>
      </c>
      <c r="B1776" s="7" t="s">
        <v>37</v>
      </c>
      <c r="C1776" s="7" t="str">
        <f t="shared" si="54"/>
        <v>UruçucaBA</v>
      </c>
      <c r="D1776" s="7">
        <v>2932705</v>
      </c>
      <c r="E1776" s="8" t="s">
        <v>684</v>
      </c>
      <c r="F1776" s="7">
        <v>20312</v>
      </c>
      <c r="G1776" s="7">
        <v>19837</v>
      </c>
      <c r="H1776" s="7">
        <v>50.61</v>
      </c>
      <c r="I1776" s="7">
        <v>1.7</v>
      </c>
      <c r="J1776" s="8">
        <f t="shared" si="55"/>
        <v>2213.4</v>
      </c>
      <c r="K1776" s="7">
        <v>12735.7</v>
      </c>
      <c r="L1776" s="9">
        <v>-14.592035453515299</v>
      </c>
      <c r="M1776" s="9">
        <v>-39.283801878849303</v>
      </c>
      <c r="N1776" s="7">
        <f>COUNTIFS('Lojas Assaí'!$F$174:$F$260,D1776)</f>
        <v>0</v>
      </c>
    </row>
    <row r="1777" spans="1:14" x14ac:dyDescent="0.25">
      <c r="A1777" s="7" t="s">
        <v>2323</v>
      </c>
      <c r="B1777" s="7" t="s">
        <v>37</v>
      </c>
      <c r="C1777" s="7" t="str">
        <f t="shared" si="54"/>
        <v>ItajuípeBA</v>
      </c>
      <c r="D1777" s="7">
        <v>2915502</v>
      </c>
      <c r="E1777" s="8" t="s">
        <v>684</v>
      </c>
      <c r="F1777" s="7">
        <v>20309</v>
      </c>
      <c r="G1777" s="7">
        <v>21081</v>
      </c>
      <c r="H1777" s="7">
        <v>74.099999999999994</v>
      </c>
      <c r="I1777" s="7">
        <v>1.8</v>
      </c>
      <c r="J1777" s="8">
        <f t="shared" si="55"/>
        <v>2343.6</v>
      </c>
      <c r="K1777" s="7">
        <v>11212.64</v>
      </c>
      <c r="L1777" s="9">
        <v>-14.678018989783499</v>
      </c>
      <c r="M1777" s="9">
        <v>-39.381788154100903</v>
      </c>
      <c r="N1777" s="7">
        <f>COUNTIFS('Lojas Assaí'!$F$174:$F$260,D1777)</f>
        <v>0</v>
      </c>
    </row>
    <row r="1778" spans="1:14" x14ac:dyDescent="0.25">
      <c r="A1778" s="7" t="s">
        <v>2324</v>
      </c>
      <c r="B1778" s="7" t="s">
        <v>169</v>
      </c>
      <c r="C1778" s="7" t="str">
        <f t="shared" si="54"/>
        <v>RiachãoMA</v>
      </c>
      <c r="D1778" s="7">
        <v>2109502</v>
      </c>
      <c r="E1778" s="8" t="s">
        <v>697</v>
      </c>
      <c r="F1778" s="7">
        <v>20288</v>
      </c>
      <c r="G1778" s="7">
        <v>20209</v>
      </c>
      <c r="H1778" s="7">
        <v>3.17</v>
      </c>
      <c r="I1778" s="7">
        <v>1.9</v>
      </c>
      <c r="J1778" s="8">
        <f t="shared" si="55"/>
        <v>2473.8000000000002</v>
      </c>
      <c r="K1778" s="7">
        <v>27085.07</v>
      </c>
      <c r="L1778" s="9">
        <v>-7.3645650002402103</v>
      </c>
      <c r="M1778" s="9">
        <v>-46.623350142907398</v>
      </c>
      <c r="N1778" s="7">
        <f>COUNTIFS('Lojas Assaí'!$F$174:$F$260,D1778)</f>
        <v>0</v>
      </c>
    </row>
    <row r="1779" spans="1:14" x14ac:dyDescent="0.25">
      <c r="A1779" s="7" t="s">
        <v>2325</v>
      </c>
      <c r="B1779" s="7" t="s">
        <v>99</v>
      </c>
      <c r="C1779" s="7" t="str">
        <f t="shared" si="54"/>
        <v>ChorozinhoCE</v>
      </c>
      <c r="D1779" s="7">
        <v>2303956</v>
      </c>
      <c r="E1779" s="8" t="s">
        <v>683</v>
      </c>
      <c r="F1779" s="7">
        <v>20286</v>
      </c>
      <c r="G1779" s="7">
        <v>18915</v>
      </c>
      <c r="H1779" s="7">
        <v>67.94</v>
      </c>
      <c r="I1779" s="7">
        <v>1.6</v>
      </c>
      <c r="J1779" s="8">
        <f t="shared" si="55"/>
        <v>2083.1999999999998</v>
      </c>
      <c r="K1779" s="7">
        <v>16662.27</v>
      </c>
      <c r="L1779" s="9">
        <v>-4.30217091397851</v>
      </c>
      <c r="M1779" s="9">
        <v>-38.501285666658703</v>
      </c>
      <c r="N1779" s="7">
        <f>COUNTIFS('Lojas Assaí'!$F$174:$F$260,D1779)</f>
        <v>0</v>
      </c>
    </row>
    <row r="1780" spans="1:14" x14ac:dyDescent="0.25">
      <c r="A1780" s="7" t="s">
        <v>2326</v>
      </c>
      <c r="B1780" s="7" t="s">
        <v>206</v>
      </c>
      <c r="C1780" s="7" t="str">
        <f t="shared" si="54"/>
        <v>TurmalinaMG</v>
      </c>
      <c r="D1780" s="7">
        <v>3169703</v>
      </c>
      <c r="E1780" s="8" t="s">
        <v>701</v>
      </c>
      <c r="F1780" s="7">
        <v>20280</v>
      </c>
      <c r="G1780" s="7">
        <v>18055</v>
      </c>
      <c r="H1780" s="7">
        <v>15.66</v>
      </c>
      <c r="I1780" s="7">
        <v>1.8</v>
      </c>
      <c r="J1780" s="8">
        <f t="shared" si="55"/>
        <v>2343.6</v>
      </c>
      <c r="K1780" s="7">
        <v>20978.3</v>
      </c>
      <c r="L1780" s="9">
        <v>-21.879389005663899</v>
      </c>
      <c r="M1780" s="9">
        <v>-45.796735792709001</v>
      </c>
      <c r="N1780" s="7">
        <f>COUNTIFS('Lojas Assaí'!$F$174:$F$260,D1780)</f>
        <v>0</v>
      </c>
    </row>
    <row r="1781" spans="1:14" x14ac:dyDescent="0.25">
      <c r="A1781" s="7" t="s">
        <v>2327</v>
      </c>
      <c r="B1781" s="7" t="s">
        <v>12</v>
      </c>
      <c r="C1781" s="7" t="str">
        <f t="shared" si="54"/>
        <v>Água BrancaAL</v>
      </c>
      <c r="D1781" s="7">
        <v>2700102</v>
      </c>
      <c r="E1781" s="8" t="s">
        <v>688</v>
      </c>
      <c r="F1781" s="7">
        <v>20263</v>
      </c>
      <c r="G1781" s="7">
        <v>19377</v>
      </c>
      <c r="H1781" s="7">
        <v>42.62</v>
      </c>
      <c r="I1781" s="7">
        <v>1.8</v>
      </c>
      <c r="J1781" s="8">
        <f t="shared" si="55"/>
        <v>2343.6</v>
      </c>
      <c r="K1781" s="7">
        <v>8238.26</v>
      </c>
      <c r="L1781" s="9">
        <v>-9.2670254970505095</v>
      </c>
      <c r="M1781" s="9">
        <v>-37.940715175965003</v>
      </c>
      <c r="N1781" s="7">
        <f>COUNTIFS('Lojas Assaí'!$F$174:$F$260,D1781)</f>
        <v>0</v>
      </c>
    </row>
    <row r="1782" spans="1:14" x14ac:dyDescent="0.25">
      <c r="A1782" s="7" t="s">
        <v>2328</v>
      </c>
      <c r="B1782" s="7" t="s">
        <v>325</v>
      </c>
      <c r="C1782" s="7" t="str">
        <f t="shared" si="54"/>
        <v>Porto RealRJ</v>
      </c>
      <c r="D1782" s="7">
        <v>3304110</v>
      </c>
      <c r="E1782" s="8" t="s">
        <v>324</v>
      </c>
      <c r="F1782" s="7">
        <v>20254</v>
      </c>
      <c r="G1782" s="7">
        <v>16592</v>
      </c>
      <c r="H1782" s="7">
        <v>326.95</v>
      </c>
      <c r="I1782" s="7">
        <v>3</v>
      </c>
      <c r="J1782" s="8">
        <f t="shared" si="55"/>
        <v>3906</v>
      </c>
      <c r="K1782" s="7">
        <v>121817.60000000001</v>
      </c>
      <c r="L1782" s="9">
        <v>-22.432948423820999</v>
      </c>
      <c r="M1782" s="9">
        <v>-44.296900734991098</v>
      </c>
      <c r="N1782" s="7">
        <f>COUNTIFS('Lojas Assaí'!$F$174:$F$260,D1782)</f>
        <v>0</v>
      </c>
    </row>
    <row r="1783" spans="1:14" x14ac:dyDescent="0.25">
      <c r="A1783" s="7" t="s">
        <v>2329</v>
      </c>
      <c r="B1783" s="7" t="s">
        <v>169</v>
      </c>
      <c r="C1783" s="7" t="str">
        <f t="shared" si="54"/>
        <v>Magalhães de AlmeidaMA</v>
      </c>
      <c r="D1783" s="7">
        <v>2106300</v>
      </c>
      <c r="E1783" s="8" t="s">
        <v>697</v>
      </c>
      <c r="F1783" s="7">
        <v>20228</v>
      </c>
      <c r="G1783" s="7">
        <v>17587</v>
      </c>
      <c r="H1783" s="7">
        <v>40.6</v>
      </c>
      <c r="I1783" s="7">
        <v>1.9</v>
      </c>
      <c r="J1783" s="8">
        <f t="shared" si="55"/>
        <v>2473.8000000000002</v>
      </c>
      <c r="K1783" s="7">
        <v>6329.56</v>
      </c>
      <c r="L1783" s="9">
        <v>-3.3966676742208</v>
      </c>
      <c r="M1783" s="9">
        <v>-42.201506691375101</v>
      </c>
      <c r="N1783" s="7">
        <f>COUNTIFS('Lojas Assaí'!$F$174:$F$260,D1783)</f>
        <v>0</v>
      </c>
    </row>
    <row r="1784" spans="1:14" x14ac:dyDescent="0.25">
      <c r="A1784" s="7" t="s">
        <v>2330</v>
      </c>
      <c r="B1784" s="7" t="s">
        <v>37</v>
      </c>
      <c r="C1784" s="7" t="str">
        <f t="shared" si="54"/>
        <v>Barra da EstivaBA</v>
      </c>
      <c r="D1784" s="7">
        <v>2902807</v>
      </c>
      <c r="E1784" s="8" t="s">
        <v>684</v>
      </c>
      <c r="F1784" s="7">
        <v>20198</v>
      </c>
      <c r="G1784" s="7">
        <v>21187</v>
      </c>
      <c r="H1784" s="7">
        <v>15.73</v>
      </c>
      <c r="I1784" s="7">
        <v>1.6</v>
      </c>
      <c r="J1784" s="8">
        <f t="shared" si="55"/>
        <v>2083.1999999999998</v>
      </c>
      <c r="K1784" s="7">
        <v>15567.62</v>
      </c>
      <c r="L1784" s="9">
        <v>-11.088954820546199</v>
      </c>
      <c r="M1784" s="9">
        <v>-43.143638552458597</v>
      </c>
      <c r="N1784" s="7">
        <f>COUNTIFS('Lojas Assaí'!$F$174:$F$260,D1784)</f>
        <v>0</v>
      </c>
    </row>
    <row r="1785" spans="1:14" x14ac:dyDescent="0.25">
      <c r="A1785" s="7" t="s">
        <v>2331</v>
      </c>
      <c r="B1785" s="7" t="s">
        <v>99</v>
      </c>
      <c r="C1785" s="7" t="str">
        <f t="shared" si="54"/>
        <v>IcapuíCE</v>
      </c>
      <c r="D1785" s="7">
        <v>2305357</v>
      </c>
      <c r="E1785" s="8" t="s">
        <v>683</v>
      </c>
      <c r="F1785" s="7">
        <v>20183</v>
      </c>
      <c r="G1785" s="7">
        <v>18392</v>
      </c>
      <c r="H1785" s="7">
        <v>43.43</v>
      </c>
      <c r="I1785" s="7">
        <v>1.9</v>
      </c>
      <c r="J1785" s="8">
        <f t="shared" si="55"/>
        <v>2473.8000000000002</v>
      </c>
      <c r="K1785" s="7">
        <v>18804.37</v>
      </c>
      <c r="L1785" s="9">
        <v>-4.7155494878312796</v>
      </c>
      <c r="M1785" s="9">
        <v>-37.3535630985971</v>
      </c>
      <c r="N1785" s="7">
        <f>COUNTIFS('Lojas Assaí'!$F$174:$F$260,D1785)</f>
        <v>0</v>
      </c>
    </row>
    <row r="1786" spans="1:14" x14ac:dyDescent="0.25">
      <c r="A1786" s="7" t="s">
        <v>2332</v>
      </c>
      <c r="B1786" s="7" t="s">
        <v>325</v>
      </c>
      <c r="C1786" s="7" t="str">
        <f t="shared" si="54"/>
        <v>CantagaloRJ</v>
      </c>
      <c r="D1786" s="7">
        <v>3301108</v>
      </c>
      <c r="E1786" s="8" t="s">
        <v>324</v>
      </c>
      <c r="F1786" s="7">
        <v>20163</v>
      </c>
      <c r="G1786" s="7">
        <v>19830</v>
      </c>
      <c r="H1786" s="7">
        <v>26.47</v>
      </c>
      <c r="I1786" s="7">
        <v>2.2999999999999998</v>
      </c>
      <c r="J1786" s="8">
        <f t="shared" si="55"/>
        <v>2994.6</v>
      </c>
      <c r="K1786" s="7">
        <v>37588.769999999997</v>
      </c>
      <c r="L1786" s="9">
        <v>-22.033358938382801</v>
      </c>
      <c r="M1786" s="9">
        <v>-43.217223715587103</v>
      </c>
      <c r="N1786" s="7">
        <f>COUNTIFS('Lojas Assaí'!$F$174:$F$260,D1786)</f>
        <v>0</v>
      </c>
    </row>
    <row r="1787" spans="1:14" x14ac:dyDescent="0.25">
      <c r="A1787" s="7" t="s">
        <v>2333</v>
      </c>
      <c r="B1787" s="7" t="s">
        <v>12</v>
      </c>
      <c r="C1787" s="7" t="str">
        <f t="shared" si="54"/>
        <v>TaquaranaAL</v>
      </c>
      <c r="D1787" s="7">
        <v>2709103</v>
      </c>
      <c r="E1787" s="8" t="s">
        <v>688</v>
      </c>
      <c r="F1787" s="7">
        <v>20162</v>
      </c>
      <c r="G1787" s="7">
        <v>19020</v>
      </c>
      <c r="H1787" s="7">
        <v>114.55</v>
      </c>
      <c r="I1787" s="7">
        <v>2.1</v>
      </c>
      <c r="J1787" s="8">
        <f t="shared" si="55"/>
        <v>2734.2</v>
      </c>
      <c r="K1787" s="7">
        <v>18938.22</v>
      </c>
      <c r="L1787" s="9">
        <v>-9.6423201053837904</v>
      </c>
      <c r="M1787" s="9">
        <v>-36.4967676919619</v>
      </c>
      <c r="N1787" s="7">
        <f>COUNTIFS('Lojas Assaí'!$F$174:$F$260,D1787)</f>
        <v>0</v>
      </c>
    </row>
    <row r="1788" spans="1:14" x14ac:dyDescent="0.25">
      <c r="A1788" s="7" t="s">
        <v>2334</v>
      </c>
      <c r="B1788" s="7" t="s">
        <v>195</v>
      </c>
      <c r="C1788" s="7" t="str">
        <f t="shared" si="54"/>
        <v>SonoraMS</v>
      </c>
      <c r="D1788" s="7">
        <v>5007935</v>
      </c>
      <c r="E1788" s="8" t="s">
        <v>691</v>
      </c>
      <c r="F1788" s="7">
        <v>20158</v>
      </c>
      <c r="G1788" s="7">
        <v>14833</v>
      </c>
      <c r="H1788" s="7">
        <v>3.64</v>
      </c>
      <c r="I1788" s="7">
        <v>2.6</v>
      </c>
      <c r="J1788" s="8">
        <f t="shared" si="55"/>
        <v>3385.2</v>
      </c>
      <c r="K1788" s="7">
        <v>44779.14</v>
      </c>
      <c r="L1788" s="9">
        <v>-17.581355234453198</v>
      </c>
      <c r="M1788" s="9">
        <v>-54.754906217954201</v>
      </c>
      <c r="N1788" s="7">
        <f>COUNTIFS('Lojas Assaí'!$F$174:$F$260,D1788)</f>
        <v>0</v>
      </c>
    </row>
    <row r="1789" spans="1:14" x14ac:dyDescent="0.25">
      <c r="A1789" s="7" t="s">
        <v>2335</v>
      </c>
      <c r="B1789" s="7" t="s">
        <v>12</v>
      </c>
      <c r="C1789" s="7" t="str">
        <f t="shared" si="54"/>
        <v>Porto Real do ColégioAL</v>
      </c>
      <c r="D1789" s="7">
        <v>2707503</v>
      </c>
      <c r="E1789" s="8" t="s">
        <v>688</v>
      </c>
      <c r="F1789" s="7">
        <v>20158</v>
      </c>
      <c r="G1789" s="7">
        <v>19334</v>
      </c>
      <c r="H1789" s="7">
        <v>80.38</v>
      </c>
      <c r="I1789" s="7">
        <v>2.2999999999999998</v>
      </c>
      <c r="J1789" s="8">
        <f t="shared" si="55"/>
        <v>2994.6</v>
      </c>
      <c r="K1789" s="7">
        <v>11000.28</v>
      </c>
      <c r="L1789" s="9">
        <v>-10.1737325641911</v>
      </c>
      <c r="M1789" s="9">
        <v>-36.824629291523898</v>
      </c>
      <c r="N1789" s="7">
        <f>COUNTIFS('Lojas Assaí'!$F$174:$F$260,D1789)</f>
        <v>0</v>
      </c>
    </row>
    <row r="1790" spans="1:14" x14ac:dyDescent="0.25">
      <c r="A1790" s="7" t="s">
        <v>2336</v>
      </c>
      <c r="B1790" s="7" t="s">
        <v>8</v>
      </c>
      <c r="C1790" s="7" t="str">
        <f t="shared" si="54"/>
        <v>Plácido de CastroAC</v>
      </c>
      <c r="D1790" s="7">
        <v>1200385</v>
      </c>
      <c r="E1790" s="8" t="s">
        <v>703</v>
      </c>
      <c r="F1790" s="7">
        <v>20147</v>
      </c>
      <c r="G1790" s="7">
        <v>17209</v>
      </c>
      <c r="H1790" s="7">
        <v>8.86</v>
      </c>
      <c r="I1790" s="7">
        <v>1.6</v>
      </c>
      <c r="J1790" s="8">
        <f t="shared" si="55"/>
        <v>2083.1999999999998</v>
      </c>
      <c r="K1790" s="7">
        <v>13377.82</v>
      </c>
      <c r="L1790" s="9">
        <v>-10.335133282742699</v>
      </c>
      <c r="M1790" s="9">
        <v>-67.188260086151601</v>
      </c>
      <c r="N1790" s="7">
        <f>COUNTIFS('Lojas Assaí'!$F$174:$F$260,D1790)</f>
        <v>0</v>
      </c>
    </row>
    <row r="1791" spans="1:14" x14ac:dyDescent="0.25">
      <c r="A1791" s="7" t="s">
        <v>2337</v>
      </c>
      <c r="B1791" s="7" t="s">
        <v>206</v>
      </c>
      <c r="C1791" s="7" t="str">
        <f t="shared" si="54"/>
        <v>IpanemaMG</v>
      </c>
      <c r="D1791" s="7">
        <v>3131208</v>
      </c>
      <c r="E1791" s="8" t="s">
        <v>701</v>
      </c>
      <c r="F1791" s="7">
        <v>20133</v>
      </c>
      <c r="G1791" s="7">
        <v>18170</v>
      </c>
      <c r="H1791" s="7">
        <v>39.79</v>
      </c>
      <c r="I1791" s="7">
        <v>1.6</v>
      </c>
      <c r="J1791" s="8">
        <f t="shared" si="55"/>
        <v>2083.1999999999998</v>
      </c>
      <c r="K1791" s="7">
        <v>14374.42</v>
      </c>
      <c r="L1791" s="9">
        <v>-19.800335953907201</v>
      </c>
      <c r="M1791" s="9">
        <v>-41.717353320037802</v>
      </c>
      <c r="N1791" s="7">
        <f>COUNTIFS('Lojas Assaí'!$F$174:$F$260,D1791)</f>
        <v>0</v>
      </c>
    </row>
    <row r="1792" spans="1:14" x14ac:dyDescent="0.25">
      <c r="A1792" s="7" t="s">
        <v>2137</v>
      </c>
      <c r="B1792" s="7" t="s">
        <v>99</v>
      </c>
      <c r="C1792" s="7" t="str">
        <f t="shared" si="54"/>
        <v>HidrolândiaCE</v>
      </c>
      <c r="D1792" s="7">
        <v>2305209</v>
      </c>
      <c r="E1792" s="8" t="s">
        <v>683</v>
      </c>
      <c r="F1792" s="7">
        <v>20126</v>
      </c>
      <c r="G1792" s="7">
        <v>19325</v>
      </c>
      <c r="H1792" s="7">
        <v>19.989999999999998</v>
      </c>
      <c r="I1792" s="7">
        <v>1.6</v>
      </c>
      <c r="J1792" s="8">
        <f t="shared" si="55"/>
        <v>2083.1999999999998</v>
      </c>
      <c r="K1792" s="7">
        <v>8390.94</v>
      </c>
      <c r="L1792" s="9">
        <v>-4.4079994442595698</v>
      </c>
      <c r="M1792" s="9">
        <v>-40.401817124363703</v>
      </c>
      <c r="N1792" s="7">
        <f>COUNTIFS('Lojas Assaí'!$F$174:$F$260,D1792)</f>
        <v>0</v>
      </c>
    </row>
    <row r="1793" spans="1:14" x14ac:dyDescent="0.25">
      <c r="A1793" s="7" t="s">
        <v>2338</v>
      </c>
      <c r="B1793" s="7" t="s">
        <v>145</v>
      </c>
      <c r="C1793" s="7" t="str">
        <f t="shared" si="54"/>
        <v>Campos BelosGO</v>
      </c>
      <c r="D1793" s="7">
        <v>5204904</v>
      </c>
      <c r="E1793" s="8" t="s">
        <v>687</v>
      </c>
      <c r="F1793" s="7">
        <v>20124</v>
      </c>
      <c r="G1793" s="7">
        <v>18410</v>
      </c>
      <c r="H1793" s="7">
        <v>25.43</v>
      </c>
      <c r="I1793" s="7">
        <v>1.7</v>
      </c>
      <c r="J1793" s="8">
        <f t="shared" si="55"/>
        <v>2213.4</v>
      </c>
      <c r="K1793" s="7">
        <v>14469.61</v>
      </c>
      <c r="L1793" s="9">
        <v>-13.0367239866584</v>
      </c>
      <c r="M1793" s="9">
        <v>-46.770783296607803</v>
      </c>
      <c r="N1793" s="7">
        <f>COUNTIFS('Lojas Assaí'!$F$174:$F$260,D1793)</f>
        <v>0</v>
      </c>
    </row>
    <row r="1794" spans="1:14" x14ac:dyDescent="0.25">
      <c r="A1794" s="7" t="s">
        <v>2339</v>
      </c>
      <c r="B1794" s="7" t="s">
        <v>418</v>
      </c>
      <c r="C1794" s="7" t="str">
        <f t="shared" ref="C1794:C1857" si="56">_xlfn.CONCAT(A1794:B1794)</f>
        <v>PacaraimaRR</v>
      </c>
      <c r="D1794" s="7">
        <v>1400456</v>
      </c>
      <c r="E1794" s="8" t="s">
        <v>702</v>
      </c>
      <c r="F1794" s="7">
        <v>20108</v>
      </c>
      <c r="G1794" s="7">
        <v>10433</v>
      </c>
      <c r="H1794" s="7">
        <v>1.3</v>
      </c>
      <c r="I1794" s="7">
        <v>1.6</v>
      </c>
      <c r="J1794" s="8">
        <f t="shared" ref="J1794:J1857" si="57">ROUND(I1794*1302,2)</f>
        <v>2083.1999999999998</v>
      </c>
      <c r="K1794" s="7">
        <v>15358.91</v>
      </c>
      <c r="L1794" s="9">
        <v>4.4752593402122596</v>
      </c>
      <c r="M1794" s="9">
        <v>-61.147306347149303</v>
      </c>
      <c r="N1794" s="7">
        <f>COUNTIFS('Lojas Assaí'!$F$174:$F$260,D1794)</f>
        <v>0</v>
      </c>
    </row>
    <row r="1795" spans="1:14" x14ac:dyDescent="0.25">
      <c r="A1795" s="7" t="s">
        <v>2340</v>
      </c>
      <c r="B1795" s="7" t="s">
        <v>206</v>
      </c>
      <c r="C1795" s="7" t="str">
        <f t="shared" si="56"/>
        <v>AlpinópolisMG</v>
      </c>
      <c r="D1795" s="7">
        <v>3101904</v>
      </c>
      <c r="E1795" s="8" t="s">
        <v>701</v>
      </c>
      <c r="F1795" s="7">
        <v>20059</v>
      </c>
      <c r="G1795" s="7">
        <v>18488</v>
      </c>
      <c r="H1795" s="7">
        <v>40.659999999999997</v>
      </c>
      <c r="I1795" s="7">
        <v>1.8</v>
      </c>
      <c r="J1795" s="8">
        <f t="shared" si="57"/>
        <v>2343.6</v>
      </c>
      <c r="K1795" s="7">
        <v>22563.39</v>
      </c>
      <c r="L1795" s="9">
        <v>-20.8618546557469</v>
      </c>
      <c r="M1795" s="9">
        <v>-46.389482534768803</v>
      </c>
      <c r="N1795" s="7">
        <f>COUNTIFS('Lojas Assaí'!$F$174:$F$260,D1795)</f>
        <v>0</v>
      </c>
    </row>
    <row r="1796" spans="1:14" x14ac:dyDescent="0.25">
      <c r="A1796" s="7" t="s">
        <v>2341</v>
      </c>
      <c r="B1796" s="7" t="s">
        <v>655</v>
      </c>
      <c r="C1796" s="7" t="str">
        <f t="shared" si="56"/>
        <v>SalgadoSE</v>
      </c>
      <c r="D1796" s="7">
        <v>2806206</v>
      </c>
      <c r="E1796" s="8" t="s">
        <v>692</v>
      </c>
      <c r="F1796" s="7">
        <v>20051</v>
      </c>
      <c r="G1796" s="7">
        <v>19365</v>
      </c>
      <c r="H1796" s="7">
        <v>78.14</v>
      </c>
      <c r="I1796" s="7">
        <v>1.6</v>
      </c>
      <c r="J1796" s="8">
        <f t="shared" si="57"/>
        <v>2083.1999999999998</v>
      </c>
      <c r="K1796" s="7">
        <v>9519.16</v>
      </c>
      <c r="L1796" s="9">
        <v>-11.022118774904101</v>
      </c>
      <c r="M1796" s="9">
        <v>-37.477755358887997</v>
      </c>
      <c r="N1796" s="7">
        <f>COUNTIFS('Lojas Assaí'!$F$174:$F$260,D1796)</f>
        <v>0</v>
      </c>
    </row>
    <row r="1797" spans="1:14" x14ac:dyDescent="0.25">
      <c r="A1797" s="7" t="s">
        <v>2342</v>
      </c>
      <c r="B1797" s="7" t="s">
        <v>422</v>
      </c>
      <c r="C1797" s="7" t="str">
        <f t="shared" si="56"/>
        <v>BuriSP</v>
      </c>
      <c r="D1797" s="7">
        <v>3508009</v>
      </c>
      <c r="E1797" s="8" t="s">
        <v>435</v>
      </c>
      <c r="F1797" s="7">
        <v>20050</v>
      </c>
      <c r="G1797" s="7">
        <v>18563</v>
      </c>
      <c r="H1797" s="7">
        <v>15.52</v>
      </c>
      <c r="I1797" s="7">
        <v>1.7</v>
      </c>
      <c r="J1797" s="8">
        <f t="shared" si="57"/>
        <v>2213.4</v>
      </c>
      <c r="K1797" s="7">
        <v>33386.71</v>
      </c>
      <c r="L1797" s="9">
        <v>-23.799381418972601</v>
      </c>
      <c r="M1797" s="9">
        <v>-48.597414973797797</v>
      </c>
      <c r="N1797" s="7">
        <f>COUNTIFS('Lojas Assaí'!$F$174:$F$260,D1797)</f>
        <v>0</v>
      </c>
    </row>
    <row r="1798" spans="1:14" x14ac:dyDescent="0.25">
      <c r="A1798" s="7" t="s">
        <v>2343</v>
      </c>
      <c r="B1798" s="7" t="s">
        <v>37</v>
      </c>
      <c r="C1798" s="7" t="str">
        <f t="shared" si="56"/>
        <v>PindobaçuBA</v>
      </c>
      <c r="D1798" s="7">
        <v>2924603</v>
      </c>
      <c r="E1798" s="8" t="s">
        <v>684</v>
      </c>
      <c r="F1798" s="7">
        <v>20048</v>
      </c>
      <c r="G1798" s="7">
        <v>20121</v>
      </c>
      <c r="H1798" s="7">
        <v>40.54</v>
      </c>
      <c r="I1798" s="7">
        <v>1.8</v>
      </c>
      <c r="J1798" s="8">
        <f t="shared" si="57"/>
        <v>2343.6</v>
      </c>
      <c r="K1798" s="7">
        <v>7827.61</v>
      </c>
      <c r="L1798" s="9">
        <v>-10.734206612357699</v>
      </c>
      <c r="M1798" s="9">
        <v>-40.357159193636001</v>
      </c>
      <c r="N1798" s="7">
        <f>COUNTIFS('Lojas Assaí'!$F$174:$F$260,D1798)</f>
        <v>0</v>
      </c>
    </row>
    <row r="1799" spans="1:14" x14ac:dyDescent="0.25">
      <c r="A1799" s="7" t="s">
        <v>2344</v>
      </c>
      <c r="B1799" s="7" t="s">
        <v>280</v>
      </c>
      <c r="C1799" s="7" t="str">
        <f t="shared" si="56"/>
        <v>CapoeirasPE</v>
      </c>
      <c r="D1799" s="7">
        <v>2603801</v>
      </c>
      <c r="E1799" s="8" t="s">
        <v>689</v>
      </c>
      <c r="F1799" s="7">
        <v>20048</v>
      </c>
      <c r="G1799" s="7">
        <v>19593</v>
      </c>
      <c r="H1799" s="7">
        <v>58.26</v>
      </c>
      <c r="I1799" s="7">
        <v>1.5</v>
      </c>
      <c r="J1799" s="8">
        <f t="shared" si="57"/>
        <v>1953</v>
      </c>
      <c r="K1799" s="7">
        <v>11145.39</v>
      </c>
      <c r="L1799" s="9">
        <v>-8.7361426797425601</v>
      </c>
      <c r="M1799" s="9">
        <v>-36.623798017292799</v>
      </c>
      <c r="N1799" s="7">
        <f>COUNTIFS('Lojas Assaí'!$F$174:$F$260,D1799)</f>
        <v>0</v>
      </c>
    </row>
    <row r="1800" spans="1:14" x14ac:dyDescent="0.25">
      <c r="A1800" s="7" t="s">
        <v>2345</v>
      </c>
      <c r="B1800" s="7" t="s">
        <v>29</v>
      </c>
      <c r="C1800" s="7" t="str">
        <f t="shared" si="56"/>
        <v>Boa Vista do RamosAM</v>
      </c>
      <c r="D1800" s="7">
        <v>1300680</v>
      </c>
      <c r="E1800" s="8" t="s">
        <v>694</v>
      </c>
      <c r="F1800" s="7">
        <v>20040</v>
      </c>
      <c r="G1800" s="7">
        <v>14979</v>
      </c>
      <c r="H1800" s="7">
        <v>5.79</v>
      </c>
      <c r="I1800" s="7">
        <v>1.6</v>
      </c>
      <c r="J1800" s="8">
        <f t="shared" si="57"/>
        <v>2083.1999999999998</v>
      </c>
      <c r="K1800" s="7">
        <v>8229.5</v>
      </c>
      <c r="L1800" s="9">
        <v>-2.97172653158936</v>
      </c>
      <c r="M1800" s="9">
        <v>-57.587707346473699</v>
      </c>
      <c r="N1800" s="7">
        <f>COUNTIFS('Lojas Assaí'!$F$174:$F$260,D1800)</f>
        <v>0</v>
      </c>
    </row>
    <row r="1801" spans="1:14" x14ac:dyDescent="0.25">
      <c r="A1801" s="7" t="s">
        <v>2346</v>
      </c>
      <c r="B1801" s="7" t="s">
        <v>99</v>
      </c>
      <c r="C1801" s="7" t="str">
        <f t="shared" si="56"/>
        <v>MadalenaCE</v>
      </c>
      <c r="D1801" s="7">
        <v>2307635</v>
      </c>
      <c r="E1801" s="8" t="s">
        <v>683</v>
      </c>
      <c r="F1801" s="7">
        <v>20031</v>
      </c>
      <c r="G1801" s="7">
        <v>18088</v>
      </c>
      <c r="H1801" s="7">
        <v>17.48</v>
      </c>
      <c r="I1801" s="7">
        <v>1.6</v>
      </c>
      <c r="J1801" s="8">
        <f t="shared" si="57"/>
        <v>2083.1999999999998</v>
      </c>
      <c r="K1801" s="7">
        <v>8115.58</v>
      </c>
      <c r="L1801" s="9">
        <v>-4.8524341766019798</v>
      </c>
      <c r="M1801" s="9">
        <v>-39.575788682600297</v>
      </c>
      <c r="N1801" s="7">
        <f>COUNTIFS('Lojas Assaí'!$F$174:$F$260,D1801)</f>
        <v>0</v>
      </c>
    </row>
    <row r="1802" spans="1:14" x14ac:dyDescent="0.25">
      <c r="A1802" s="7" t="s">
        <v>2347</v>
      </c>
      <c r="B1802" s="7" t="s">
        <v>195</v>
      </c>
      <c r="C1802" s="7" t="str">
        <f t="shared" si="56"/>
        <v>Rio Verde de Mato GrossoMS</v>
      </c>
      <c r="D1802" s="7">
        <v>5007406</v>
      </c>
      <c r="E1802" s="8" t="s">
        <v>691</v>
      </c>
      <c r="F1802" s="7">
        <v>20025</v>
      </c>
      <c r="G1802" s="7">
        <v>18890</v>
      </c>
      <c r="H1802" s="7">
        <v>2.3199999999999998</v>
      </c>
      <c r="I1802" s="7">
        <v>2.1</v>
      </c>
      <c r="J1802" s="8">
        <f t="shared" si="57"/>
        <v>2734.2</v>
      </c>
      <c r="K1802" s="7">
        <v>27524.27</v>
      </c>
      <c r="L1802" s="9">
        <v>-18.916586440256101</v>
      </c>
      <c r="M1802" s="9">
        <v>-54.8422536901125</v>
      </c>
      <c r="N1802" s="7">
        <f>COUNTIFS('Lojas Assaí'!$F$174:$F$260,D1802)</f>
        <v>0</v>
      </c>
    </row>
    <row r="1803" spans="1:14" x14ac:dyDescent="0.25">
      <c r="A1803" s="7" t="s">
        <v>2348</v>
      </c>
      <c r="B1803" s="7" t="s">
        <v>206</v>
      </c>
      <c r="C1803" s="7" t="str">
        <f t="shared" si="56"/>
        <v>DivinoMG</v>
      </c>
      <c r="D1803" s="7">
        <v>3122009</v>
      </c>
      <c r="E1803" s="8" t="s">
        <v>701</v>
      </c>
      <c r="F1803" s="7">
        <v>20020</v>
      </c>
      <c r="G1803" s="7">
        <v>19133</v>
      </c>
      <c r="H1803" s="7">
        <v>56.64</v>
      </c>
      <c r="I1803" s="7">
        <v>1.4</v>
      </c>
      <c r="J1803" s="8">
        <f t="shared" si="57"/>
        <v>1822.8</v>
      </c>
      <c r="K1803" s="7">
        <v>14083.03</v>
      </c>
      <c r="L1803" s="9">
        <v>-18.7731284728487</v>
      </c>
      <c r="M1803" s="9">
        <v>-41.483253938302298</v>
      </c>
      <c r="N1803" s="7">
        <f>COUNTIFS('Lojas Assaí'!$F$174:$F$260,D1803)</f>
        <v>0</v>
      </c>
    </row>
    <row r="1804" spans="1:14" x14ac:dyDescent="0.25">
      <c r="A1804" s="7" t="s">
        <v>2349</v>
      </c>
      <c r="B1804" s="7" t="s">
        <v>145</v>
      </c>
      <c r="C1804" s="7" t="str">
        <f t="shared" si="56"/>
        <v>RubiatabaGO</v>
      </c>
      <c r="D1804" s="7">
        <v>5218904</v>
      </c>
      <c r="E1804" s="8" t="s">
        <v>687</v>
      </c>
      <c r="F1804" s="7">
        <v>20012</v>
      </c>
      <c r="G1804" s="7">
        <v>18915</v>
      </c>
      <c r="H1804" s="7">
        <v>25.28</v>
      </c>
      <c r="I1804" s="7">
        <v>2.1</v>
      </c>
      <c r="J1804" s="8">
        <f t="shared" si="57"/>
        <v>2734.2</v>
      </c>
      <c r="K1804" s="7">
        <v>25738.93</v>
      </c>
      <c r="L1804" s="9">
        <v>-15.1643127537172</v>
      </c>
      <c r="M1804" s="9">
        <v>-49.803409697144097</v>
      </c>
      <c r="N1804" s="7">
        <f>COUNTIFS('Lojas Assaí'!$F$174:$F$260,D1804)</f>
        <v>0</v>
      </c>
    </row>
    <row r="1805" spans="1:14" x14ac:dyDescent="0.25">
      <c r="A1805" s="7" t="s">
        <v>2350</v>
      </c>
      <c r="B1805" s="7" t="s">
        <v>206</v>
      </c>
      <c r="C1805" s="7" t="str">
        <f t="shared" si="56"/>
        <v>Santa VitóriaMG</v>
      </c>
      <c r="D1805" s="7">
        <v>3159803</v>
      </c>
      <c r="E1805" s="8" t="s">
        <v>701</v>
      </c>
      <c r="F1805" s="7">
        <v>19997</v>
      </c>
      <c r="G1805" s="7">
        <v>18138</v>
      </c>
      <c r="H1805" s="7">
        <v>6.04</v>
      </c>
      <c r="I1805" s="7">
        <v>2.4</v>
      </c>
      <c r="J1805" s="8">
        <f t="shared" si="57"/>
        <v>3124.8</v>
      </c>
      <c r="K1805" s="7">
        <v>35039.620000000003</v>
      </c>
      <c r="L1805" s="9">
        <v>-19.369098523554602</v>
      </c>
      <c r="M1805" s="9">
        <v>-42.552582949044897</v>
      </c>
      <c r="N1805" s="7">
        <f>COUNTIFS('Lojas Assaí'!$F$174:$F$260,D1805)</f>
        <v>0</v>
      </c>
    </row>
    <row r="1806" spans="1:14" x14ac:dyDescent="0.25">
      <c r="A1806" s="7" t="s">
        <v>2351</v>
      </c>
      <c r="B1806" s="7" t="s">
        <v>37</v>
      </c>
      <c r="C1806" s="7" t="str">
        <f t="shared" si="56"/>
        <v>IbicoaraBA</v>
      </c>
      <c r="D1806" s="7">
        <v>2912202</v>
      </c>
      <c r="E1806" s="8" t="s">
        <v>684</v>
      </c>
      <c r="F1806" s="7">
        <v>19990</v>
      </c>
      <c r="G1806" s="7">
        <v>17282</v>
      </c>
      <c r="H1806" s="7">
        <v>20.34</v>
      </c>
      <c r="I1806" s="7">
        <v>1.8</v>
      </c>
      <c r="J1806" s="8">
        <f t="shared" si="57"/>
        <v>2343.6</v>
      </c>
      <c r="K1806" s="7">
        <v>26108.18</v>
      </c>
      <c r="L1806" s="9">
        <v>-13.4263272087783</v>
      </c>
      <c r="M1806" s="9">
        <v>-41.272065808078501</v>
      </c>
      <c r="N1806" s="7">
        <f>COUNTIFS('Lojas Assaí'!$F$174:$F$260,D1806)</f>
        <v>0</v>
      </c>
    </row>
    <row r="1807" spans="1:14" x14ac:dyDescent="0.25">
      <c r="A1807" s="7" t="s">
        <v>2352</v>
      </c>
      <c r="B1807" s="7" t="s">
        <v>280</v>
      </c>
      <c r="C1807" s="7" t="str">
        <f t="shared" si="56"/>
        <v>AfrânioPE</v>
      </c>
      <c r="D1807" s="7">
        <v>2600203</v>
      </c>
      <c r="E1807" s="8" t="s">
        <v>689</v>
      </c>
      <c r="F1807" s="7">
        <v>19981</v>
      </c>
      <c r="G1807" s="7">
        <v>17586</v>
      </c>
      <c r="H1807" s="7">
        <v>11.8</v>
      </c>
      <c r="I1807" s="7">
        <v>1.8</v>
      </c>
      <c r="J1807" s="8">
        <f t="shared" si="57"/>
        <v>2343.6</v>
      </c>
      <c r="K1807" s="7">
        <v>13778.98</v>
      </c>
      <c r="L1807" s="9">
        <v>-8.5110912837551709</v>
      </c>
      <c r="M1807" s="9">
        <v>-41.005797341094897</v>
      </c>
      <c r="N1807" s="7">
        <f>COUNTIFS('Lojas Assaí'!$F$174:$F$260,D1807)</f>
        <v>0</v>
      </c>
    </row>
    <row r="1808" spans="1:14" x14ac:dyDescent="0.25">
      <c r="A1808" s="7" t="s">
        <v>2353</v>
      </c>
      <c r="B1808" s="7" t="s">
        <v>99</v>
      </c>
      <c r="C1808" s="7" t="str">
        <f t="shared" si="56"/>
        <v>UmirimCE</v>
      </c>
      <c r="D1808" s="7">
        <v>2313757</v>
      </c>
      <c r="E1808" s="8" t="s">
        <v>683</v>
      </c>
      <c r="F1808" s="7">
        <v>19976</v>
      </c>
      <c r="G1808" s="7">
        <v>18802</v>
      </c>
      <c r="H1808" s="7">
        <v>59.35</v>
      </c>
      <c r="I1808" s="7">
        <v>1.7</v>
      </c>
      <c r="J1808" s="8">
        <f t="shared" si="57"/>
        <v>2213.4</v>
      </c>
      <c r="K1808" s="7">
        <v>8030.88</v>
      </c>
      <c r="L1808" s="9">
        <v>-3.6755618980980498</v>
      </c>
      <c r="M1808" s="9">
        <v>-39.342384404295501</v>
      </c>
      <c r="N1808" s="7">
        <f>COUNTIFS('Lojas Assaí'!$F$174:$F$260,D1808)</f>
        <v>0</v>
      </c>
    </row>
    <row r="1809" spans="1:14" x14ac:dyDescent="0.25">
      <c r="A1809" s="7" t="s">
        <v>2354</v>
      </c>
      <c r="B1809" s="7" t="s">
        <v>37</v>
      </c>
      <c r="C1809" s="7" t="str">
        <f t="shared" si="56"/>
        <v>MaracásBA</v>
      </c>
      <c r="D1809" s="7">
        <v>2920502</v>
      </c>
      <c r="E1809" s="8" t="s">
        <v>684</v>
      </c>
      <c r="F1809" s="7">
        <v>19973</v>
      </c>
      <c r="G1809" s="7">
        <v>24613</v>
      </c>
      <c r="H1809" s="7">
        <v>10.92</v>
      </c>
      <c r="I1809" s="7">
        <v>2.2000000000000002</v>
      </c>
      <c r="J1809" s="8">
        <f t="shared" si="57"/>
        <v>2864.4</v>
      </c>
      <c r="K1809" s="7">
        <v>26084.639999999999</v>
      </c>
      <c r="L1809" s="9">
        <v>-13.4376744923124</v>
      </c>
      <c r="M1809" s="9">
        <v>-40.431287547377899</v>
      </c>
      <c r="N1809" s="7">
        <f>COUNTIFS('Lojas Assaí'!$F$174:$F$260,D1809)</f>
        <v>0</v>
      </c>
    </row>
    <row r="1810" spans="1:14" x14ac:dyDescent="0.25">
      <c r="A1810" s="7" t="s">
        <v>2355</v>
      </c>
      <c r="B1810" s="7" t="s">
        <v>244</v>
      </c>
      <c r="C1810" s="7" t="str">
        <f t="shared" si="56"/>
        <v>RemígioPB</v>
      </c>
      <c r="D1810" s="7">
        <v>2512705</v>
      </c>
      <c r="E1810" s="8" t="s">
        <v>698</v>
      </c>
      <c r="F1810" s="7">
        <v>19973</v>
      </c>
      <c r="G1810" s="7">
        <v>17581</v>
      </c>
      <c r="H1810" s="7">
        <v>98.77</v>
      </c>
      <c r="I1810" s="7">
        <v>1.9</v>
      </c>
      <c r="J1810" s="8">
        <f t="shared" si="57"/>
        <v>2473.8000000000002</v>
      </c>
      <c r="K1810" s="7">
        <v>8819.3700000000008</v>
      </c>
      <c r="L1810" s="9">
        <v>-6.9662929519889696</v>
      </c>
      <c r="M1810" s="9">
        <v>-35.795833190124903</v>
      </c>
      <c r="N1810" s="7">
        <f>COUNTIFS('Lojas Assaí'!$F$174:$F$260,D1810)</f>
        <v>0</v>
      </c>
    </row>
    <row r="1811" spans="1:14" x14ac:dyDescent="0.25">
      <c r="A1811" s="7" t="s">
        <v>2356</v>
      </c>
      <c r="B1811" s="7" t="s">
        <v>37</v>
      </c>
      <c r="C1811" s="7" t="str">
        <f t="shared" si="56"/>
        <v>ItarantimBA</v>
      </c>
      <c r="D1811" s="7">
        <v>2916807</v>
      </c>
      <c r="E1811" s="8" t="s">
        <v>684</v>
      </c>
      <c r="F1811" s="7">
        <v>19937</v>
      </c>
      <c r="G1811" s="7">
        <v>18539</v>
      </c>
      <c r="H1811" s="7">
        <v>10.27</v>
      </c>
      <c r="I1811" s="7">
        <v>1.7</v>
      </c>
      <c r="J1811" s="8">
        <f t="shared" si="57"/>
        <v>2213.4</v>
      </c>
      <c r="K1811" s="7">
        <v>15129.97</v>
      </c>
      <c r="L1811" s="9">
        <v>-15.6578300416217</v>
      </c>
      <c r="M1811" s="9">
        <v>-40.061545274388898</v>
      </c>
      <c r="N1811" s="7">
        <f>COUNTIFS('Lojas Assaí'!$F$174:$F$260,D1811)</f>
        <v>0</v>
      </c>
    </row>
    <row r="1812" spans="1:14" x14ac:dyDescent="0.25">
      <c r="A1812" s="7" t="s">
        <v>2357</v>
      </c>
      <c r="B1812" s="7" t="s">
        <v>12</v>
      </c>
      <c r="C1812" s="7" t="str">
        <f t="shared" si="56"/>
        <v>Major IsidoroAL</v>
      </c>
      <c r="D1812" s="7">
        <v>2704401</v>
      </c>
      <c r="E1812" s="8" t="s">
        <v>688</v>
      </c>
      <c r="F1812" s="7">
        <v>19923</v>
      </c>
      <c r="G1812" s="7">
        <v>18897</v>
      </c>
      <c r="H1812" s="7">
        <v>41.63</v>
      </c>
      <c r="I1812" s="7">
        <v>2</v>
      </c>
      <c r="J1812" s="8">
        <f t="shared" si="57"/>
        <v>2604</v>
      </c>
      <c r="K1812" s="7">
        <v>10514.02</v>
      </c>
      <c r="L1812" s="9">
        <v>-9.5266440679399391</v>
      </c>
      <c r="M1812" s="9">
        <v>-36.984799614224102</v>
      </c>
      <c r="N1812" s="7">
        <f>COUNTIFS('Lojas Assaí'!$F$174:$F$260,D1812)</f>
        <v>0</v>
      </c>
    </row>
    <row r="1813" spans="1:14" x14ac:dyDescent="0.25">
      <c r="A1813" s="7" t="s">
        <v>2358</v>
      </c>
      <c r="B1813" s="7" t="s">
        <v>206</v>
      </c>
      <c r="C1813" s="7" t="str">
        <f t="shared" si="56"/>
        <v>LajinhaMG</v>
      </c>
      <c r="D1813" s="7">
        <v>3137700</v>
      </c>
      <c r="E1813" s="8" t="s">
        <v>701</v>
      </c>
      <c r="F1813" s="7">
        <v>19914</v>
      </c>
      <c r="G1813" s="7">
        <v>19609</v>
      </c>
      <c r="H1813" s="7">
        <v>45.4</v>
      </c>
      <c r="I1813" s="7">
        <v>1.8</v>
      </c>
      <c r="J1813" s="8">
        <f t="shared" si="57"/>
        <v>2343.6</v>
      </c>
      <c r="K1813" s="7">
        <v>18785.77</v>
      </c>
      <c r="L1813" s="9">
        <v>-19.6258505201125</v>
      </c>
      <c r="M1813" s="9">
        <v>-43.895287696941303</v>
      </c>
      <c r="N1813" s="7">
        <f>COUNTIFS('Lojas Assaí'!$F$174:$F$260,D1813)</f>
        <v>0</v>
      </c>
    </row>
    <row r="1814" spans="1:14" x14ac:dyDescent="0.25">
      <c r="A1814" s="7" t="s">
        <v>2359</v>
      </c>
      <c r="B1814" s="7" t="s">
        <v>8</v>
      </c>
      <c r="C1814" s="7" t="str">
        <f t="shared" si="56"/>
        <v>XapuriAC</v>
      </c>
      <c r="D1814" s="7">
        <v>1200708</v>
      </c>
      <c r="E1814" s="8" t="s">
        <v>703</v>
      </c>
      <c r="F1814" s="7">
        <v>19866</v>
      </c>
      <c r="G1814" s="7">
        <v>16091</v>
      </c>
      <c r="H1814" s="7">
        <v>3.01</v>
      </c>
      <c r="I1814" s="7">
        <v>1.9</v>
      </c>
      <c r="J1814" s="8">
        <f t="shared" si="57"/>
        <v>2473.8000000000002</v>
      </c>
      <c r="K1814" s="7">
        <v>14903.31</v>
      </c>
      <c r="L1814" s="9">
        <v>-9.6008582311878801</v>
      </c>
      <c r="M1814" s="9">
        <v>-67.540590083519405</v>
      </c>
      <c r="N1814" s="7">
        <f>COUNTIFS('Lojas Assaí'!$F$174:$F$260,D1814)</f>
        <v>0</v>
      </c>
    </row>
    <row r="1815" spans="1:14" x14ac:dyDescent="0.25">
      <c r="A1815" s="7" t="s">
        <v>2360</v>
      </c>
      <c r="B1815" s="7" t="s">
        <v>244</v>
      </c>
      <c r="C1815" s="7" t="str">
        <f t="shared" si="56"/>
        <v>AlhandraPB</v>
      </c>
      <c r="D1815" s="7">
        <v>2500601</v>
      </c>
      <c r="E1815" s="8" t="s">
        <v>698</v>
      </c>
      <c r="F1815" s="7">
        <v>19865</v>
      </c>
      <c r="G1815" s="7">
        <v>18007</v>
      </c>
      <c r="H1815" s="7">
        <v>98.58</v>
      </c>
      <c r="I1815" s="7">
        <v>2.2000000000000002</v>
      </c>
      <c r="J1815" s="8">
        <f t="shared" si="57"/>
        <v>2864.4</v>
      </c>
      <c r="K1815" s="7">
        <v>111427.12</v>
      </c>
      <c r="L1815" s="9">
        <v>-7.4329953021858604</v>
      </c>
      <c r="M1815" s="9">
        <v>-34.911985155449202</v>
      </c>
      <c r="N1815" s="7">
        <f>COUNTIFS('Lojas Assaí'!$F$174:$F$260,D1815)</f>
        <v>0</v>
      </c>
    </row>
    <row r="1816" spans="1:14" x14ac:dyDescent="0.25">
      <c r="A1816" s="7" t="s">
        <v>2361</v>
      </c>
      <c r="B1816" s="7" t="s">
        <v>37</v>
      </c>
      <c r="C1816" s="7" t="str">
        <f t="shared" si="56"/>
        <v>UbaíraBA</v>
      </c>
      <c r="D1816" s="7">
        <v>2932101</v>
      </c>
      <c r="E1816" s="8" t="s">
        <v>684</v>
      </c>
      <c r="F1816" s="7">
        <v>19860</v>
      </c>
      <c r="G1816" s="7">
        <v>19750</v>
      </c>
      <c r="H1816" s="7">
        <v>27.19</v>
      </c>
      <c r="I1816" s="7">
        <v>1.6</v>
      </c>
      <c r="J1816" s="8">
        <f t="shared" si="57"/>
        <v>2083.1999999999998</v>
      </c>
      <c r="K1816" s="7">
        <v>12552.39</v>
      </c>
      <c r="L1816" s="9">
        <v>-13.2680894848911</v>
      </c>
      <c r="M1816" s="9">
        <v>-39.662032567228003</v>
      </c>
      <c r="N1816" s="7">
        <f>COUNTIFS('Lojas Assaí'!$F$174:$F$260,D1816)</f>
        <v>0</v>
      </c>
    </row>
    <row r="1817" spans="1:14" x14ac:dyDescent="0.25">
      <c r="A1817" s="7" t="s">
        <v>2362</v>
      </c>
      <c r="B1817" s="7" t="s">
        <v>169</v>
      </c>
      <c r="C1817" s="7" t="str">
        <f t="shared" si="56"/>
        <v>PalmeirândiaMA</v>
      </c>
      <c r="D1817" s="7">
        <v>2107605</v>
      </c>
      <c r="E1817" s="8" t="s">
        <v>697</v>
      </c>
      <c r="F1817" s="7">
        <v>19840</v>
      </c>
      <c r="G1817" s="7">
        <v>18764</v>
      </c>
      <c r="H1817" s="7">
        <v>35.700000000000003</v>
      </c>
      <c r="I1817" s="7">
        <v>1.3</v>
      </c>
      <c r="J1817" s="8">
        <f t="shared" si="57"/>
        <v>1692.6</v>
      </c>
      <c r="K1817" s="7">
        <v>6526.41</v>
      </c>
      <c r="L1817" s="9">
        <v>-2.6477742782638898</v>
      </c>
      <c r="M1817" s="9">
        <v>-44.904463892310098</v>
      </c>
      <c r="N1817" s="7">
        <f>COUNTIFS('Lojas Assaí'!$F$174:$F$260,D1817)</f>
        <v>0</v>
      </c>
    </row>
    <row r="1818" spans="1:14" x14ac:dyDescent="0.25">
      <c r="A1818" s="7" t="s">
        <v>2363</v>
      </c>
      <c r="B1818" s="7" t="s">
        <v>224</v>
      </c>
      <c r="C1818" s="7" t="str">
        <f t="shared" si="56"/>
        <v>Santa Luzia do ParáPA</v>
      </c>
      <c r="D1818" s="7">
        <v>1506559</v>
      </c>
      <c r="E1818" s="8" t="s">
        <v>690</v>
      </c>
      <c r="F1818" s="7">
        <v>19839</v>
      </c>
      <c r="G1818" s="7">
        <v>19424</v>
      </c>
      <c r="H1818" s="7">
        <v>14.32</v>
      </c>
      <c r="I1818" s="7">
        <v>2</v>
      </c>
      <c r="J1818" s="8">
        <f t="shared" si="57"/>
        <v>2604</v>
      </c>
      <c r="K1818" s="7">
        <v>9506.34</v>
      </c>
      <c r="L1818" s="9">
        <v>-1.5188278913875199</v>
      </c>
      <c r="M1818" s="9">
        <v>-46.906169202698301</v>
      </c>
      <c r="N1818" s="7">
        <f>COUNTIFS('Lojas Assaí'!$F$174:$F$260,D1818)</f>
        <v>0</v>
      </c>
    </row>
    <row r="1819" spans="1:14" x14ac:dyDescent="0.25">
      <c r="A1819" s="7" t="s">
        <v>2364</v>
      </c>
      <c r="B1819" s="7" t="s">
        <v>206</v>
      </c>
      <c r="C1819" s="7" t="str">
        <f t="shared" si="56"/>
        <v>SimonésiaMG</v>
      </c>
      <c r="D1819" s="7">
        <v>3167608</v>
      </c>
      <c r="E1819" s="8" t="s">
        <v>701</v>
      </c>
      <c r="F1819" s="7">
        <v>19834</v>
      </c>
      <c r="G1819" s="7">
        <v>18298</v>
      </c>
      <c r="H1819" s="7">
        <v>37.61</v>
      </c>
      <c r="I1819" s="7">
        <v>1.5</v>
      </c>
      <c r="J1819" s="8">
        <f t="shared" si="57"/>
        <v>1953</v>
      </c>
      <c r="K1819" s="7">
        <v>12480.89</v>
      </c>
      <c r="L1819" s="9">
        <v>-19.235549287903901</v>
      </c>
      <c r="M1819" s="9">
        <v>-42.098653839718899</v>
      </c>
      <c r="N1819" s="7">
        <f>COUNTIFS('Lojas Assaí'!$F$174:$F$260,D1819)</f>
        <v>0</v>
      </c>
    </row>
    <row r="1820" spans="1:14" x14ac:dyDescent="0.25">
      <c r="A1820" s="7" t="s">
        <v>2365</v>
      </c>
      <c r="B1820" s="7" t="s">
        <v>313</v>
      </c>
      <c r="C1820" s="7" t="str">
        <f t="shared" si="56"/>
        <v>Buriti dos LopesPI</v>
      </c>
      <c r="D1820" s="7">
        <v>2202000</v>
      </c>
      <c r="E1820" s="8" t="s">
        <v>693</v>
      </c>
      <c r="F1820" s="7">
        <v>19832</v>
      </c>
      <c r="G1820" s="7">
        <v>19074</v>
      </c>
      <c r="H1820" s="7">
        <v>27.6</v>
      </c>
      <c r="I1820" s="7">
        <v>1.7</v>
      </c>
      <c r="J1820" s="8">
        <f t="shared" si="57"/>
        <v>2213.4</v>
      </c>
      <c r="K1820" s="7">
        <v>9743.51</v>
      </c>
      <c r="L1820" s="9">
        <v>-3.17272133505459</v>
      </c>
      <c r="M1820" s="9">
        <v>-41.869908847123099</v>
      </c>
      <c r="N1820" s="7">
        <f>COUNTIFS('Lojas Assaí'!$F$174:$F$260,D1820)</f>
        <v>0</v>
      </c>
    </row>
    <row r="1821" spans="1:14" x14ac:dyDescent="0.25">
      <c r="A1821" s="7" t="s">
        <v>2366</v>
      </c>
      <c r="B1821" s="7" t="s">
        <v>258</v>
      </c>
      <c r="C1821" s="7" t="str">
        <f t="shared" si="56"/>
        <v>AndiráPR</v>
      </c>
      <c r="D1821" s="7">
        <v>4101101</v>
      </c>
      <c r="E1821" s="8" t="s">
        <v>686</v>
      </c>
      <c r="F1821" s="7">
        <v>19823</v>
      </c>
      <c r="G1821" s="7">
        <v>20610</v>
      </c>
      <c r="H1821" s="7">
        <v>87.3</v>
      </c>
      <c r="I1821" s="7">
        <v>2.2000000000000002</v>
      </c>
      <c r="J1821" s="8">
        <f t="shared" si="57"/>
        <v>2864.4</v>
      </c>
      <c r="K1821" s="7">
        <v>39411.870000000003</v>
      </c>
      <c r="L1821" s="9">
        <v>-23.192903865025201</v>
      </c>
      <c r="M1821" s="9">
        <v>-51.917364679843203</v>
      </c>
      <c r="N1821" s="7">
        <f>COUNTIFS('Lojas Assaí'!$F$174:$F$260,D1821)</f>
        <v>0</v>
      </c>
    </row>
    <row r="1822" spans="1:14" x14ac:dyDescent="0.25">
      <c r="A1822" s="7" t="s">
        <v>2367</v>
      </c>
      <c r="B1822" s="7" t="s">
        <v>655</v>
      </c>
      <c r="C1822" s="7" t="str">
        <f t="shared" si="56"/>
        <v>Riachão do DantasSE</v>
      </c>
      <c r="D1822" s="7">
        <v>2805802</v>
      </c>
      <c r="E1822" s="8" t="s">
        <v>692</v>
      </c>
      <c r="F1822" s="7">
        <v>19813</v>
      </c>
      <c r="G1822" s="7">
        <v>19386</v>
      </c>
      <c r="H1822" s="7">
        <v>36.479999999999997</v>
      </c>
      <c r="I1822" s="7">
        <v>2.2000000000000002</v>
      </c>
      <c r="J1822" s="8">
        <f t="shared" si="57"/>
        <v>2864.4</v>
      </c>
      <c r="K1822" s="7">
        <v>15532.7</v>
      </c>
      <c r="L1822" s="9">
        <v>-11.066402290436701</v>
      </c>
      <c r="M1822" s="9">
        <v>-37.729341224982697</v>
      </c>
      <c r="N1822" s="7">
        <f>COUNTIFS('Lojas Assaí'!$F$174:$F$260,D1822)</f>
        <v>0</v>
      </c>
    </row>
    <row r="1823" spans="1:14" x14ac:dyDescent="0.25">
      <c r="A1823" s="7" t="s">
        <v>2368</v>
      </c>
      <c r="B1823" s="7" t="s">
        <v>206</v>
      </c>
      <c r="C1823" s="7" t="str">
        <f t="shared" si="56"/>
        <v>Borda da MataMG</v>
      </c>
      <c r="D1823" s="7">
        <v>3108305</v>
      </c>
      <c r="E1823" s="8" t="s">
        <v>701</v>
      </c>
      <c r="F1823" s="7">
        <v>19809</v>
      </c>
      <c r="G1823" s="7">
        <v>17118</v>
      </c>
      <c r="H1823" s="7">
        <v>56.85</v>
      </c>
      <c r="I1823" s="7">
        <v>1.6</v>
      </c>
      <c r="J1823" s="8">
        <f t="shared" si="57"/>
        <v>2083.1999999999998</v>
      </c>
      <c r="K1823" s="7">
        <v>17404.310000000001</v>
      </c>
      <c r="L1823" s="9">
        <v>-22.2724082578295</v>
      </c>
      <c r="M1823" s="9">
        <v>-46.167168239535698</v>
      </c>
      <c r="N1823" s="7">
        <f>COUNTIFS('Lojas Assaí'!$F$174:$F$260,D1823)</f>
        <v>0</v>
      </c>
    </row>
    <row r="1824" spans="1:14" x14ac:dyDescent="0.25">
      <c r="A1824" s="7" t="s">
        <v>2369</v>
      </c>
      <c r="B1824" s="7" t="s">
        <v>422</v>
      </c>
      <c r="C1824" s="7" t="str">
        <f t="shared" si="56"/>
        <v>Pariquera-AçuSP</v>
      </c>
      <c r="D1824" s="7">
        <v>3536208</v>
      </c>
      <c r="E1824" s="8" t="s">
        <v>435</v>
      </c>
      <c r="F1824" s="7">
        <v>19797</v>
      </c>
      <c r="G1824" s="7">
        <v>18446</v>
      </c>
      <c r="H1824" s="7">
        <v>51.34</v>
      </c>
      <c r="I1824" s="7">
        <v>2.4</v>
      </c>
      <c r="J1824" s="8">
        <f t="shared" si="57"/>
        <v>3124.8</v>
      </c>
      <c r="K1824" s="7">
        <v>27070.89</v>
      </c>
      <c r="L1824" s="9">
        <v>-20.641153402307701</v>
      </c>
      <c r="M1824" s="9">
        <v>-47.283060090300197</v>
      </c>
      <c r="N1824" s="7">
        <f>COUNTIFS('Lojas Assaí'!$F$174:$F$260,D1824)</f>
        <v>0</v>
      </c>
    </row>
    <row r="1825" spans="1:14" x14ac:dyDescent="0.25">
      <c r="A1825" s="7" t="s">
        <v>2370</v>
      </c>
      <c r="B1825" s="7" t="s">
        <v>8</v>
      </c>
      <c r="C1825" s="7" t="str">
        <f t="shared" si="56"/>
        <v>Rodrigues AlvesAC</v>
      </c>
      <c r="D1825" s="7">
        <v>1200427</v>
      </c>
      <c r="E1825" s="8" t="s">
        <v>703</v>
      </c>
      <c r="F1825" s="7">
        <v>19767</v>
      </c>
      <c r="G1825" s="7">
        <v>14389</v>
      </c>
      <c r="H1825" s="7">
        <v>4.68</v>
      </c>
      <c r="I1825" s="7">
        <v>2</v>
      </c>
      <c r="J1825" s="8">
        <f t="shared" si="57"/>
        <v>2604</v>
      </c>
      <c r="K1825" s="7">
        <v>10474.43</v>
      </c>
      <c r="L1825" s="9">
        <v>-9.4434065374118497</v>
      </c>
      <c r="M1825" s="9">
        <v>-70.486496893761597</v>
      </c>
      <c r="N1825" s="7">
        <f>COUNTIFS('Lojas Assaí'!$F$174:$F$260,D1825)</f>
        <v>0</v>
      </c>
    </row>
    <row r="1826" spans="1:14" x14ac:dyDescent="0.25">
      <c r="A1826" s="7" t="s">
        <v>2371</v>
      </c>
      <c r="B1826" s="7" t="s">
        <v>206</v>
      </c>
      <c r="C1826" s="7" t="str">
        <f t="shared" si="56"/>
        <v>Campina VerdeMG</v>
      </c>
      <c r="D1826" s="7">
        <v>3111101</v>
      </c>
      <c r="E1826" s="8" t="s">
        <v>701</v>
      </c>
      <c r="F1826" s="7">
        <v>19759</v>
      </c>
      <c r="G1826" s="7">
        <v>19324</v>
      </c>
      <c r="H1826" s="7">
        <v>5.29</v>
      </c>
      <c r="I1826" s="7">
        <v>1.7</v>
      </c>
      <c r="J1826" s="8">
        <f t="shared" si="57"/>
        <v>2213.4</v>
      </c>
      <c r="K1826" s="7">
        <v>23504.63</v>
      </c>
      <c r="L1826" s="9">
        <v>-16.504063489255799</v>
      </c>
      <c r="M1826" s="9">
        <v>-44.811858213838299</v>
      </c>
      <c r="N1826" s="7">
        <f>COUNTIFS('Lojas Assaí'!$F$174:$F$260,D1826)</f>
        <v>0</v>
      </c>
    </row>
    <row r="1827" spans="1:14" x14ac:dyDescent="0.25">
      <c r="A1827" s="7" t="s">
        <v>2372</v>
      </c>
      <c r="B1827" s="7" t="s">
        <v>206</v>
      </c>
      <c r="C1827" s="7" t="str">
        <f t="shared" si="56"/>
        <v>Carmópolis de MinasMG</v>
      </c>
      <c r="D1827" s="7">
        <v>3114501</v>
      </c>
      <c r="E1827" s="8" t="s">
        <v>701</v>
      </c>
      <c r="F1827" s="7">
        <v>19756</v>
      </c>
      <c r="G1827" s="7">
        <v>17048</v>
      </c>
      <c r="H1827" s="7">
        <v>42.62</v>
      </c>
      <c r="I1827" s="7">
        <v>1.7</v>
      </c>
      <c r="J1827" s="8">
        <f t="shared" si="57"/>
        <v>2213.4</v>
      </c>
      <c r="K1827" s="7">
        <v>20867.71</v>
      </c>
      <c r="L1827" s="9">
        <v>-19.697326317280801</v>
      </c>
      <c r="M1827" s="9">
        <v>-50.691427493660498</v>
      </c>
      <c r="N1827" s="7">
        <f>COUNTIFS('Lojas Assaí'!$F$174:$F$260,D1827)</f>
        <v>0</v>
      </c>
    </row>
    <row r="1828" spans="1:14" x14ac:dyDescent="0.25">
      <c r="A1828" s="7" t="s">
        <v>2373</v>
      </c>
      <c r="B1828" s="7" t="s">
        <v>8</v>
      </c>
      <c r="C1828" s="7" t="str">
        <f t="shared" si="56"/>
        <v>Marechal ThaumaturgoAC</v>
      </c>
      <c r="D1828" s="7">
        <v>1200351</v>
      </c>
      <c r="E1828" s="8" t="s">
        <v>703</v>
      </c>
      <c r="F1828" s="7">
        <v>19727</v>
      </c>
      <c r="G1828" s="7">
        <v>14227</v>
      </c>
      <c r="H1828" s="7">
        <v>1.74</v>
      </c>
      <c r="I1828" s="7">
        <v>2</v>
      </c>
      <c r="J1828" s="8">
        <f t="shared" si="57"/>
        <v>2604</v>
      </c>
      <c r="K1828" s="7">
        <v>11116.99</v>
      </c>
      <c r="L1828" s="9">
        <v>-8.9535911231536591</v>
      </c>
      <c r="M1828" s="9">
        <v>-72.790265908698302</v>
      </c>
      <c r="N1828" s="7">
        <f>COUNTIFS('Lojas Assaí'!$F$174:$F$260,D1828)</f>
        <v>0</v>
      </c>
    </row>
    <row r="1829" spans="1:14" x14ac:dyDescent="0.25">
      <c r="A1829" s="7" t="s">
        <v>2374</v>
      </c>
      <c r="B1829" s="7" t="s">
        <v>313</v>
      </c>
      <c r="C1829" s="7" t="str">
        <f t="shared" si="56"/>
        <v>Castelo do PiauíPI</v>
      </c>
      <c r="D1829" s="7">
        <v>2202604</v>
      </c>
      <c r="E1829" s="8" t="s">
        <v>693</v>
      </c>
      <c r="F1829" s="7">
        <v>19716</v>
      </c>
      <c r="G1829" s="7">
        <v>18336</v>
      </c>
      <c r="H1829" s="7">
        <v>9.01</v>
      </c>
      <c r="I1829" s="7">
        <v>1.8</v>
      </c>
      <c r="J1829" s="8">
        <f t="shared" si="57"/>
        <v>2343.6</v>
      </c>
      <c r="K1829" s="7">
        <v>9453.4599999999991</v>
      </c>
      <c r="L1829" s="9">
        <v>-5.3215438708934499</v>
      </c>
      <c r="M1829" s="9">
        <v>-41.547316242666099</v>
      </c>
      <c r="N1829" s="7">
        <f>COUNTIFS('Lojas Assaí'!$F$174:$F$260,D1829)</f>
        <v>0</v>
      </c>
    </row>
    <row r="1830" spans="1:14" x14ac:dyDescent="0.25">
      <c r="A1830" s="7" t="s">
        <v>2375</v>
      </c>
      <c r="B1830" s="7" t="s">
        <v>178</v>
      </c>
      <c r="C1830" s="7" t="str">
        <f t="shared" si="56"/>
        <v>Alto AraguaiaMT</v>
      </c>
      <c r="D1830" s="7">
        <v>5100300</v>
      </c>
      <c r="E1830" s="8" t="s">
        <v>696</v>
      </c>
      <c r="F1830" s="7">
        <v>19714</v>
      </c>
      <c r="G1830" s="7">
        <v>15644</v>
      </c>
      <c r="H1830" s="7">
        <v>2.84</v>
      </c>
      <c r="I1830" s="7">
        <v>2.5</v>
      </c>
      <c r="J1830" s="8">
        <f t="shared" si="57"/>
        <v>3255</v>
      </c>
      <c r="K1830" s="7">
        <v>48719.66</v>
      </c>
      <c r="L1830" s="9">
        <v>-17.3155899403964</v>
      </c>
      <c r="M1830" s="9">
        <v>-53.220260329984299</v>
      </c>
      <c r="N1830" s="7">
        <f>COUNTIFS('Lojas Assaí'!$F$174:$F$260,D1830)</f>
        <v>0</v>
      </c>
    </row>
    <row r="1831" spans="1:14" x14ac:dyDescent="0.25">
      <c r="A1831" s="7" t="s">
        <v>2376</v>
      </c>
      <c r="B1831" s="7" t="s">
        <v>169</v>
      </c>
      <c r="C1831" s="7" t="str">
        <f t="shared" si="56"/>
        <v>MorrosMA</v>
      </c>
      <c r="D1831" s="7">
        <v>2107100</v>
      </c>
      <c r="E1831" s="8" t="s">
        <v>697</v>
      </c>
      <c r="F1831" s="7">
        <v>19708</v>
      </c>
      <c r="G1831" s="7">
        <v>17783</v>
      </c>
      <c r="H1831" s="7">
        <v>10.37</v>
      </c>
      <c r="I1831" s="7">
        <v>1.9</v>
      </c>
      <c r="J1831" s="8">
        <f t="shared" si="57"/>
        <v>2473.8000000000002</v>
      </c>
      <c r="K1831" s="7">
        <v>6674.91</v>
      </c>
      <c r="L1831" s="9">
        <v>-2.8614789530879099</v>
      </c>
      <c r="M1831" s="9">
        <v>-44.044544543175597</v>
      </c>
      <c r="N1831" s="7">
        <f>COUNTIFS('Lojas Assaí'!$F$174:$F$260,D1831)</f>
        <v>0</v>
      </c>
    </row>
    <row r="1832" spans="1:14" x14ac:dyDescent="0.25">
      <c r="A1832" s="7" t="s">
        <v>2377</v>
      </c>
      <c r="B1832" s="7" t="s">
        <v>169</v>
      </c>
      <c r="C1832" s="7" t="str">
        <f t="shared" si="56"/>
        <v>Pastos BonsMA</v>
      </c>
      <c r="D1832" s="7">
        <v>2108009</v>
      </c>
      <c r="E1832" s="8" t="s">
        <v>697</v>
      </c>
      <c r="F1832" s="7">
        <v>19693</v>
      </c>
      <c r="G1832" s="7">
        <v>18067</v>
      </c>
      <c r="H1832" s="7">
        <v>11.05</v>
      </c>
      <c r="I1832" s="7">
        <v>1.9</v>
      </c>
      <c r="J1832" s="8">
        <f t="shared" si="57"/>
        <v>2473.8000000000002</v>
      </c>
      <c r="K1832" s="7">
        <v>12937.1</v>
      </c>
      <c r="L1832" s="9">
        <v>-6.6040277320639804</v>
      </c>
      <c r="M1832" s="9">
        <v>-44.088602513371903</v>
      </c>
      <c r="N1832" s="7">
        <f>COUNTIFS('Lojas Assaí'!$F$174:$F$260,D1832)</f>
        <v>0</v>
      </c>
    </row>
    <row r="1833" spans="1:14" x14ac:dyDescent="0.25">
      <c r="A1833" s="7" t="s">
        <v>2378</v>
      </c>
      <c r="B1833" s="7" t="s">
        <v>206</v>
      </c>
      <c r="C1833" s="7" t="str">
        <f t="shared" si="56"/>
        <v>Presidente OlegárioMG</v>
      </c>
      <c r="D1833" s="7">
        <v>3153400</v>
      </c>
      <c r="E1833" s="8" t="s">
        <v>701</v>
      </c>
      <c r="F1833" s="7">
        <v>19680</v>
      </c>
      <c r="G1833" s="7">
        <v>18577</v>
      </c>
      <c r="H1833" s="7">
        <v>5.3</v>
      </c>
      <c r="I1833" s="7">
        <v>1.9</v>
      </c>
      <c r="J1833" s="8">
        <f t="shared" si="57"/>
        <v>2473.8000000000002</v>
      </c>
      <c r="K1833" s="7">
        <v>28751.77</v>
      </c>
      <c r="L1833" s="9">
        <v>-20.422927110928601</v>
      </c>
      <c r="M1833" s="9">
        <v>-41.967175112676998</v>
      </c>
      <c r="N1833" s="7">
        <f>COUNTIFS('Lojas Assaí'!$F$174:$F$260,D1833)</f>
        <v>0</v>
      </c>
    </row>
    <row r="1834" spans="1:14" x14ac:dyDescent="0.25">
      <c r="A1834" s="7" t="s">
        <v>2379</v>
      </c>
      <c r="B1834" s="7" t="s">
        <v>280</v>
      </c>
      <c r="C1834" s="7" t="str">
        <f t="shared" si="56"/>
        <v>CarnaíbaPE</v>
      </c>
      <c r="D1834" s="7">
        <v>2603900</v>
      </c>
      <c r="E1834" s="8" t="s">
        <v>689</v>
      </c>
      <c r="F1834" s="7">
        <v>19666</v>
      </c>
      <c r="G1834" s="7">
        <v>18574</v>
      </c>
      <c r="H1834" s="7">
        <v>43.42</v>
      </c>
      <c r="I1834" s="7">
        <v>2.1</v>
      </c>
      <c r="J1834" s="8">
        <f t="shared" si="57"/>
        <v>2734.2</v>
      </c>
      <c r="K1834" s="7">
        <v>8900.39</v>
      </c>
      <c r="L1834" s="9">
        <v>-7.8030582189056599</v>
      </c>
      <c r="M1834" s="9">
        <v>-37.793398902550997</v>
      </c>
      <c r="N1834" s="7">
        <f>COUNTIFS('Lojas Assaí'!$F$174:$F$260,D1834)</f>
        <v>0</v>
      </c>
    </row>
    <row r="1835" spans="1:14" x14ac:dyDescent="0.25">
      <c r="A1835" s="7" t="s">
        <v>2380</v>
      </c>
      <c r="B1835" s="7" t="s">
        <v>37</v>
      </c>
      <c r="C1835" s="7" t="str">
        <f t="shared" si="56"/>
        <v>AntasBA</v>
      </c>
      <c r="D1835" s="7">
        <v>2901601</v>
      </c>
      <c r="E1835" s="8" t="s">
        <v>684</v>
      </c>
      <c r="F1835" s="7">
        <v>19659</v>
      </c>
      <c r="G1835" s="7">
        <v>17072</v>
      </c>
      <c r="H1835" s="7">
        <v>53.08</v>
      </c>
      <c r="I1835" s="7">
        <v>2</v>
      </c>
      <c r="J1835" s="8">
        <f t="shared" si="57"/>
        <v>2604</v>
      </c>
      <c r="K1835" s="7">
        <v>7344.67</v>
      </c>
      <c r="L1835" s="9">
        <v>-12.1495870700754</v>
      </c>
      <c r="M1835" s="9">
        <v>-39.248498918282202</v>
      </c>
      <c r="N1835" s="7">
        <f>COUNTIFS('Lojas Assaí'!$F$174:$F$260,D1835)</f>
        <v>0</v>
      </c>
    </row>
    <row r="1836" spans="1:14" x14ac:dyDescent="0.25">
      <c r="A1836" s="7" t="s">
        <v>2381</v>
      </c>
      <c r="B1836" s="7" t="s">
        <v>8</v>
      </c>
      <c r="C1836" s="7" t="str">
        <f t="shared" si="56"/>
        <v>Mâncio LimaAC</v>
      </c>
      <c r="D1836" s="7">
        <v>1200336</v>
      </c>
      <c r="E1836" s="8" t="s">
        <v>703</v>
      </c>
      <c r="F1836" s="7">
        <v>19643</v>
      </c>
      <c r="G1836" s="7">
        <v>15206</v>
      </c>
      <c r="H1836" s="7">
        <v>2.79</v>
      </c>
      <c r="I1836" s="7">
        <v>1.6</v>
      </c>
      <c r="J1836" s="8">
        <f t="shared" si="57"/>
        <v>2083.1999999999998</v>
      </c>
      <c r="K1836" s="7">
        <v>11955.02</v>
      </c>
      <c r="L1836" s="9">
        <v>-7.5932225938583597</v>
      </c>
      <c r="M1836" s="9">
        <v>-72.916501026130803</v>
      </c>
      <c r="N1836" s="7">
        <f>COUNTIFS('Lojas Assaí'!$F$174:$F$260,D1836)</f>
        <v>0</v>
      </c>
    </row>
    <row r="1837" spans="1:14" x14ac:dyDescent="0.25">
      <c r="A1837" s="7" t="s">
        <v>2382</v>
      </c>
      <c r="B1837" s="7" t="s">
        <v>29</v>
      </c>
      <c r="C1837" s="7" t="str">
        <f t="shared" si="56"/>
        <v>PauiniAM</v>
      </c>
      <c r="D1837" s="7">
        <v>1303502</v>
      </c>
      <c r="E1837" s="8" t="s">
        <v>694</v>
      </c>
      <c r="F1837" s="7">
        <v>19616</v>
      </c>
      <c r="G1837" s="7">
        <v>18166</v>
      </c>
      <c r="H1837" s="7">
        <v>0.44</v>
      </c>
      <c r="I1837" s="7">
        <v>2</v>
      </c>
      <c r="J1837" s="8">
        <f t="shared" si="57"/>
        <v>2604</v>
      </c>
      <c r="K1837" s="7">
        <v>8970.2999999999993</v>
      </c>
      <c r="L1837" s="9">
        <v>-7.7140436443221896</v>
      </c>
      <c r="M1837" s="9">
        <v>-67.002097488528193</v>
      </c>
      <c r="N1837" s="7">
        <f>COUNTIFS('Lojas Assaí'!$F$174:$F$260,D1837)</f>
        <v>0</v>
      </c>
    </row>
    <row r="1838" spans="1:14" x14ac:dyDescent="0.25">
      <c r="A1838" s="7" t="s">
        <v>2383</v>
      </c>
      <c r="B1838" s="7" t="s">
        <v>169</v>
      </c>
      <c r="C1838" s="7" t="str">
        <f t="shared" si="56"/>
        <v>Olho d'Água das CunhãsMA</v>
      </c>
      <c r="D1838" s="7">
        <v>2107407</v>
      </c>
      <c r="E1838" s="8" t="s">
        <v>697</v>
      </c>
      <c r="F1838" s="7">
        <v>19616</v>
      </c>
      <c r="G1838" s="7">
        <v>18601</v>
      </c>
      <c r="H1838" s="7">
        <v>26.75</v>
      </c>
      <c r="I1838" s="7">
        <v>1.8</v>
      </c>
      <c r="J1838" s="8">
        <f t="shared" si="57"/>
        <v>2343.6</v>
      </c>
      <c r="K1838" s="7">
        <v>8480.11</v>
      </c>
      <c r="L1838" s="9">
        <v>-4.1372759298054103</v>
      </c>
      <c r="M1838" s="9">
        <v>-45.119579620499998</v>
      </c>
      <c r="N1838" s="7">
        <f>COUNTIFS('Lojas Assaí'!$F$174:$F$260,D1838)</f>
        <v>0</v>
      </c>
    </row>
    <row r="1839" spans="1:14" x14ac:dyDescent="0.25">
      <c r="A1839" s="7" t="s">
        <v>2384</v>
      </c>
      <c r="B1839" s="7" t="s">
        <v>37</v>
      </c>
      <c r="C1839" s="7" t="str">
        <f t="shared" si="56"/>
        <v>UmburanasBA</v>
      </c>
      <c r="D1839" s="7">
        <v>2932457</v>
      </c>
      <c r="E1839" s="8" t="s">
        <v>684</v>
      </c>
      <c r="F1839" s="7">
        <v>19573</v>
      </c>
      <c r="G1839" s="7">
        <v>17000</v>
      </c>
      <c r="H1839" s="7">
        <v>10.18</v>
      </c>
      <c r="I1839" s="7">
        <v>1.7</v>
      </c>
      <c r="J1839" s="8">
        <f t="shared" si="57"/>
        <v>2213.4</v>
      </c>
      <c r="K1839" s="7">
        <v>8172.13</v>
      </c>
      <c r="L1839" s="9">
        <v>-10.7292712187978</v>
      </c>
      <c r="M1839" s="9">
        <v>-41.332914130290099</v>
      </c>
      <c r="N1839" s="7">
        <f>COUNTIFS('Lojas Assaí'!$F$174:$F$260,D1839)</f>
        <v>0</v>
      </c>
    </row>
    <row r="1840" spans="1:14" x14ac:dyDescent="0.25">
      <c r="A1840" s="7" t="s">
        <v>2385</v>
      </c>
      <c r="B1840" s="7" t="s">
        <v>99</v>
      </c>
      <c r="C1840" s="7" t="str">
        <f t="shared" si="56"/>
        <v>TejuçuocaCE</v>
      </c>
      <c r="D1840" s="7">
        <v>2313351</v>
      </c>
      <c r="E1840" s="8" t="s">
        <v>683</v>
      </c>
      <c r="F1840" s="7">
        <v>19551</v>
      </c>
      <c r="G1840" s="7">
        <v>16827</v>
      </c>
      <c r="H1840" s="7">
        <v>22.42</v>
      </c>
      <c r="I1840" s="7">
        <v>1.5</v>
      </c>
      <c r="J1840" s="8">
        <f t="shared" si="57"/>
        <v>1953</v>
      </c>
      <c r="K1840" s="7">
        <v>6958.53</v>
      </c>
      <c r="L1840" s="9">
        <v>-3.98971180859371</v>
      </c>
      <c r="M1840" s="9">
        <v>-39.576826361710602</v>
      </c>
      <c r="N1840" s="7">
        <f>COUNTIFS('Lojas Assaí'!$F$174:$F$260,D1840)</f>
        <v>0</v>
      </c>
    </row>
    <row r="1841" spans="1:14" x14ac:dyDescent="0.25">
      <c r="A1841" s="7" t="s">
        <v>2386</v>
      </c>
      <c r="B1841" s="7" t="s">
        <v>710</v>
      </c>
      <c r="C1841" s="7" t="str">
        <f t="shared" si="56"/>
        <v>PapanduvaSC</v>
      </c>
      <c r="D1841" s="7">
        <v>4212205</v>
      </c>
      <c r="E1841" s="8" t="s">
        <v>711</v>
      </c>
      <c r="F1841" s="7">
        <v>19521</v>
      </c>
      <c r="G1841" s="7">
        <v>17928</v>
      </c>
      <c r="H1841" s="7">
        <v>23.97</v>
      </c>
      <c r="I1841" s="7">
        <v>2</v>
      </c>
      <c r="J1841" s="8">
        <f t="shared" si="57"/>
        <v>2604</v>
      </c>
      <c r="K1841" s="7">
        <v>37403.67</v>
      </c>
      <c r="L1841" s="9">
        <v>-29.3234599051044</v>
      </c>
      <c r="M1841" s="9">
        <v>-49.725145272462001</v>
      </c>
      <c r="N1841" s="7">
        <f>COUNTIFS('Lojas Assaí'!$F$174:$F$260,D1841)</f>
        <v>0</v>
      </c>
    </row>
    <row r="1842" spans="1:14" x14ac:dyDescent="0.25">
      <c r="A1842" s="7" t="s">
        <v>2387</v>
      </c>
      <c r="B1842" s="7" t="s">
        <v>169</v>
      </c>
      <c r="C1842" s="7" t="str">
        <f t="shared" si="56"/>
        <v>CajariMA</v>
      </c>
      <c r="D1842" s="7">
        <v>2102507</v>
      </c>
      <c r="E1842" s="8" t="s">
        <v>697</v>
      </c>
      <c r="F1842" s="7">
        <v>19521</v>
      </c>
      <c r="G1842" s="7">
        <v>18338</v>
      </c>
      <c r="H1842" s="7">
        <v>27.7</v>
      </c>
      <c r="I1842" s="7">
        <v>1.7</v>
      </c>
      <c r="J1842" s="8">
        <f t="shared" si="57"/>
        <v>2213.4</v>
      </c>
      <c r="K1842" s="7">
        <v>5748.61</v>
      </c>
      <c r="L1842" s="9">
        <v>-3.3238688309169202</v>
      </c>
      <c r="M1842" s="9">
        <v>-45.0079653349663</v>
      </c>
      <c r="N1842" s="7">
        <f>COUNTIFS('Lojas Assaí'!$F$174:$F$260,D1842)</f>
        <v>0</v>
      </c>
    </row>
    <row r="1843" spans="1:14" x14ac:dyDescent="0.25">
      <c r="A1843" s="7" t="s">
        <v>2388</v>
      </c>
      <c r="B1843" s="7" t="s">
        <v>422</v>
      </c>
      <c r="C1843" s="7" t="str">
        <f t="shared" si="56"/>
        <v>MiracatuSP</v>
      </c>
      <c r="D1843" s="7">
        <v>3529906</v>
      </c>
      <c r="E1843" s="8" t="s">
        <v>435</v>
      </c>
      <c r="F1843" s="7">
        <v>19511</v>
      </c>
      <c r="G1843" s="7">
        <v>20592</v>
      </c>
      <c r="H1843" s="7">
        <v>20.56</v>
      </c>
      <c r="I1843" s="7">
        <v>2</v>
      </c>
      <c r="J1843" s="8">
        <f t="shared" si="57"/>
        <v>2604</v>
      </c>
      <c r="K1843" s="7">
        <v>21518</v>
      </c>
      <c r="L1843" s="9">
        <v>-22.290558594472301</v>
      </c>
      <c r="M1843" s="9">
        <v>-51.905794305934997</v>
      </c>
      <c r="N1843" s="7">
        <f>COUNTIFS('Lojas Assaí'!$F$174:$F$260,D1843)</f>
        <v>0</v>
      </c>
    </row>
    <row r="1844" spans="1:14" x14ac:dyDescent="0.25">
      <c r="A1844" s="7" t="s">
        <v>2389</v>
      </c>
      <c r="B1844" s="7" t="s">
        <v>244</v>
      </c>
      <c r="C1844" s="7" t="str">
        <f t="shared" si="56"/>
        <v>PitimbuPB</v>
      </c>
      <c r="D1844" s="7">
        <v>2511905</v>
      </c>
      <c r="E1844" s="8" t="s">
        <v>698</v>
      </c>
      <c r="F1844" s="7">
        <v>19478</v>
      </c>
      <c r="G1844" s="7">
        <v>17024</v>
      </c>
      <c r="H1844" s="7">
        <v>124.78</v>
      </c>
      <c r="I1844" s="7">
        <v>2</v>
      </c>
      <c r="J1844" s="8">
        <f t="shared" si="57"/>
        <v>2604</v>
      </c>
      <c r="K1844" s="7">
        <v>19484.919999999998</v>
      </c>
      <c r="L1844" s="9">
        <v>-7.4824133960312702</v>
      </c>
      <c r="M1844" s="9">
        <v>-34.813930414268299</v>
      </c>
      <c r="N1844" s="7">
        <f>COUNTIFS('Lojas Assaí'!$F$174:$F$260,D1844)</f>
        <v>0</v>
      </c>
    </row>
    <row r="1845" spans="1:14" x14ac:dyDescent="0.25">
      <c r="A1845" s="7" t="s">
        <v>2390</v>
      </c>
      <c r="B1845" s="7" t="s">
        <v>258</v>
      </c>
      <c r="C1845" s="7" t="str">
        <f t="shared" si="56"/>
        <v>AmpérePR</v>
      </c>
      <c r="D1845" s="7">
        <v>4101002</v>
      </c>
      <c r="E1845" s="8" t="s">
        <v>686</v>
      </c>
      <c r="F1845" s="7">
        <v>19466</v>
      </c>
      <c r="G1845" s="7">
        <v>17308</v>
      </c>
      <c r="H1845" s="7">
        <v>58.01</v>
      </c>
      <c r="I1845" s="7">
        <v>1.9</v>
      </c>
      <c r="J1845" s="8">
        <f t="shared" si="57"/>
        <v>2473.8000000000002</v>
      </c>
      <c r="K1845" s="7">
        <v>33663.050000000003</v>
      </c>
      <c r="L1845" s="9">
        <v>-24.647582458618601</v>
      </c>
      <c r="M1845" s="9">
        <v>-53.133319828671098</v>
      </c>
      <c r="N1845" s="7">
        <f>COUNTIFS('Lojas Assaí'!$F$174:$F$260,D1845)</f>
        <v>0</v>
      </c>
    </row>
    <row r="1846" spans="1:14" x14ac:dyDescent="0.25">
      <c r="A1846" s="7" t="s">
        <v>2391</v>
      </c>
      <c r="B1846" s="7" t="s">
        <v>710</v>
      </c>
      <c r="C1846" s="7" t="str">
        <f t="shared" si="56"/>
        <v>Três BarrasSC</v>
      </c>
      <c r="D1846" s="7">
        <v>4218301</v>
      </c>
      <c r="E1846" s="8" t="s">
        <v>711</v>
      </c>
      <c r="F1846" s="7">
        <v>19455</v>
      </c>
      <c r="G1846" s="7">
        <v>18129</v>
      </c>
      <c r="H1846" s="7">
        <v>41.43</v>
      </c>
      <c r="I1846" s="7">
        <v>3</v>
      </c>
      <c r="J1846" s="8">
        <f t="shared" si="57"/>
        <v>3906</v>
      </c>
      <c r="K1846" s="7">
        <v>67414.17</v>
      </c>
      <c r="L1846" s="9">
        <v>-28.518484857940798</v>
      </c>
      <c r="M1846" s="9">
        <v>-49.455933378851</v>
      </c>
      <c r="N1846" s="7">
        <f>COUNTIFS('Lojas Assaí'!$F$174:$F$260,D1846)</f>
        <v>0</v>
      </c>
    </row>
    <row r="1847" spans="1:14" x14ac:dyDescent="0.25">
      <c r="A1847" s="7" t="s">
        <v>2392</v>
      </c>
      <c r="B1847" s="7" t="s">
        <v>422</v>
      </c>
      <c r="C1847" s="7" t="str">
        <f t="shared" si="56"/>
        <v>Pirapora do Bom JesusSP</v>
      </c>
      <c r="D1847" s="7">
        <v>3539103</v>
      </c>
      <c r="E1847" s="8" t="s">
        <v>435</v>
      </c>
      <c r="F1847" s="7">
        <v>19453</v>
      </c>
      <c r="G1847" s="7">
        <v>15733</v>
      </c>
      <c r="H1847" s="7">
        <v>144.97999999999999</v>
      </c>
      <c r="I1847" s="7">
        <v>2.2000000000000002</v>
      </c>
      <c r="J1847" s="8">
        <f t="shared" si="57"/>
        <v>2864.4</v>
      </c>
      <c r="K1847" s="7">
        <v>27289.38</v>
      </c>
      <c r="L1847" s="9">
        <v>-21.994049295</v>
      </c>
      <c r="M1847" s="9">
        <v>-47.4251728816539</v>
      </c>
      <c r="N1847" s="7">
        <f>COUNTIFS('Lojas Assaí'!$F$174:$F$260,D1847)</f>
        <v>0</v>
      </c>
    </row>
    <row r="1848" spans="1:14" x14ac:dyDescent="0.25">
      <c r="A1848" s="7" t="s">
        <v>2393</v>
      </c>
      <c r="B1848" s="7" t="s">
        <v>707</v>
      </c>
      <c r="C1848" s="7" t="str">
        <f t="shared" si="56"/>
        <v>HorizontinaRS</v>
      </c>
      <c r="D1848" s="7">
        <v>4309605</v>
      </c>
      <c r="E1848" s="8" t="s">
        <v>708</v>
      </c>
      <c r="F1848" s="7">
        <v>19446</v>
      </c>
      <c r="G1848" s="7">
        <v>18348</v>
      </c>
      <c r="H1848" s="7">
        <v>78.92</v>
      </c>
      <c r="I1848" s="7">
        <v>5.0999999999999996</v>
      </c>
      <c r="J1848" s="8">
        <f t="shared" si="57"/>
        <v>6640.2</v>
      </c>
      <c r="K1848" s="7">
        <v>88066.79</v>
      </c>
      <c r="L1848" s="9">
        <v>-27.6300969136806</v>
      </c>
      <c r="M1848" s="9">
        <v>-54.308791510895801</v>
      </c>
      <c r="N1848" s="7">
        <f>COUNTIFS('Lojas Assaí'!$F$174:$F$260,D1848)</f>
        <v>0</v>
      </c>
    </row>
    <row r="1849" spans="1:14" x14ac:dyDescent="0.25">
      <c r="A1849" s="7" t="s">
        <v>2394</v>
      </c>
      <c r="B1849" s="7" t="s">
        <v>258</v>
      </c>
      <c r="C1849" s="7" t="str">
        <f t="shared" si="56"/>
        <v>SengésPR</v>
      </c>
      <c r="D1849" s="7">
        <v>4126306</v>
      </c>
      <c r="E1849" s="8" t="s">
        <v>686</v>
      </c>
      <c r="F1849" s="7">
        <v>19441</v>
      </c>
      <c r="G1849" s="7">
        <v>18414</v>
      </c>
      <c r="H1849" s="7">
        <v>12.81</v>
      </c>
      <c r="I1849" s="7">
        <v>2.2000000000000002</v>
      </c>
      <c r="J1849" s="8">
        <f t="shared" si="57"/>
        <v>2864.4</v>
      </c>
      <c r="K1849" s="7">
        <v>28458.89</v>
      </c>
      <c r="L1849" s="9">
        <v>-23.036937034939299</v>
      </c>
      <c r="M1849" s="9">
        <v>-50.8171022996451</v>
      </c>
      <c r="N1849" s="7">
        <f>COUNTIFS('Lojas Assaí'!$F$174:$F$260,D1849)</f>
        <v>0</v>
      </c>
    </row>
    <row r="1850" spans="1:14" x14ac:dyDescent="0.25">
      <c r="A1850" s="7" t="s">
        <v>2395</v>
      </c>
      <c r="B1850" s="7" t="s">
        <v>169</v>
      </c>
      <c r="C1850" s="7" t="str">
        <f t="shared" si="56"/>
        <v>Formosa da Serra NegraMA</v>
      </c>
      <c r="D1850" s="7">
        <v>2104099</v>
      </c>
      <c r="E1850" s="8" t="s">
        <v>697</v>
      </c>
      <c r="F1850" s="7">
        <v>19425</v>
      </c>
      <c r="G1850" s="7">
        <v>17757</v>
      </c>
      <c r="H1850" s="7">
        <v>4.49</v>
      </c>
      <c r="I1850" s="7">
        <v>2.2000000000000002</v>
      </c>
      <c r="J1850" s="8">
        <f t="shared" si="57"/>
        <v>2864.4</v>
      </c>
      <c r="K1850" s="7">
        <v>8368.0499999999993</v>
      </c>
      <c r="L1850" s="9">
        <v>-6.4353041056139197</v>
      </c>
      <c r="M1850" s="9">
        <v>-46.186357006886098</v>
      </c>
      <c r="N1850" s="7">
        <f>COUNTIFS('Lojas Assaí'!$F$174:$F$260,D1850)</f>
        <v>0</v>
      </c>
    </row>
    <row r="1851" spans="1:14" x14ac:dyDescent="0.25">
      <c r="A1851" s="7" t="s">
        <v>2396</v>
      </c>
      <c r="B1851" s="7" t="s">
        <v>714</v>
      </c>
      <c r="C1851" s="7" t="str">
        <f t="shared" si="56"/>
        <v>Rio BananalES</v>
      </c>
      <c r="D1851" s="7">
        <v>3204351</v>
      </c>
      <c r="E1851" s="8" t="s">
        <v>715</v>
      </c>
      <c r="F1851" s="7">
        <v>19398</v>
      </c>
      <c r="G1851" s="7">
        <v>17530</v>
      </c>
      <c r="H1851" s="7">
        <v>27.3</v>
      </c>
      <c r="I1851" s="7">
        <v>1.9</v>
      </c>
      <c r="J1851" s="8">
        <f t="shared" si="57"/>
        <v>2473.8000000000002</v>
      </c>
      <c r="K1851" s="7">
        <v>22149.040000000001</v>
      </c>
      <c r="L1851" s="9">
        <v>-19.2770864859238</v>
      </c>
      <c r="M1851" s="9">
        <v>-40.322478428269903</v>
      </c>
      <c r="N1851" s="7">
        <f>COUNTIFS('Lojas Assaí'!$F$174:$F$260,D1851)</f>
        <v>0</v>
      </c>
    </row>
    <row r="1852" spans="1:14" x14ac:dyDescent="0.25">
      <c r="A1852" s="7" t="s">
        <v>2397</v>
      </c>
      <c r="B1852" s="7" t="s">
        <v>258</v>
      </c>
      <c r="C1852" s="7" t="str">
        <f t="shared" si="56"/>
        <v>QuitandinhaPR</v>
      </c>
      <c r="D1852" s="7">
        <v>4121208</v>
      </c>
      <c r="E1852" s="8" t="s">
        <v>686</v>
      </c>
      <c r="F1852" s="7">
        <v>19388</v>
      </c>
      <c r="G1852" s="7">
        <v>17089</v>
      </c>
      <c r="H1852" s="7">
        <v>38.229999999999997</v>
      </c>
      <c r="I1852" s="7">
        <v>2.2000000000000002</v>
      </c>
      <c r="J1852" s="8">
        <f t="shared" si="57"/>
        <v>2864.4</v>
      </c>
      <c r="K1852" s="7">
        <v>23455.3</v>
      </c>
      <c r="L1852" s="9">
        <v>-23.075714921033502</v>
      </c>
      <c r="M1852" s="9">
        <v>-50.9163921629724</v>
      </c>
      <c r="N1852" s="7">
        <f>COUNTIFS('Lojas Assaí'!$F$174:$F$260,D1852)</f>
        <v>0</v>
      </c>
    </row>
    <row r="1853" spans="1:14" x14ac:dyDescent="0.25">
      <c r="A1853" s="7" t="s">
        <v>2398</v>
      </c>
      <c r="B1853" s="7" t="s">
        <v>258</v>
      </c>
      <c r="C1853" s="7" t="str">
        <f t="shared" si="56"/>
        <v>Wenceslau BrazPR</v>
      </c>
      <c r="D1853" s="7">
        <v>4128500</v>
      </c>
      <c r="E1853" s="8" t="s">
        <v>686</v>
      </c>
      <c r="F1853" s="7">
        <v>19358</v>
      </c>
      <c r="G1853" s="7">
        <v>19298</v>
      </c>
      <c r="H1853" s="7">
        <v>48.5</v>
      </c>
      <c r="I1853" s="7">
        <v>2</v>
      </c>
      <c r="J1853" s="8">
        <f t="shared" si="57"/>
        <v>2604</v>
      </c>
      <c r="K1853" s="7">
        <v>32072.85</v>
      </c>
      <c r="L1853" s="9">
        <v>-26.2643442873669</v>
      </c>
      <c r="M1853" s="9">
        <v>-52.7770814458028</v>
      </c>
      <c r="N1853" s="7">
        <f>COUNTIFS('Lojas Assaí'!$F$174:$F$260,D1853)</f>
        <v>0</v>
      </c>
    </row>
    <row r="1854" spans="1:14" x14ac:dyDescent="0.25">
      <c r="A1854" s="7" t="s">
        <v>2399</v>
      </c>
      <c r="B1854" s="7" t="s">
        <v>224</v>
      </c>
      <c r="C1854" s="7" t="str">
        <f t="shared" si="56"/>
        <v>TrairãoPA</v>
      </c>
      <c r="D1854" s="7">
        <v>1508050</v>
      </c>
      <c r="E1854" s="8" t="s">
        <v>690</v>
      </c>
      <c r="F1854" s="7">
        <v>19344</v>
      </c>
      <c r="G1854" s="7">
        <v>16875</v>
      </c>
      <c r="H1854" s="7">
        <v>1.41</v>
      </c>
      <c r="I1854" s="7">
        <v>2.1</v>
      </c>
      <c r="J1854" s="8">
        <f t="shared" si="57"/>
        <v>2734.2</v>
      </c>
      <c r="K1854" s="7">
        <v>14418.84</v>
      </c>
      <c r="L1854" s="9">
        <v>-4.6998191496972703</v>
      </c>
      <c r="M1854" s="9">
        <v>-55.996170034927303</v>
      </c>
      <c r="N1854" s="7">
        <f>COUNTIFS('Lojas Assaí'!$F$174:$F$260,D1854)</f>
        <v>0</v>
      </c>
    </row>
    <row r="1855" spans="1:14" x14ac:dyDescent="0.25">
      <c r="A1855" s="7" t="s">
        <v>2400</v>
      </c>
      <c r="B1855" s="7" t="s">
        <v>99</v>
      </c>
      <c r="C1855" s="7" t="str">
        <f t="shared" si="56"/>
        <v>Farias BritoCE</v>
      </c>
      <c r="D1855" s="7">
        <v>2304301</v>
      </c>
      <c r="E1855" s="8" t="s">
        <v>683</v>
      </c>
      <c r="F1855" s="7">
        <v>19330</v>
      </c>
      <c r="G1855" s="7">
        <v>19007</v>
      </c>
      <c r="H1855" s="7">
        <v>37.74</v>
      </c>
      <c r="I1855" s="7">
        <v>1.8</v>
      </c>
      <c r="J1855" s="8">
        <f t="shared" si="57"/>
        <v>2343.6</v>
      </c>
      <c r="K1855" s="7">
        <v>10748.94</v>
      </c>
      <c r="L1855" s="9">
        <v>-6.9271099806491101</v>
      </c>
      <c r="M1855" s="9">
        <v>-39.570835021206598</v>
      </c>
      <c r="N1855" s="7">
        <f>COUNTIFS('Lojas Assaí'!$F$174:$F$260,D1855)</f>
        <v>0</v>
      </c>
    </row>
    <row r="1856" spans="1:14" x14ac:dyDescent="0.25">
      <c r="A1856" s="7" t="s">
        <v>2401</v>
      </c>
      <c r="B1856" s="7" t="s">
        <v>37</v>
      </c>
      <c r="C1856" s="7" t="str">
        <f t="shared" si="56"/>
        <v>UtingaBA</v>
      </c>
      <c r="D1856" s="7">
        <v>2932804</v>
      </c>
      <c r="E1856" s="8" t="s">
        <v>684</v>
      </c>
      <c r="F1856" s="7">
        <v>19330</v>
      </c>
      <c r="G1856" s="7">
        <v>18173</v>
      </c>
      <c r="H1856" s="7">
        <v>28.47</v>
      </c>
      <c r="I1856" s="7">
        <v>1.6</v>
      </c>
      <c r="J1856" s="8">
        <f t="shared" si="57"/>
        <v>2083.1999999999998</v>
      </c>
      <c r="K1856" s="7">
        <v>9136.2099999999991</v>
      </c>
      <c r="L1856" s="9">
        <v>-12.0833176629994</v>
      </c>
      <c r="M1856" s="9">
        <v>-41.095828850815202</v>
      </c>
      <c r="N1856" s="7">
        <f>COUNTIFS('Lojas Assaí'!$F$174:$F$260,D1856)</f>
        <v>0</v>
      </c>
    </row>
    <row r="1857" spans="1:14" x14ac:dyDescent="0.25">
      <c r="A1857" s="7" t="s">
        <v>2402</v>
      </c>
      <c r="B1857" s="7" t="s">
        <v>145</v>
      </c>
      <c r="C1857" s="7" t="str">
        <f t="shared" si="56"/>
        <v>CaiapôniaGO</v>
      </c>
      <c r="D1857" s="7">
        <v>5204409</v>
      </c>
      <c r="E1857" s="8" t="s">
        <v>687</v>
      </c>
      <c r="F1857" s="7">
        <v>19304</v>
      </c>
      <c r="G1857" s="7">
        <v>16757</v>
      </c>
      <c r="H1857" s="7">
        <v>1.94</v>
      </c>
      <c r="I1857" s="7">
        <v>2.6</v>
      </c>
      <c r="J1857" s="8">
        <f t="shared" si="57"/>
        <v>3385.2</v>
      </c>
      <c r="K1857" s="7">
        <v>29921.85</v>
      </c>
      <c r="L1857" s="9">
        <v>-16.953457670365701</v>
      </c>
      <c r="M1857" s="9">
        <v>-51.809479777131401</v>
      </c>
      <c r="N1857" s="7">
        <f>COUNTIFS('Lojas Assaí'!$F$174:$F$260,D1857)</f>
        <v>0</v>
      </c>
    </row>
    <row r="1858" spans="1:14" x14ac:dyDescent="0.25">
      <c r="A1858" s="7" t="s">
        <v>2403</v>
      </c>
      <c r="B1858" s="7" t="s">
        <v>206</v>
      </c>
      <c r="C1858" s="7" t="str">
        <f t="shared" ref="C1858:C1921" si="58">_xlfn.CONCAT(A1858:B1858)</f>
        <v>VarzelândiaMG</v>
      </c>
      <c r="D1858" s="7">
        <v>3170909</v>
      </c>
      <c r="E1858" s="8" t="s">
        <v>701</v>
      </c>
      <c r="F1858" s="7">
        <v>19290</v>
      </c>
      <c r="G1858" s="7">
        <v>19116</v>
      </c>
      <c r="H1858" s="7">
        <v>23.46</v>
      </c>
      <c r="I1858" s="7">
        <v>1.7</v>
      </c>
      <c r="J1858" s="8">
        <f t="shared" ref="J1858:J1921" si="59">ROUND(I1858*1302,2)</f>
        <v>2213.4</v>
      </c>
      <c r="K1858" s="7">
        <v>9037.7000000000007</v>
      </c>
      <c r="L1858" s="9">
        <v>-17.991038430243901</v>
      </c>
      <c r="M1858" s="9">
        <v>-46.901966885847997</v>
      </c>
      <c r="N1858" s="7">
        <f>COUNTIFS('Lojas Assaí'!$F$174:$F$260,D1858)</f>
        <v>0</v>
      </c>
    </row>
    <row r="1859" spans="1:14" x14ac:dyDescent="0.25">
      <c r="A1859" s="7" t="s">
        <v>2404</v>
      </c>
      <c r="B1859" s="7" t="s">
        <v>206</v>
      </c>
      <c r="C1859" s="7" t="str">
        <f t="shared" si="58"/>
        <v>Águas FormosasMG</v>
      </c>
      <c r="D1859" s="7">
        <v>3100906</v>
      </c>
      <c r="E1859" s="8" t="s">
        <v>701</v>
      </c>
      <c r="F1859" s="7">
        <v>19285</v>
      </c>
      <c r="G1859" s="7">
        <v>18479</v>
      </c>
      <c r="H1859" s="7">
        <v>22.53</v>
      </c>
      <c r="I1859" s="7">
        <v>1.8</v>
      </c>
      <c r="J1859" s="8">
        <f t="shared" si="59"/>
        <v>2343.6</v>
      </c>
      <c r="K1859" s="7">
        <v>13197.5</v>
      </c>
      <c r="L1859" s="9">
        <v>-17.082304319556702</v>
      </c>
      <c r="M1859" s="9">
        <v>-40.935227939869101</v>
      </c>
      <c r="N1859" s="7">
        <f>COUNTIFS('Lojas Assaí'!$F$174:$F$260,D1859)</f>
        <v>0</v>
      </c>
    </row>
    <row r="1860" spans="1:14" x14ac:dyDescent="0.25">
      <c r="A1860" s="7" t="s">
        <v>2405</v>
      </c>
      <c r="B1860" s="7" t="s">
        <v>280</v>
      </c>
      <c r="C1860" s="7" t="str">
        <f t="shared" si="58"/>
        <v>IatiPE</v>
      </c>
      <c r="D1860" s="7">
        <v>2606507</v>
      </c>
      <c r="E1860" s="8" t="s">
        <v>689</v>
      </c>
      <c r="F1860" s="7">
        <v>19284</v>
      </c>
      <c r="G1860" s="7">
        <v>18360</v>
      </c>
      <c r="H1860" s="7">
        <v>28.91</v>
      </c>
      <c r="I1860" s="7">
        <v>1.8</v>
      </c>
      <c r="J1860" s="8">
        <f t="shared" si="59"/>
        <v>2343.6</v>
      </c>
      <c r="K1860" s="7">
        <v>10259.61</v>
      </c>
      <c r="L1860" s="9">
        <v>-9.0457092508795292</v>
      </c>
      <c r="M1860" s="9">
        <v>-36.847275968433699</v>
      </c>
      <c r="N1860" s="7">
        <f>COUNTIFS('Lojas Assaí'!$F$174:$F$260,D1860)</f>
        <v>0</v>
      </c>
    </row>
    <row r="1861" spans="1:14" x14ac:dyDescent="0.25">
      <c r="A1861" s="7" t="s">
        <v>2406</v>
      </c>
      <c r="B1861" s="7" t="s">
        <v>418</v>
      </c>
      <c r="C1861" s="7" t="str">
        <f t="shared" si="58"/>
        <v>CantáRR</v>
      </c>
      <c r="D1861" s="7">
        <v>1400175</v>
      </c>
      <c r="E1861" s="8" t="s">
        <v>702</v>
      </c>
      <c r="F1861" s="7">
        <v>19257</v>
      </c>
      <c r="G1861" s="7">
        <v>13902</v>
      </c>
      <c r="H1861" s="7">
        <v>1.81</v>
      </c>
      <c r="I1861" s="7">
        <v>1.6</v>
      </c>
      <c r="J1861" s="8">
        <f t="shared" si="59"/>
        <v>2083.1999999999998</v>
      </c>
      <c r="K1861" s="7">
        <v>17295.689999999999</v>
      </c>
      <c r="L1861" s="9">
        <v>2.60766639841651</v>
      </c>
      <c r="M1861" s="9">
        <v>-60.602062847611201</v>
      </c>
      <c r="N1861" s="7">
        <f>COUNTIFS('Lojas Assaí'!$F$174:$F$260,D1861)</f>
        <v>0</v>
      </c>
    </row>
    <row r="1862" spans="1:14" x14ac:dyDescent="0.25">
      <c r="A1862" s="7" t="s">
        <v>2407</v>
      </c>
      <c r="B1862" s="7" t="s">
        <v>412</v>
      </c>
      <c r="C1862" s="7" t="str">
        <f t="shared" si="58"/>
        <v>Costa MarquesRO</v>
      </c>
      <c r="D1862" s="7">
        <v>1100080</v>
      </c>
      <c r="E1862" s="8" t="s">
        <v>700</v>
      </c>
      <c r="F1862" s="7">
        <v>19255</v>
      </c>
      <c r="G1862" s="7">
        <v>13678</v>
      </c>
      <c r="H1862" s="7">
        <v>2.74</v>
      </c>
      <c r="I1862" s="7">
        <v>1.8</v>
      </c>
      <c r="J1862" s="8">
        <f t="shared" si="59"/>
        <v>2343.6</v>
      </c>
      <c r="K1862" s="7">
        <v>13936.5</v>
      </c>
      <c r="L1862" s="9">
        <v>-8.7688917899999996</v>
      </c>
      <c r="M1862" s="9">
        <v>-63.831445654361097</v>
      </c>
      <c r="N1862" s="7">
        <f>COUNTIFS('Lojas Assaí'!$F$174:$F$260,D1862)</f>
        <v>0</v>
      </c>
    </row>
    <row r="1863" spans="1:14" x14ac:dyDescent="0.25">
      <c r="A1863" s="7" t="s">
        <v>2408</v>
      </c>
      <c r="B1863" s="7" t="s">
        <v>169</v>
      </c>
      <c r="C1863" s="7" t="str">
        <f t="shared" si="58"/>
        <v>Passagem FrancaMA</v>
      </c>
      <c r="D1863" s="7">
        <v>2107902</v>
      </c>
      <c r="E1863" s="8" t="s">
        <v>697</v>
      </c>
      <c r="F1863" s="7">
        <v>19253</v>
      </c>
      <c r="G1863" s="7">
        <v>17562</v>
      </c>
      <c r="H1863" s="7">
        <v>12.93</v>
      </c>
      <c r="I1863" s="7">
        <v>1.5</v>
      </c>
      <c r="J1863" s="8">
        <f t="shared" si="59"/>
        <v>1953</v>
      </c>
      <c r="K1863" s="7">
        <v>8835.43</v>
      </c>
      <c r="L1863" s="9">
        <v>-6.1739944255587096</v>
      </c>
      <c r="M1863" s="9">
        <v>-43.781745225861997</v>
      </c>
      <c r="N1863" s="7">
        <f>COUNTIFS('Lojas Assaí'!$F$174:$F$260,D1863)</f>
        <v>0</v>
      </c>
    </row>
    <row r="1864" spans="1:14" x14ac:dyDescent="0.25">
      <c r="A1864" s="7" t="s">
        <v>2409</v>
      </c>
      <c r="B1864" s="7" t="s">
        <v>206</v>
      </c>
      <c r="C1864" s="7" t="str">
        <f t="shared" si="58"/>
        <v>BaependiMG</v>
      </c>
      <c r="D1864" s="7">
        <v>3104908</v>
      </c>
      <c r="E1864" s="8" t="s">
        <v>701</v>
      </c>
      <c r="F1864" s="7">
        <v>19249</v>
      </c>
      <c r="G1864" s="7">
        <v>18307</v>
      </c>
      <c r="H1864" s="7">
        <v>24.39</v>
      </c>
      <c r="I1864" s="7">
        <v>1.7</v>
      </c>
      <c r="J1864" s="8">
        <f t="shared" si="59"/>
        <v>2213.4</v>
      </c>
      <c r="K1864" s="7">
        <v>16944.939999999999</v>
      </c>
      <c r="L1864" s="9">
        <v>-21.9576108079318</v>
      </c>
      <c r="M1864" s="9">
        <v>-44.890370662758301</v>
      </c>
      <c r="N1864" s="7">
        <f>COUNTIFS('Lojas Assaí'!$F$174:$F$260,D1864)</f>
        <v>0</v>
      </c>
    </row>
    <row r="1865" spans="1:14" x14ac:dyDescent="0.25">
      <c r="A1865" s="7" t="s">
        <v>2410</v>
      </c>
      <c r="B1865" s="7" t="s">
        <v>280</v>
      </c>
      <c r="C1865" s="7" t="str">
        <f t="shared" si="58"/>
        <v>DormentesPE</v>
      </c>
      <c r="D1865" s="7">
        <v>2605152</v>
      </c>
      <c r="E1865" s="8" t="s">
        <v>689</v>
      </c>
      <c r="F1865" s="7">
        <v>19246</v>
      </c>
      <c r="G1865" s="7">
        <v>16917</v>
      </c>
      <c r="H1865" s="7">
        <v>11</v>
      </c>
      <c r="I1865" s="7">
        <v>1.6</v>
      </c>
      <c r="J1865" s="8">
        <f t="shared" si="59"/>
        <v>2083.1999999999998</v>
      </c>
      <c r="K1865" s="7">
        <v>11663.64</v>
      </c>
      <c r="L1865" s="9">
        <v>-8.4486569865154095</v>
      </c>
      <c r="M1865" s="9">
        <v>-40.7707358130966</v>
      </c>
      <c r="N1865" s="7">
        <f>COUNTIFS('Lojas Assaí'!$F$174:$F$260,D1865)</f>
        <v>0</v>
      </c>
    </row>
    <row r="1866" spans="1:14" x14ac:dyDescent="0.25">
      <c r="A1866" s="7" t="s">
        <v>2411</v>
      </c>
      <c r="B1866" s="7" t="s">
        <v>422</v>
      </c>
      <c r="C1866" s="7" t="str">
        <f t="shared" si="58"/>
        <v>GuareíSP</v>
      </c>
      <c r="D1866" s="7">
        <v>3518503</v>
      </c>
      <c r="E1866" s="8" t="s">
        <v>435</v>
      </c>
      <c r="F1866" s="7">
        <v>19244</v>
      </c>
      <c r="G1866" s="7">
        <v>14565</v>
      </c>
      <c r="H1866" s="7">
        <v>25.72</v>
      </c>
      <c r="I1866" s="7">
        <v>1.8</v>
      </c>
      <c r="J1866" s="8">
        <f t="shared" si="59"/>
        <v>2343.6</v>
      </c>
      <c r="K1866" s="7">
        <v>14212.56</v>
      </c>
      <c r="L1866" s="9">
        <v>-23.995149000000001</v>
      </c>
      <c r="M1866" s="9">
        <v>-46.249034279441602</v>
      </c>
      <c r="N1866" s="7">
        <f>COUNTIFS('Lojas Assaí'!$F$174:$F$260,D1866)</f>
        <v>0</v>
      </c>
    </row>
    <row r="1867" spans="1:14" x14ac:dyDescent="0.25">
      <c r="A1867" s="7" t="s">
        <v>2412</v>
      </c>
      <c r="B1867" s="7" t="s">
        <v>710</v>
      </c>
      <c r="C1867" s="7" t="str">
        <f t="shared" si="58"/>
        <v>IbiramaSC</v>
      </c>
      <c r="D1867" s="7">
        <v>4206900</v>
      </c>
      <c r="E1867" s="8" t="s">
        <v>711</v>
      </c>
      <c r="F1867" s="7">
        <v>19238</v>
      </c>
      <c r="G1867" s="7">
        <v>17330</v>
      </c>
      <c r="H1867" s="7">
        <v>70.06</v>
      </c>
      <c r="I1867" s="7">
        <v>2</v>
      </c>
      <c r="J1867" s="8">
        <f t="shared" si="59"/>
        <v>2604</v>
      </c>
      <c r="K1867" s="7">
        <v>25468.05</v>
      </c>
      <c r="L1867" s="9">
        <v>-26.904625183216702</v>
      </c>
      <c r="M1867" s="9">
        <v>-48.825014006389601</v>
      </c>
      <c r="N1867" s="7">
        <f>COUNTIFS('Lojas Assaí'!$F$174:$F$260,D1867)</f>
        <v>0</v>
      </c>
    </row>
    <row r="1868" spans="1:14" x14ac:dyDescent="0.25">
      <c r="A1868" s="7" t="s">
        <v>2413</v>
      </c>
      <c r="B1868" s="7" t="s">
        <v>313</v>
      </c>
      <c r="C1868" s="7" t="str">
        <f t="shared" si="58"/>
        <v>JaicósPI</v>
      </c>
      <c r="D1868" s="7">
        <v>2205201</v>
      </c>
      <c r="E1868" s="8" t="s">
        <v>693</v>
      </c>
      <c r="F1868" s="7">
        <v>19233</v>
      </c>
      <c r="G1868" s="7">
        <v>18035</v>
      </c>
      <c r="H1868" s="7">
        <v>20.85</v>
      </c>
      <c r="I1868" s="7">
        <v>1.7</v>
      </c>
      <c r="J1868" s="8">
        <f t="shared" si="59"/>
        <v>2213.4</v>
      </c>
      <c r="K1868" s="7">
        <v>10107.94</v>
      </c>
      <c r="L1868" s="9">
        <v>-7.3531523272213404</v>
      </c>
      <c r="M1868" s="9">
        <v>-41.146474813496802</v>
      </c>
      <c r="N1868" s="7">
        <f>COUNTIFS('Lojas Assaí'!$F$174:$F$260,D1868)</f>
        <v>0</v>
      </c>
    </row>
    <row r="1869" spans="1:14" x14ac:dyDescent="0.25">
      <c r="A1869" s="7" t="s">
        <v>2414</v>
      </c>
      <c r="B1869" s="7" t="s">
        <v>37</v>
      </c>
      <c r="C1869" s="7" t="str">
        <f t="shared" si="58"/>
        <v>ItanhémBA</v>
      </c>
      <c r="D1869" s="7">
        <v>2916005</v>
      </c>
      <c r="E1869" s="8" t="s">
        <v>684</v>
      </c>
      <c r="F1869" s="7">
        <v>19231</v>
      </c>
      <c r="G1869" s="7">
        <v>20216</v>
      </c>
      <c r="H1869" s="7">
        <v>13.81</v>
      </c>
      <c r="I1869" s="7">
        <v>1.5</v>
      </c>
      <c r="J1869" s="8">
        <f t="shared" si="59"/>
        <v>1953</v>
      </c>
      <c r="K1869" s="7">
        <v>13526.39</v>
      </c>
      <c r="L1869" s="9">
        <v>-17.166332903688101</v>
      </c>
      <c r="M1869" s="9">
        <v>-40.327048648975698</v>
      </c>
      <c r="N1869" s="7">
        <f>COUNTIFS('Lojas Assaí'!$F$174:$F$260,D1869)</f>
        <v>0</v>
      </c>
    </row>
    <row r="1870" spans="1:14" x14ac:dyDescent="0.25">
      <c r="A1870" s="7" t="s">
        <v>2415</v>
      </c>
      <c r="B1870" s="7" t="s">
        <v>280</v>
      </c>
      <c r="C1870" s="7" t="str">
        <f t="shared" si="58"/>
        <v>SerritaPE</v>
      </c>
      <c r="D1870" s="7">
        <v>2614006</v>
      </c>
      <c r="E1870" s="8" t="s">
        <v>689</v>
      </c>
      <c r="F1870" s="7">
        <v>19226</v>
      </c>
      <c r="G1870" s="7">
        <v>18331</v>
      </c>
      <c r="H1870" s="7">
        <v>11.92</v>
      </c>
      <c r="I1870" s="7">
        <v>1.4</v>
      </c>
      <c r="J1870" s="8">
        <f t="shared" si="59"/>
        <v>1822.8</v>
      </c>
      <c r="K1870" s="7">
        <v>7741.24</v>
      </c>
      <c r="L1870" s="9">
        <v>-8.0724499999999999</v>
      </c>
      <c r="M1870" s="9">
        <v>-37.267390101287802</v>
      </c>
      <c r="N1870" s="7">
        <f>COUNTIFS('Lojas Assaí'!$F$174:$F$260,D1870)</f>
        <v>0</v>
      </c>
    </row>
    <row r="1871" spans="1:14" x14ac:dyDescent="0.25">
      <c r="A1871" s="7" t="s">
        <v>2416</v>
      </c>
      <c r="B1871" s="7" t="s">
        <v>169</v>
      </c>
      <c r="C1871" s="7" t="str">
        <f t="shared" si="58"/>
        <v>Presidente SarneyMA</v>
      </c>
      <c r="D1871" s="7">
        <v>2109270</v>
      </c>
      <c r="E1871" s="8" t="s">
        <v>697</v>
      </c>
      <c r="F1871" s="7">
        <v>19217</v>
      </c>
      <c r="G1871" s="7">
        <v>17165</v>
      </c>
      <c r="H1871" s="7">
        <v>23.7</v>
      </c>
      <c r="I1871" s="7">
        <v>1.9</v>
      </c>
      <c r="J1871" s="8">
        <f t="shared" si="59"/>
        <v>2473.8000000000002</v>
      </c>
      <c r="K1871" s="7">
        <v>7167.34</v>
      </c>
      <c r="L1871" s="9">
        <v>-2.5955305599059901</v>
      </c>
      <c r="M1871" s="9">
        <v>-45.371302260644903</v>
      </c>
      <c r="N1871" s="7">
        <f>COUNTIFS('Lojas Assaí'!$F$174:$F$260,D1871)</f>
        <v>0</v>
      </c>
    </row>
    <row r="1872" spans="1:14" x14ac:dyDescent="0.25">
      <c r="A1872" s="7" t="s">
        <v>2417</v>
      </c>
      <c r="B1872" s="7" t="s">
        <v>710</v>
      </c>
      <c r="C1872" s="7" t="str">
        <f t="shared" si="58"/>
        <v>Otacílio CostaSC</v>
      </c>
      <c r="D1872" s="7">
        <v>4211751</v>
      </c>
      <c r="E1872" s="8" t="s">
        <v>711</v>
      </c>
      <c r="F1872" s="7">
        <v>19201</v>
      </c>
      <c r="G1872" s="7">
        <v>16337</v>
      </c>
      <c r="H1872" s="7">
        <v>19.329999999999998</v>
      </c>
      <c r="I1872" s="7">
        <v>2.8</v>
      </c>
      <c r="J1872" s="8">
        <f t="shared" si="59"/>
        <v>3645.6</v>
      </c>
      <c r="K1872" s="7">
        <v>45016.06</v>
      </c>
      <c r="L1872" s="9">
        <v>-26.6959944195779</v>
      </c>
      <c r="M1872" s="9">
        <v>-52.3100192014426</v>
      </c>
      <c r="N1872" s="7">
        <f>COUNTIFS('Lojas Assaí'!$F$174:$F$260,D1872)</f>
        <v>0</v>
      </c>
    </row>
    <row r="1873" spans="1:14" x14ac:dyDescent="0.25">
      <c r="A1873" s="7" t="s">
        <v>1073</v>
      </c>
      <c r="B1873" s="7" t="s">
        <v>258</v>
      </c>
      <c r="C1873" s="7" t="str">
        <f t="shared" si="58"/>
        <v>CapanemaPR</v>
      </c>
      <c r="D1873" s="7">
        <v>4104501</v>
      </c>
      <c r="E1873" s="8" t="s">
        <v>686</v>
      </c>
      <c r="F1873" s="7">
        <v>19172</v>
      </c>
      <c r="G1873" s="7">
        <v>18526</v>
      </c>
      <c r="H1873" s="7">
        <v>44.25</v>
      </c>
      <c r="I1873" s="7">
        <v>2.1</v>
      </c>
      <c r="J1873" s="8">
        <f t="shared" si="59"/>
        <v>2734.2</v>
      </c>
      <c r="K1873" s="7">
        <v>41763.440000000002</v>
      </c>
      <c r="L1873" s="9">
        <v>-25.479468484517401</v>
      </c>
      <c r="M1873" s="9">
        <v>-53.617211010761899</v>
      </c>
      <c r="N1873" s="7">
        <f>COUNTIFS('Lojas Assaí'!$F$174:$F$260,D1873)</f>
        <v>0</v>
      </c>
    </row>
    <row r="1874" spans="1:14" x14ac:dyDescent="0.25">
      <c r="A1874" s="7" t="s">
        <v>2418</v>
      </c>
      <c r="B1874" s="7" t="s">
        <v>37</v>
      </c>
      <c r="C1874" s="7" t="str">
        <f t="shared" si="58"/>
        <v>JaguaripeBA</v>
      </c>
      <c r="D1874" s="7">
        <v>2917805</v>
      </c>
      <c r="E1874" s="8" t="s">
        <v>684</v>
      </c>
      <c r="F1874" s="7">
        <v>19162</v>
      </c>
      <c r="G1874" s="7">
        <v>16467</v>
      </c>
      <c r="H1874" s="7">
        <v>18.32</v>
      </c>
      <c r="I1874" s="7">
        <v>1.9</v>
      </c>
      <c r="J1874" s="8">
        <f t="shared" si="59"/>
        <v>2473.8000000000002</v>
      </c>
      <c r="K1874" s="7">
        <v>10518.69</v>
      </c>
      <c r="L1874" s="9">
        <v>-13.1150638883823</v>
      </c>
      <c r="M1874" s="9">
        <v>-38.891418627708802</v>
      </c>
      <c r="N1874" s="7">
        <f>COUNTIFS('Lojas Assaí'!$F$174:$F$260,D1874)</f>
        <v>0</v>
      </c>
    </row>
    <row r="1875" spans="1:14" x14ac:dyDescent="0.25">
      <c r="A1875" s="7" t="s">
        <v>2419</v>
      </c>
      <c r="B1875" s="7" t="s">
        <v>325</v>
      </c>
      <c r="C1875" s="7" t="str">
        <f t="shared" si="58"/>
        <v>CarmoRJ</v>
      </c>
      <c r="D1875" s="7">
        <v>3301207</v>
      </c>
      <c r="E1875" s="8" t="s">
        <v>324</v>
      </c>
      <c r="F1875" s="7">
        <v>19161</v>
      </c>
      <c r="G1875" s="7">
        <v>17434</v>
      </c>
      <c r="H1875" s="7">
        <v>54.15</v>
      </c>
      <c r="I1875" s="7">
        <v>1.9</v>
      </c>
      <c r="J1875" s="8">
        <f t="shared" si="59"/>
        <v>2473.8000000000002</v>
      </c>
      <c r="K1875" s="7">
        <v>30557.41</v>
      </c>
      <c r="L1875" s="9">
        <v>-21.496157356667599</v>
      </c>
      <c r="M1875" s="9">
        <v>-41.613296346210099</v>
      </c>
      <c r="N1875" s="7">
        <f>COUNTIFS('Lojas Assaí'!$F$174:$F$260,D1875)</f>
        <v>0</v>
      </c>
    </row>
    <row r="1876" spans="1:14" x14ac:dyDescent="0.25">
      <c r="A1876" s="7" t="s">
        <v>2420</v>
      </c>
      <c r="B1876" s="7" t="s">
        <v>707</v>
      </c>
      <c r="C1876" s="7" t="str">
        <f t="shared" si="58"/>
        <v>Júlio de CastilhosRS</v>
      </c>
      <c r="D1876" s="7">
        <v>4311205</v>
      </c>
      <c r="E1876" s="8" t="s">
        <v>708</v>
      </c>
      <c r="F1876" s="7">
        <v>19159</v>
      </c>
      <c r="G1876" s="7">
        <v>19579</v>
      </c>
      <c r="H1876" s="7">
        <v>10.15</v>
      </c>
      <c r="I1876" s="7">
        <v>2.4</v>
      </c>
      <c r="J1876" s="8">
        <f t="shared" si="59"/>
        <v>3124.8</v>
      </c>
      <c r="K1876" s="7">
        <v>59390.43</v>
      </c>
      <c r="L1876" s="9">
        <v>-29.2264491192748</v>
      </c>
      <c r="M1876" s="9">
        <v>-53.683099614611002</v>
      </c>
      <c r="N1876" s="7">
        <f>COUNTIFS('Lojas Assaí'!$F$174:$F$260,D1876)</f>
        <v>0</v>
      </c>
    </row>
    <row r="1877" spans="1:14" x14ac:dyDescent="0.25">
      <c r="A1877" s="7" t="s">
        <v>2421</v>
      </c>
      <c r="B1877" s="7" t="s">
        <v>195</v>
      </c>
      <c r="C1877" s="7" t="str">
        <f t="shared" si="58"/>
        <v>Fátima do SulMS</v>
      </c>
      <c r="D1877" s="7">
        <v>5003801</v>
      </c>
      <c r="E1877" s="8" t="s">
        <v>691</v>
      </c>
      <c r="F1877" s="7">
        <v>19152</v>
      </c>
      <c r="G1877" s="7">
        <v>19035</v>
      </c>
      <c r="H1877" s="7">
        <v>60.4</v>
      </c>
      <c r="I1877" s="7">
        <v>2.1</v>
      </c>
      <c r="J1877" s="8">
        <f t="shared" si="59"/>
        <v>2734.2</v>
      </c>
      <c r="K1877" s="7">
        <v>31097.52</v>
      </c>
      <c r="L1877" s="9">
        <v>-22.375423211058902</v>
      </c>
      <c r="M1877" s="9">
        <v>-54.516375990241102</v>
      </c>
      <c r="N1877" s="7">
        <f>COUNTIFS('Lojas Assaí'!$F$174:$F$260,D1877)</f>
        <v>0</v>
      </c>
    </row>
    <row r="1878" spans="1:14" x14ac:dyDescent="0.25">
      <c r="A1878" s="7" t="s">
        <v>2422</v>
      </c>
      <c r="B1878" s="7" t="s">
        <v>8</v>
      </c>
      <c r="C1878" s="7" t="str">
        <f t="shared" si="58"/>
        <v>Porto AcreAC</v>
      </c>
      <c r="D1878" s="7">
        <v>1200807</v>
      </c>
      <c r="E1878" s="8" t="s">
        <v>703</v>
      </c>
      <c r="F1878" s="7">
        <v>19141</v>
      </c>
      <c r="G1878" s="7">
        <v>14880</v>
      </c>
      <c r="H1878" s="7">
        <v>5.71</v>
      </c>
      <c r="I1878" s="7">
        <v>1.9</v>
      </c>
      <c r="J1878" s="8">
        <f t="shared" si="59"/>
        <v>2473.8000000000002</v>
      </c>
      <c r="K1878" s="7">
        <v>12948.19</v>
      </c>
      <c r="L1878" s="9">
        <v>-8.2666663628275305</v>
      </c>
      <c r="M1878" s="9">
        <v>-72.742333964803294</v>
      </c>
      <c r="N1878" s="7">
        <f>COUNTIFS('Lojas Assaí'!$F$174:$F$260,D1878)</f>
        <v>0</v>
      </c>
    </row>
    <row r="1879" spans="1:14" x14ac:dyDescent="0.25">
      <c r="A1879" s="7" t="s">
        <v>2423</v>
      </c>
      <c r="B1879" s="7" t="s">
        <v>422</v>
      </c>
      <c r="C1879" s="7" t="str">
        <f t="shared" si="58"/>
        <v>ViradouroSP</v>
      </c>
      <c r="D1879" s="7">
        <v>3556800</v>
      </c>
      <c r="E1879" s="8" t="s">
        <v>435</v>
      </c>
      <c r="F1879" s="7">
        <v>19133</v>
      </c>
      <c r="G1879" s="7">
        <v>17297</v>
      </c>
      <c r="H1879" s="7">
        <v>79.44</v>
      </c>
      <c r="I1879" s="7">
        <v>1.8</v>
      </c>
      <c r="J1879" s="8">
        <f t="shared" si="59"/>
        <v>2343.6</v>
      </c>
      <c r="K1879" s="7">
        <v>19558.310000000001</v>
      </c>
      <c r="L1879" s="9">
        <v>-20.198738574456101</v>
      </c>
      <c r="M1879" s="9">
        <v>-50.480806970236301</v>
      </c>
      <c r="N1879" s="7">
        <f>COUNTIFS('Lojas Assaí'!$F$174:$F$260,D1879)</f>
        <v>0</v>
      </c>
    </row>
    <row r="1880" spans="1:14" x14ac:dyDescent="0.25">
      <c r="A1880" s="7" t="s">
        <v>2424</v>
      </c>
      <c r="B1880" s="7" t="s">
        <v>206</v>
      </c>
      <c r="C1880" s="7" t="str">
        <f t="shared" si="58"/>
        <v>MatipóMG</v>
      </c>
      <c r="D1880" s="7">
        <v>3140902</v>
      </c>
      <c r="E1880" s="8" t="s">
        <v>701</v>
      </c>
      <c r="F1880" s="7">
        <v>19098</v>
      </c>
      <c r="G1880" s="7">
        <v>17639</v>
      </c>
      <c r="H1880" s="7">
        <v>66.069999999999993</v>
      </c>
      <c r="I1880" s="7">
        <v>1.7</v>
      </c>
      <c r="J1880" s="8">
        <f t="shared" si="59"/>
        <v>2213.4</v>
      </c>
      <c r="K1880" s="7">
        <v>22033.55</v>
      </c>
      <c r="L1880" s="9">
        <v>-20.287148252492202</v>
      </c>
      <c r="M1880" s="9">
        <v>-42.341486406094603</v>
      </c>
      <c r="N1880" s="7">
        <f>COUNTIFS('Lojas Assaí'!$F$174:$F$260,D1880)</f>
        <v>0</v>
      </c>
    </row>
    <row r="1881" spans="1:14" x14ac:dyDescent="0.25">
      <c r="A1881" s="7" t="s">
        <v>2425</v>
      </c>
      <c r="B1881" s="7" t="s">
        <v>37</v>
      </c>
      <c r="C1881" s="7" t="str">
        <f t="shared" si="58"/>
        <v>ItuaçuBA</v>
      </c>
      <c r="D1881" s="7">
        <v>2917201</v>
      </c>
      <c r="E1881" s="8" t="s">
        <v>684</v>
      </c>
      <c r="F1881" s="7">
        <v>19095</v>
      </c>
      <c r="G1881" s="7">
        <v>18127</v>
      </c>
      <c r="H1881" s="7">
        <v>14.9</v>
      </c>
      <c r="I1881" s="7">
        <v>2</v>
      </c>
      <c r="J1881" s="8">
        <f t="shared" si="59"/>
        <v>2604</v>
      </c>
      <c r="K1881" s="7">
        <v>9796.4500000000007</v>
      </c>
      <c r="L1881" s="9">
        <v>-13.807407146168</v>
      </c>
      <c r="M1881" s="9">
        <v>-41.310981527126401</v>
      </c>
      <c r="N1881" s="7">
        <f>COUNTIFS('Lojas Assaí'!$F$174:$F$260,D1881)</f>
        <v>0</v>
      </c>
    </row>
    <row r="1882" spans="1:14" x14ac:dyDescent="0.25">
      <c r="A1882" s="7" t="s">
        <v>2426</v>
      </c>
      <c r="B1882" s="7" t="s">
        <v>169</v>
      </c>
      <c r="C1882" s="7" t="str">
        <f t="shared" si="58"/>
        <v>São Raimundo das MangabeirasMA</v>
      </c>
      <c r="D1882" s="7">
        <v>2111607</v>
      </c>
      <c r="E1882" s="8" t="s">
        <v>697</v>
      </c>
      <c r="F1882" s="7">
        <v>19090</v>
      </c>
      <c r="G1882" s="7">
        <v>17474</v>
      </c>
      <c r="H1882" s="7">
        <v>4.96</v>
      </c>
      <c r="I1882" s="7">
        <v>1.9</v>
      </c>
      <c r="J1882" s="8">
        <f t="shared" si="59"/>
        <v>2473.8000000000002</v>
      </c>
      <c r="K1882" s="7">
        <v>32189.93</v>
      </c>
      <c r="L1882" s="9">
        <v>-7.0269626571684798</v>
      </c>
      <c r="M1882" s="9">
        <v>-45.484831430220197</v>
      </c>
      <c r="N1882" s="7">
        <f>COUNTIFS('Lojas Assaí'!$F$174:$F$260,D1882)</f>
        <v>0</v>
      </c>
    </row>
    <row r="1883" spans="1:14" x14ac:dyDescent="0.25">
      <c r="A1883" s="7" t="s">
        <v>2427</v>
      </c>
      <c r="B1883" s="7" t="s">
        <v>258</v>
      </c>
      <c r="C1883" s="7" t="str">
        <f t="shared" si="58"/>
        <v>ChopinzinhoPR</v>
      </c>
      <c r="D1883" s="7">
        <v>4105409</v>
      </c>
      <c r="E1883" s="8" t="s">
        <v>686</v>
      </c>
      <c r="F1883" s="7">
        <v>19083</v>
      </c>
      <c r="G1883" s="7">
        <v>19679</v>
      </c>
      <c r="H1883" s="7">
        <v>20.51</v>
      </c>
      <c r="I1883" s="7">
        <v>2.1</v>
      </c>
      <c r="J1883" s="8">
        <f t="shared" si="59"/>
        <v>2734.2</v>
      </c>
      <c r="K1883" s="7">
        <v>44203.040000000001</v>
      </c>
      <c r="L1883" s="9">
        <v>-23.6538131528275</v>
      </c>
      <c r="M1883" s="9">
        <v>-52.609150890556101</v>
      </c>
      <c r="N1883" s="7">
        <f>COUNTIFS('Lojas Assaí'!$F$174:$F$260,D1883)</f>
        <v>0</v>
      </c>
    </row>
    <row r="1884" spans="1:14" x14ac:dyDescent="0.25">
      <c r="A1884" s="7" t="s">
        <v>2428</v>
      </c>
      <c r="B1884" s="7" t="s">
        <v>258</v>
      </c>
      <c r="C1884" s="7" t="str">
        <f t="shared" si="58"/>
        <v>ContendaPR</v>
      </c>
      <c r="D1884" s="7">
        <v>4106209</v>
      </c>
      <c r="E1884" s="8" t="s">
        <v>686</v>
      </c>
      <c r="F1884" s="7">
        <v>19082</v>
      </c>
      <c r="G1884" s="7">
        <v>15891</v>
      </c>
      <c r="H1884" s="7">
        <v>53.14</v>
      </c>
      <c r="I1884" s="7">
        <v>2.2999999999999998</v>
      </c>
      <c r="J1884" s="8">
        <f t="shared" si="59"/>
        <v>2994.6</v>
      </c>
      <c r="K1884" s="7">
        <v>23892.21</v>
      </c>
      <c r="L1884" s="9">
        <v>-24.799649515973201</v>
      </c>
      <c r="M1884" s="9">
        <v>-53.296527776996797</v>
      </c>
      <c r="N1884" s="7">
        <f>COUNTIFS('Lojas Assaí'!$F$174:$F$260,D1884)</f>
        <v>0</v>
      </c>
    </row>
    <row r="1885" spans="1:14" x14ac:dyDescent="0.25">
      <c r="A1885" s="7" t="s">
        <v>2429</v>
      </c>
      <c r="B1885" s="7" t="s">
        <v>244</v>
      </c>
      <c r="C1885" s="7" t="str">
        <f t="shared" si="58"/>
        <v>AroeirasPB</v>
      </c>
      <c r="D1885" s="7">
        <v>2501302</v>
      </c>
      <c r="E1885" s="8" t="s">
        <v>698</v>
      </c>
      <c r="F1885" s="7">
        <v>19081</v>
      </c>
      <c r="G1885" s="7">
        <v>19082</v>
      </c>
      <c r="H1885" s="7">
        <v>50.93</v>
      </c>
      <c r="I1885" s="7">
        <v>1.6</v>
      </c>
      <c r="J1885" s="8">
        <f t="shared" si="59"/>
        <v>2083.1999999999998</v>
      </c>
      <c r="K1885" s="7">
        <v>7886.58</v>
      </c>
      <c r="L1885" s="9">
        <v>-7.0499610886938102</v>
      </c>
      <c r="M1885" s="9">
        <v>-35.922809431286602</v>
      </c>
      <c r="N1885" s="7">
        <f>COUNTIFS('Lojas Assaí'!$F$174:$F$260,D1885)</f>
        <v>0</v>
      </c>
    </row>
    <row r="1886" spans="1:14" x14ac:dyDescent="0.25">
      <c r="A1886" s="7" t="s">
        <v>2430</v>
      </c>
      <c r="B1886" s="7" t="s">
        <v>325</v>
      </c>
      <c r="C1886" s="7" t="str">
        <f t="shared" si="58"/>
        <v>PorciúnculaRJ</v>
      </c>
      <c r="D1886" s="7">
        <v>3304102</v>
      </c>
      <c r="E1886" s="8" t="s">
        <v>324</v>
      </c>
      <c r="F1886" s="7">
        <v>19068</v>
      </c>
      <c r="G1886" s="7">
        <v>17760</v>
      </c>
      <c r="H1886" s="7">
        <v>58.8</v>
      </c>
      <c r="I1886" s="7">
        <v>2.2000000000000002</v>
      </c>
      <c r="J1886" s="8">
        <f t="shared" si="59"/>
        <v>2864.4</v>
      </c>
      <c r="K1886" s="7">
        <v>21906.25</v>
      </c>
      <c r="L1886" s="9">
        <v>-20.962607626976599</v>
      </c>
      <c r="M1886" s="9">
        <v>-42.0401563585052</v>
      </c>
      <c r="N1886" s="7">
        <f>COUNTIFS('Lojas Assaí'!$F$174:$F$260,D1886)</f>
        <v>0</v>
      </c>
    </row>
    <row r="1887" spans="1:14" x14ac:dyDescent="0.25">
      <c r="A1887" s="7" t="s">
        <v>2431</v>
      </c>
      <c r="B1887" s="7" t="s">
        <v>655</v>
      </c>
      <c r="C1887" s="7" t="str">
        <f t="shared" si="58"/>
        <v>JaparatubaSE</v>
      </c>
      <c r="D1887" s="7">
        <v>2803302</v>
      </c>
      <c r="E1887" s="8" t="s">
        <v>692</v>
      </c>
      <c r="F1887" s="7">
        <v>19067</v>
      </c>
      <c r="G1887" s="7">
        <v>16864</v>
      </c>
      <c r="H1887" s="7">
        <v>46.22</v>
      </c>
      <c r="I1887" s="7">
        <v>5.7</v>
      </c>
      <c r="J1887" s="8">
        <f t="shared" si="59"/>
        <v>7421.4</v>
      </c>
      <c r="K1887" s="7">
        <v>20113.8</v>
      </c>
      <c r="L1887" s="9">
        <v>-10.589466814804799</v>
      </c>
      <c r="M1887" s="9">
        <v>-36.941786303761297</v>
      </c>
      <c r="N1887" s="7">
        <f>COUNTIFS('Lojas Assaí'!$F$174:$F$260,D1887)</f>
        <v>0</v>
      </c>
    </row>
    <row r="1888" spans="1:14" x14ac:dyDescent="0.25">
      <c r="A1888" s="7" t="s">
        <v>2432</v>
      </c>
      <c r="B1888" s="7" t="s">
        <v>224</v>
      </c>
      <c r="C1888" s="7" t="str">
        <f t="shared" si="58"/>
        <v>Terra SantaPA</v>
      </c>
      <c r="D1888" s="7">
        <v>1507979</v>
      </c>
      <c r="E1888" s="8" t="s">
        <v>690</v>
      </c>
      <c r="F1888" s="7">
        <v>19063</v>
      </c>
      <c r="G1888" s="7">
        <v>16949</v>
      </c>
      <c r="H1888" s="7">
        <v>8.94</v>
      </c>
      <c r="I1888" s="7">
        <v>2</v>
      </c>
      <c r="J1888" s="8">
        <f t="shared" si="59"/>
        <v>2604</v>
      </c>
      <c r="K1888" s="7">
        <v>22899.64</v>
      </c>
      <c r="L1888" s="9">
        <v>-2.1081144737390298</v>
      </c>
      <c r="M1888" s="9">
        <v>-56.490904772243198</v>
      </c>
      <c r="N1888" s="7">
        <f>COUNTIFS('Lojas Assaí'!$F$174:$F$260,D1888)</f>
        <v>0</v>
      </c>
    </row>
    <row r="1889" spans="1:14" x14ac:dyDescent="0.25">
      <c r="A1889" s="7" t="s">
        <v>2433</v>
      </c>
      <c r="B1889" s="7" t="s">
        <v>37</v>
      </c>
      <c r="C1889" s="7" t="str">
        <f t="shared" si="58"/>
        <v>MacaraniBA</v>
      </c>
      <c r="D1889" s="7">
        <v>2919702</v>
      </c>
      <c r="E1889" s="8" t="s">
        <v>684</v>
      </c>
      <c r="F1889" s="7">
        <v>19056</v>
      </c>
      <c r="G1889" s="7">
        <v>17093</v>
      </c>
      <c r="H1889" s="7">
        <v>13.28</v>
      </c>
      <c r="I1889" s="7">
        <v>1.6</v>
      </c>
      <c r="J1889" s="8">
        <f t="shared" si="59"/>
        <v>2083.1999999999998</v>
      </c>
      <c r="K1889" s="7">
        <v>10905.81</v>
      </c>
      <c r="L1889" s="9">
        <v>-15.5673161525245</v>
      </c>
      <c r="M1889" s="9">
        <v>-40.4220441103433</v>
      </c>
      <c r="N1889" s="7">
        <f>COUNTIFS('Lojas Assaí'!$F$174:$F$260,D1889)</f>
        <v>0</v>
      </c>
    </row>
    <row r="1890" spans="1:14" x14ac:dyDescent="0.25">
      <c r="A1890" s="7" t="s">
        <v>2434</v>
      </c>
      <c r="B1890" s="7" t="s">
        <v>29</v>
      </c>
      <c r="C1890" s="7" t="str">
        <f t="shared" si="58"/>
        <v>TonantinsAM</v>
      </c>
      <c r="D1890" s="7">
        <v>1304237</v>
      </c>
      <c r="E1890" s="8" t="s">
        <v>694</v>
      </c>
      <c r="F1890" s="7">
        <v>19038</v>
      </c>
      <c r="G1890" s="7">
        <v>17079</v>
      </c>
      <c r="H1890" s="7">
        <v>2.66</v>
      </c>
      <c r="I1890" s="7">
        <v>1.6</v>
      </c>
      <c r="J1890" s="8">
        <f t="shared" si="59"/>
        <v>2083.1999999999998</v>
      </c>
      <c r="K1890" s="7">
        <v>8395.52</v>
      </c>
      <c r="L1890" s="9">
        <v>-2.8610912498354302</v>
      </c>
      <c r="M1890" s="9">
        <v>-67.776482280695205</v>
      </c>
      <c r="N1890" s="7">
        <f>COUNTIFS('Lojas Assaí'!$F$174:$F$260,D1890)</f>
        <v>0</v>
      </c>
    </row>
    <row r="1891" spans="1:14" x14ac:dyDescent="0.25">
      <c r="A1891" s="7" t="s">
        <v>2435</v>
      </c>
      <c r="B1891" s="7" t="s">
        <v>280</v>
      </c>
      <c r="C1891" s="7" t="str">
        <f t="shared" si="58"/>
        <v>Camocim de São FélixPE</v>
      </c>
      <c r="D1891" s="7">
        <v>2603504</v>
      </c>
      <c r="E1891" s="8" t="s">
        <v>689</v>
      </c>
      <c r="F1891" s="7">
        <v>19032</v>
      </c>
      <c r="G1891" s="7">
        <v>17104</v>
      </c>
      <c r="H1891" s="7">
        <v>235.99</v>
      </c>
      <c r="I1891" s="7">
        <v>1.6</v>
      </c>
      <c r="J1891" s="8">
        <f t="shared" si="59"/>
        <v>2083.1999999999998</v>
      </c>
      <c r="K1891" s="7">
        <v>8415.49</v>
      </c>
      <c r="L1891" s="9">
        <v>-8.3621380400622503</v>
      </c>
      <c r="M1891" s="9">
        <v>-35.765194726553801</v>
      </c>
      <c r="N1891" s="7">
        <f>COUNTIFS('Lojas Assaí'!$F$174:$F$260,D1891)</f>
        <v>0</v>
      </c>
    </row>
    <row r="1892" spans="1:14" x14ac:dyDescent="0.25">
      <c r="A1892" s="7" t="s">
        <v>2436</v>
      </c>
      <c r="B1892" s="7" t="s">
        <v>422</v>
      </c>
      <c r="C1892" s="7" t="str">
        <f t="shared" si="58"/>
        <v>CacondeSP</v>
      </c>
      <c r="D1892" s="7">
        <v>3508702</v>
      </c>
      <c r="E1892" s="8" t="s">
        <v>435</v>
      </c>
      <c r="F1892" s="7">
        <v>19031</v>
      </c>
      <c r="G1892" s="7">
        <v>18538</v>
      </c>
      <c r="H1892" s="7">
        <v>39.44</v>
      </c>
      <c r="I1892" s="7">
        <v>2</v>
      </c>
      <c r="J1892" s="8">
        <f t="shared" si="59"/>
        <v>2604</v>
      </c>
      <c r="K1892" s="7">
        <v>25093.7</v>
      </c>
      <c r="L1892" s="9">
        <v>-21.528738037497501</v>
      </c>
      <c r="M1892" s="9">
        <v>-46.646834878964299</v>
      </c>
      <c r="N1892" s="7">
        <f>COUNTIFS('Lojas Assaí'!$F$174:$F$260,D1892)</f>
        <v>0</v>
      </c>
    </row>
    <row r="1893" spans="1:14" x14ac:dyDescent="0.25">
      <c r="A1893" s="7" t="s">
        <v>2437</v>
      </c>
      <c r="B1893" s="7" t="s">
        <v>244</v>
      </c>
      <c r="C1893" s="7" t="str">
        <f t="shared" si="58"/>
        <v>ConceiçãoPB</v>
      </c>
      <c r="D1893" s="7">
        <v>2504405</v>
      </c>
      <c r="E1893" s="8" t="s">
        <v>698</v>
      </c>
      <c r="F1893" s="7">
        <v>19030</v>
      </c>
      <c r="G1893" s="7">
        <v>18363</v>
      </c>
      <c r="H1893" s="7">
        <v>31.69</v>
      </c>
      <c r="I1893" s="7">
        <v>1.8</v>
      </c>
      <c r="J1893" s="8">
        <f t="shared" si="59"/>
        <v>2343.6</v>
      </c>
      <c r="K1893" s="7">
        <v>10099.85</v>
      </c>
      <c r="L1893" s="9">
        <v>-6.3467529950000001</v>
      </c>
      <c r="M1893" s="9">
        <v>-37.7485000905939</v>
      </c>
      <c r="N1893" s="7">
        <f>COUNTIFS('Lojas Assaí'!$F$174:$F$260,D1893)</f>
        <v>0</v>
      </c>
    </row>
    <row r="1894" spans="1:14" x14ac:dyDescent="0.25">
      <c r="A1894" s="7" t="s">
        <v>2438</v>
      </c>
      <c r="B1894" s="7" t="s">
        <v>169</v>
      </c>
      <c r="C1894" s="7" t="str">
        <f t="shared" si="58"/>
        <v>Barão de GrajaúMA</v>
      </c>
      <c r="D1894" s="7">
        <v>2101509</v>
      </c>
      <c r="E1894" s="8" t="s">
        <v>697</v>
      </c>
      <c r="F1894" s="7">
        <v>19026</v>
      </c>
      <c r="G1894" s="7">
        <v>17841</v>
      </c>
      <c r="H1894" s="7">
        <v>7.94</v>
      </c>
      <c r="I1894" s="7">
        <v>1.6</v>
      </c>
      <c r="J1894" s="8">
        <f t="shared" si="59"/>
        <v>2083.1999999999998</v>
      </c>
      <c r="K1894" s="7">
        <v>11816.72</v>
      </c>
      <c r="L1894" s="9">
        <v>-6.7589552055804596</v>
      </c>
      <c r="M1894" s="9">
        <v>-43.026452699426898</v>
      </c>
      <c r="N1894" s="7">
        <f>COUNTIFS('Lojas Assaí'!$F$174:$F$260,D1894)</f>
        <v>0</v>
      </c>
    </row>
    <row r="1895" spans="1:14" x14ac:dyDescent="0.25">
      <c r="A1895" s="7" t="s">
        <v>2439</v>
      </c>
      <c r="B1895" s="7" t="s">
        <v>206</v>
      </c>
      <c r="C1895" s="7" t="str">
        <f t="shared" si="58"/>
        <v>ErváliaMG</v>
      </c>
      <c r="D1895" s="7">
        <v>3124005</v>
      </c>
      <c r="E1895" s="8" t="s">
        <v>701</v>
      </c>
      <c r="F1895" s="7">
        <v>19019</v>
      </c>
      <c r="G1895" s="7">
        <v>17946</v>
      </c>
      <c r="H1895" s="7">
        <v>50.2</v>
      </c>
      <c r="I1895" s="7">
        <v>1.4</v>
      </c>
      <c r="J1895" s="8">
        <f t="shared" si="59"/>
        <v>1822.8</v>
      </c>
      <c r="K1895" s="7">
        <v>18885.22</v>
      </c>
      <c r="L1895" s="9">
        <v>-19.7592007437738</v>
      </c>
      <c r="M1895" s="9">
        <v>-44.314806919227699</v>
      </c>
      <c r="N1895" s="7">
        <f>COUNTIFS('Lojas Assaí'!$F$174:$F$260,D1895)</f>
        <v>0</v>
      </c>
    </row>
    <row r="1896" spans="1:14" x14ac:dyDescent="0.25">
      <c r="A1896" s="7" t="s">
        <v>2440</v>
      </c>
      <c r="B1896" s="7" t="s">
        <v>206</v>
      </c>
      <c r="C1896" s="7" t="str">
        <f t="shared" si="58"/>
        <v>GuaranésiaMG</v>
      </c>
      <c r="D1896" s="7">
        <v>3128303</v>
      </c>
      <c r="E1896" s="8" t="s">
        <v>701</v>
      </c>
      <c r="F1896" s="7">
        <v>19014</v>
      </c>
      <c r="G1896" s="7">
        <v>18714</v>
      </c>
      <c r="H1896" s="7">
        <v>63.47</v>
      </c>
      <c r="I1896" s="7">
        <v>1.9</v>
      </c>
      <c r="J1896" s="8">
        <f t="shared" si="59"/>
        <v>2473.8000000000002</v>
      </c>
      <c r="K1896" s="7">
        <v>25365.99</v>
      </c>
      <c r="L1896" s="9">
        <v>-21.305560370659901</v>
      </c>
      <c r="M1896" s="9">
        <v>-46.795491220295901</v>
      </c>
      <c r="N1896" s="7">
        <f>COUNTIFS('Lojas Assaí'!$F$174:$F$260,D1896)</f>
        <v>0</v>
      </c>
    </row>
    <row r="1897" spans="1:14" x14ac:dyDescent="0.25">
      <c r="A1897" s="7" t="s">
        <v>2441</v>
      </c>
      <c r="B1897" s="7" t="s">
        <v>37</v>
      </c>
      <c r="C1897" s="7" t="str">
        <f t="shared" si="58"/>
        <v>Cabaceiras do ParaguaçuBA</v>
      </c>
      <c r="D1897" s="7">
        <v>2904852</v>
      </c>
      <c r="E1897" s="8" t="s">
        <v>684</v>
      </c>
      <c r="F1897" s="7">
        <v>19010</v>
      </c>
      <c r="G1897" s="7">
        <v>17327</v>
      </c>
      <c r="H1897" s="7">
        <v>76.66</v>
      </c>
      <c r="I1897" s="7">
        <v>1.8</v>
      </c>
      <c r="J1897" s="8">
        <f t="shared" si="59"/>
        <v>2343.6</v>
      </c>
      <c r="K1897" s="7">
        <v>8868.51</v>
      </c>
      <c r="L1897" s="9">
        <v>-14.9785506351839</v>
      </c>
      <c r="M1897" s="9">
        <v>-40.410272475343803</v>
      </c>
      <c r="N1897" s="7">
        <f>COUNTIFS('Lojas Assaí'!$F$174:$F$260,D1897)</f>
        <v>0</v>
      </c>
    </row>
    <row r="1898" spans="1:14" x14ac:dyDescent="0.25">
      <c r="A1898" s="7" t="s">
        <v>2442</v>
      </c>
      <c r="B1898" s="7" t="s">
        <v>8</v>
      </c>
      <c r="C1898" s="7" t="str">
        <f t="shared" si="58"/>
        <v>EpitaciolândiaAC</v>
      </c>
      <c r="D1898" s="7">
        <v>1200252</v>
      </c>
      <c r="E1898" s="8" t="s">
        <v>703</v>
      </c>
      <c r="F1898" s="7">
        <v>18979</v>
      </c>
      <c r="G1898" s="7">
        <v>15100</v>
      </c>
      <c r="H1898" s="7">
        <v>9.1300000000000008</v>
      </c>
      <c r="I1898" s="7">
        <v>1.6</v>
      </c>
      <c r="J1898" s="8">
        <f t="shared" si="59"/>
        <v>2083.1999999999998</v>
      </c>
      <c r="K1898" s="7">
        <v>23156.18</v>
      </c>
      <c r="L1898" s="9">
        <v>-11.0282398279564</v>
      </c>
      <c r="M1898" s="9">
        <v>-68.744868066674897</v>
      </c>
      <c r="N1898" s="7">
        <f>COUNTIFS('Lojas Assaí'!$F$174:$F$260,D1898)</f>
        <v>0</v>
      </c>
    </row>
    <row r="1899" spans="1:14" x14ac:dyDescent="0.25">
      <c r="A1899" s="7" t="s">
        <v>2443</v>
      </c>
      <c r="B1899" s="7" t="s">
        <v>244</v>
      </c>
      <c r="C1899" s="7" t="str">
        <f t="shared" si="58"/>
        <v>ItapororocaPB</v>
      </c>
      <c r="D1899" s="7">
        <v>2507101</v>
      </c>
      <c r="E1899" s="8" t="s">
        <v>698</v>
      </c>
      <c r="F1899" s="7">
        <v>18978</v>
      </c>
      <c r="G1899" s="7">
        <v>16997</v>
      </c>
      <c r="H1899" s="7">
        <v>116.36</v>
      </c>
      <c r="I1899" s="7">
        <v>1.5</v>
      </c>
      <c r="J1899" s="8">
        <f t="shared" si="59"/>
        <v>1953</v>
      </c>
      <c r="K1899" s="7">
        <v>10063.870000000001</v>
      </c>
      <c r="L1899" s="9">
        <v>-7.3309315000000002</v>
      </c>
      <c r="M1899" s="9">
        <v>-35.337533385872703</v>
      </c>
      <c r="N1899" s="7">
        <f>COUNTIFS('Lojas Assaí'!$F$174:$F$260,D1899)</f>
        <v>0</v>
      </c>
    </row>
    <row r="1900" spans="1:14" x14ac:dyDescent="0.25">
      <c r="A1900" s="7" t="s">
        <v>2444</v>
      </c>
      <c r="B1900" s="7" t="s">
        <v>714</v>
      </c>
      <c r="C1900" s="7" t="str">
        <f t="shared" si="58"/>
        <v>MontanhaES</v>
      </c>
      <c r="D1900" s="7">
        <v>3203502</v>
      </c>
      <c r="E1900" s="8" t="s">
        <v>715</v>
      </c>
      <c r="F1900" s="7">
        <v>18954</v>
      </c>
      <c r="G1900" s="7">
        <v>17849</v>
      </c>
      <c r="H1900" s="7">
        <v>16.239999999999998</v>
      </c>
      <c r="I1900" s="7">
        <v>1.8</v>
      </c>
      <c r="J1900" s="8">
        <f t="shared" si="59"/>
        <v>2343.6</v>
      </c>
      <c r="K1900" s="7">
        <v>19453.8</v>
      </c>
      <c r="L1900" s="9">
        <v>-18.126856647178201</v>
      </c>
      <c r="M1900" s="9">
        <v>-40.3634208795715</v>
      </c>
      <c r="N1900" s="7">
        <f>COUNTIFS('Lojas Assaí'!$F$174:$F$260,D1900)</f>
        <v>0</v>
      </c>
    </row>
    <row r="1901" spans="1:14" x14ac:dyDescent="0.25">
      <c r="A1901" s="7" t="s">
        <v>2445</v>
      </c>
      <c r="B1901" s="7" t="s">
        <v>422</v>
      </c>
      <c r="C1901" s="7" t="str">
        <f t="shared" si="58"/>
        <v>Monte Azul PaulistaSP</v>
      </c>
      <c r="D1901" s="7">
        <v>3531506</v>
      </c>
      <c r="E1901" s="8" t="s">
        <v>435</v>
      </c>
      <c r="F1901" s="7">
        <v>18928</v>
      </c>
      <c r="G1901" s="7">
        <v>18931</v>
      </c>
      <c r="H1901" s="7">
        <v>71.86</v>
      </c>
      <c r="I1901" s="7">
        <v>2.2000000000000002</v>
      </c>
      <c r="J1901" s="8">
        <f t="shared" si="59"/>
        <v>2864.4</v>
      </c>
      <c r="K1901" s="7">
        <v>30524.560000000001</v>
      </c>
      <c r="L1901" s="9">
        <v>-22.9550105791512</v>
      </c>
      <c r="M1901" s="9">
        <v>-45.848151984965099</v>
      </c>
      <c r="N1901" s="7">
        <f>COUNTIFS('Lojas Assaí'!$F$174:$F$260,D1901)</f>
        <v>0</v>
      </c>
    </row>
    <row r="1902" spans="1:14" x14ac:dyDescent="0.25">
      <c r="A1902" s="7" t="s">
        <v>2446</v>
      </c>
      <c r="B1902" s="7" t="s">
        <v>206</v>
      </c>
      <c r="C1902" s="7" t="str">
        <f t="shared" si="58"/>
        <v>IpabaMG</v>
      </c>
      <c r="D1902" s="7">
        <v>3131158</v>
      </c>
      <c r="E1902" s="8" t="s">
        <v>701</v>
      </c>
      <c r="F1902" s="7">
        <v>18926</v>
      </c>
      <c r="G1902" s="7">
        <v>16708</v>
      </c>
      <c r="H1902" s="7">
        <v>147.69</v>
      </c>
      <c r="I1902" s="7">
        <v>1.5</v>
      </c>
      <c r="J1902" s="8">
        <f t="shared" si="59"/>
        <v>1953</v>
      </c>
      <c r="K1902" s="7">
        <v>9514.6</v>
      </c>
      <c r="L1902" s="9">
        <v>-19.413250826196101</v>
      </c>
      <c r="M1902" s="9">
        <v>-42.418165669363901</v>
      </c>
      <c r="N1902" s="7">
        <f>COUNTIFS('Lojas Assaí'!$F$174:$F$260,D1902)</f>
        <v>0</v>
      </c>
    </row>
    <row r="1903" spans="1:14" x14ac:dyDescent="0.25">
      <c r="A1903" s="7" t="s">
        <v>2447</v>
      </c>
      <c r="B1903" s="7" t="s">
        <v>258</v>
      </c>
      <c r="C1903" s="7" t="str">
        <f t="shared" si="58"/>
        <v>AntoninaPR</v>
      </c>
      <c r="D1903" s="7">
        <v>4101200</v>
      </c>
      <c r="E1903" s="8" t="s">
        <v>686</v>
      </c>
      <c r="F1903" s="7">
        <v>18919</v>
      </c>
      <c r="G1903" s="7">
        <v>18891</v>
      </c>
      <c r="H1903" s="7">
        <v>21.41</v>
      </c>
      <c r="I1903" s="7">
        <v>2.1</v>
      </c>
      <c r="J1903" s="8">
        <f t="shared" si="59"/>
        <v>2734.2</v>
      </c>
      <c r="K1903" s="7">
        <v>30251.42</v>
      </c>
      <c r="L1903" s="9">
        <v>-25.986705780028601</v>
      </c>
      <c r="M1903" s="9">
        <v>-50.197947244003302</v>
      </c>
      <c r="N1903" s="7">
        <f>COUNTIFS('Lojas Assaí'!$F$174:$F$260,D1903)</f>
        <v>0</v>
      </c>
    </row>
    <row r="1904" spans="1:14" x14ac:dyDescent="0.25">
      <c r="A1904" s="7" t="s">
        <v>2448</v>
      </c>
      <c r="B1904" s="7" t="s">
        <v>422</v>
      </c>
      <c r="C1904" s="7" t="str">
        <f t="shared" si="58"/>
        <v>Águas de LindóiaSP</v>
      </c>
      <c r="D1904" s="7">
        <v>3500501</v>
      </c>
      <c r="E1904" s="8" t="s">
        <v>435</v>
      </c>
      <c r="F1904" s="7">
        <v>18908</v>
      </c>
      <c r="G1904" s="7">
        <v>17266</v>
      </c>
      <c r="H1904" s="7">
        <v>287.16000000000003</v>
      </c>
      <c r="I1904" s="7">
        <v>1.7</v>
      </c>
      <c r="J1904" s="8">
        <f t="shared" si="59"/>
        <v>2213.4</v>
      </c>
      <c r="K1904" s="7">
        <v>26418.38</v>
      </c>
      <c r="L1904" s="9">
        <v>-22.473822036170699</v>
      </c>
      <c r="M1904" s="9">
        <v>-46.631778835922198</v>
      </c>
      <c r="N1904" s="7">
        <f>COUNTIFS('Lojas Assaí'!$F$174:$F$260,D1904)</f>
        <v>0</v>
      </c>
    </row>
    <row r="1905" spans="1:14" x14ac:dyDescent="0.25">
      <c r="A1905" s="7" t="s">
        <v>2449</v>
      </c>
      <c r="B1905" s="7" t="s">
        <v>422</v>
      </c>
      <c r="C1905" s="7" t="str">
        <f t="shared" si="58"/>
        <v>AlumínioSP</v>
      </c>
      <c r="D1905" s="7">
        <v>3501152</v>
      </c>
      <c r="E1905" s="8" t="s">
        <v>435</v>
      </c>
      <c r="F1905" s="7">
        <v>18903</v>
      </c>
      <c r="G1905" s="7">
        <v>16839</v>
      </c>
      <c r="H1905" s="7">
        <v>201.28</v>
      </c>
      <c r="I1905" s="7">
        <v>3.9</v>
      </c>
      <c r="J1905" s="8">
        <f t="shared" si="59"/>
        <v>5077.8</v>
      </c>
      <c r="K1905" s="7">
        <v>119952.09</v>
      </c>
      <c r="L1905" s="9">
        <v>-23.533373047846901</v>
      </c>
      <c r="M1905" s="9">
        <v>-47.259056918470399</v>
      </c>
      <c r="N1905" s="7">
        <f>COUNTIFS('Lojas Assaí'!$F$174:$F$260,D1905)</f>
        <v>0</v>
      </c>
    </row>
    <row r="1906" spans="1:14" x14ac:dyDescent="0.25">
      <c r="A1906" s="7" t="s">
        <v>2450</v>
      </c>
      <c r="B1906" s="7" t="s">
        <v>655</v>
      </c>
      <c r="C1906" s="7" t="str">
        <f t="shared" si="58"/>
        <v>RibeirópolisSE</v>
      </c>
      <c r="D1906" s="7">
        <v>2806008</v>
      </c>
      <c r="E1906" s="8" t="s">
        <v>692</v>
      </c>
      <c r="F1906" s="7">
        <v>18891</v>
      </c>
      <c r="G1906" s="7">
        <v>17173</v>
      </c>
      <c r="H1906" s="7">
        <v>66.42</v>
      </c>
      <c r="I1906" s="7">
        <v>2</v>
      </c>
      <c r="J1906" s="8">
        <f t="shared" si="59"/>
        <v>2604</v>
      </c>
      <c r="K1906" s="7">
        <v>16320.58</v>
      </c>
      <c r="L1906" s="9">
        <v>-10.545190469321501</v>
      </c>
      <c r="M1906" s="9">
        <v>-37.432939029882398</v>
      </c>
      <c r="N1906" s="7">
        <f>COUNTIFS('Lojas Assaí'!$F$174:$F$260,D1906)</f>
        <v>0</v>
      </c>
    </row>
    <row r="1907" spans="1:14" x14ac:dyDescent="0.25">
      <c r="A1907" s="7" t="s">
        <v>2451</v>
      </c>
      <c r="B1907" s="7" t="s">
        <v>669</v>
      </c>
      <c r="C1907" s="7" t="str">
        <f t="shared" si="58"/>
        <v>AugustinópolisTO</v>
      </c>
      <c r="D1907" s="7">
        <v>1702554</v>
      </c>
      <c r="E1907" s="8" t="s">
        <v>699</v>
      </c>
      <c r="F1907" s="7">
        <v>18870</v>
      </c>
      <c r="G1907" s="7">
        <v>15950</v>
      </c>
      <c r="H1907" s="7">
        <v>40.380000000000003</v>
      </c>
      <c r="I1907" s="7">
        <v>1.7</v>
      </c>
      <c r="J1907" s="8">
        <f t="shared" si="59"/>
        <v>2213.4</v>
      </c>
      <c r="K1907" s="7">
        <v>15615.46</v>
      </c>
      <c r="L1907" s="9">
        <v>-5.4654142958965197</v>
      </c>
      <c r="M1907" s="9">
        <v>-47.880956791004699</v>
      </c>
      <c r="N1907" s="7">
        <f>COUNTIFS('Lojas Assaí'!$F$174:$F$260,D1907)</f>
        <v>0</v>
      </c>
    </row>
    <row r="1908" spans="1:14" x14ac:dyDescent="0.25">
      <c r="A1908" s="7" t="s">
        <v>2452</v>
      </c>
      <c r="B1908" s="7" t="s">
        <v>422</v>
      </c>
      <c r="C1908" s="7" t="str">
        <f t="shared" si="58"/>
        <v>Nazaré PaulistaSP</v>
      </c>
      <c r="D1908" s="7">
        <v>3532405</v>
      </c>
      <c r="E1908" s="8" t="s">
        <v>435</v>
      </c>
      <c r="F1908" s="7">
        <v>18866</v>
      </c>
      <c r="G1908" s="7">
        <v>16414</v>
      </c>
      <c r="H1908" s="7">
        <v>50.31</v>
      </c>
      <c r="I1908" s="7">
        <v>2.5</v>
      </c>
      <c r="J1908" s="8">
        <f t="shared" si="59"/>
        <v>3255</v>
      </c>
      <c r="K1908" s="7">
        <v>22161.94</v>
      </c>
      <c r="L1908" s="9">
        <v>-20.694823499375602</v>
      </c>
      <c r="M1908" s="9">
        <v>-50.040274495542903</v>
      </c>
      <c r="N1908" s="7">
        <f>COUNTIFS('Lojas Assaí'!$F$174:$F$260,D1908)</f>
        <v>0</v>
      </c>
    </row>
    <row r="1909" spans="1:14" x14ac:dyDescent="0.25">
      <c r="A1909" s="7" t="s">
        <v>2453</v>
      </c>
      <c r="B1909" s="7" t="s">
        <v>206</v>
      </c>
      <c r="C1909" s="7" t="str">
        <f t="shared" si="58"/>
        <v>FronteiraMG</v>
      </c>
      <c r="D1909" s="7">
        <v>3127008</v>
      </c>
      <c r="E1909" s="8" t="s">
        <v>701</v>
      </c>
      <c r="F1909" s="7">
        <v>18866</v>
      </c>
      <c r="G1909" s="7">
        <v>14041</v>
      </c>
      <c r="H1909" s="7">
        <v>70.209999999999994</v>
      </c>
      <c r="I1909" s="7">
        <v>2.4</v>
      </c>
      <c r="J1909" s="8">
        <f t="shared" si="59"/>
        <v>3124.8</v>
      </c>
      <c r="K1909" s="7">
        <v>55202.89</v>
      </c>
      <c r="L1909" s="9">
        <v>-20.288300557868499</v>
      </c>
      <c r="M1909" s="9">
        <v>-49.204282025130297</v>
      </c>
      <c r="N1909" s="7">
        <f>COUNTIFS('Lojas Assaí'!$F$174:$F$260,D1909)</f>
        <v>0</v>
      </c>
    </row>
    <row r="1910" spans="1:14" x14ac:dyDescent="0.25">
      <c r="A1910" s="7" t="s">
        <v>2454</v>
      </c>
      <c r="B1910" s="7" t="s">
        <v>244</v>
      </c>
      <c r="C1910" s="7" t="str">
        <f t="shared" si="58"/>
        <v>PocinhosPB</v>
      </c>
      <c r="D1910" s="7">
        <v>2512002</v>
      </c>
      <c r="E1910" s="8" t="s">
        <v>698</v>
      </c>
      <c r="F1910" s="7">
        <v>18848</v>
      </c>
      <c r="G1910" s="7">
        <v>17032</v>
      </c>
      <c r="H1910" s="7">
        <v>27.12</v>
      </c>
      <c r="I1910" s="7">
        <v>1.9</v>
      </c>
      <c r="J1910" s="8">
        <f t="shared" si="59"/>
        <v>2473.8000000000002</v>
      </c>
      <c r="K1910" s="7">
        <v>14509.96</v>
      </c>
      <c r="L1910" s="9">
        <v>-7.0786172693698601</v>
      </c>
      <c r="M1910" s="9">
        <v>-36.056442281010099</v>
      </c>
      <c r="N1910" s="7">
        <f>COUNTIFS('Lojas Assaí'!$F$174:$F$260,D1910)</f>
        <v>0</v>
      </c>
    </row>
    <row r="1911" spans="1:14" x14ac:dyDescent="0.25">
      <c r="A1911" s="7" t="s">
        <v>2455</v>
      </c>
      <c r="B1911" s="7" t="s">
        <v>37</v>
      </c>
      <c r="C1911" s="7" t="str">
        <f t="shared" si="58"/>
        <v>CocosBA</v>
      </c>
      <c r="D1911" s="7">
        <v>2908101</v>
      </c>
      <c r="E1911" s="8" t="s">
        <v>684</v>
      </c>
      <c r="F1911" s="7">
        <v>18835</v>
      </c>
      <c r="G1911" s="7">
        <v>18153</v>
      </c>
      <c r="H1911" s="7">
        <v>1.77</v>
      </c>
      <c r="I1911" s="7">
        <v>2</v>
      </c>
      <c r="J1911" s="8">
        <f t="shared" si="59"/>
        <v>2604</v>
      </c>
      <c r="K1911" s="7">
        <v>20219.57</v>
      </c>
      <c r="L1911" s="9">
        <v>-14.6368142028023</v>
      </c>
      <c r="M1911" s="9">
        <v>-39.552304255924398</v>
      </c>
      <c r="N1911" s="7">
        <f>COUNTIFS('Lojas Assaí'!$F$174:$F$260,D1911)</f>
        <v>0</v>
      </c>
    </row>
    <row r="1912" spans="1:14" x14ac:dyDescent="0.25">
      <c r="A1912" s="7" t="s">
        <v>2456</v>
      </c>
      <c r="B1912" s="7" t="s">
        <v>280</v>
      </c>
      <c r="C1912" s="7" t="str">
        <f t="shared" si="58"/>
        <v>VenturosaPE</v>
      </c>
      <c r="D1912" s="7">
        <v>2616001</v>
      </c>
      <c r="E1912" s="8" t="s">
        <v>689</v>
      </c>
      <c r="F1912" s="7">
        <v>18835</v>
      </c>
      <c r="G1912" s="7">
        <v>16052</v>
      </c>
      <c r="H1912" s="7">
        <v>50.05</v>
      </c>
      <c r="I1912" s="7">
        <v>1.7</v>
      </c>
      <c r="J1912" s="8">
        <f t="shared" si="59"/>
        <v>2213.4</v>
      </c>
      <c r="K1912" s="7">
        <v>11860.98</v>
      </c>
      <c r="L1912" s="9">
        <v>-8.5765269011666394</v>
      </c>
      <c r="M1912" s="9">
        <v>-36.878372083869898</v>
      </c>
      <c r="N1912" s="7">
        <f>COUNTIFS('Lojas Assaí'!$F$174:$F$260,D1912)</f>
        <v>0</v>
      </c>
    </row>
    <row r="1913" spans="1:14" x14ac:dyDescent="0.25">
      <c r="A1913" s="7" t="s">
        <v>1832</v>
      </c>
      <c r="B1913" s="7" t="s">
        <v>655</v>
      </c>
      <c r="C1913" s="7" t="str">
        <f t="shared" si="58"/>
        <v>Areia BrancaSE</v>
      </c>
      <c r="D1913" s="7">
        <v>2800506</v>
      </c>
      <c r="E1913" s="8" t="s">
        <v>692</v>
      </c>
      <c r="F1913" s="7">
        <v>18825</v>
      </c>
      <c r="G1913" s="7">
        <v>16857</v>
      </c>
      <c r="H1913" s="7">
        <v>114.93</v>
      </c>
      <c r="I1913" s="7">
        <v>2.4</v>
      </c>
      <c r="J1913" s="8">
        <f t="shared" si="59"/>
        <v>3124.8</v>
      </c>
      <c r="K1913" s="7">
        <v>12373.5</v>
      </c>
      <c r="L1913" s="9">
        <v>-10.758192250822001</v>
      </c>
      <c r="M1913" s="9">
        <v>-37.313362600444101</v>
      </c>
      <c r="N1913" s="7">
        <f>COUNTIFS('Lojas Assaí'!$F$174:$F$260,D1913)</f>
        <v>0</v>
      </c>
    </row>
    <row r="1914" spans="1:14" x14ac:dyDescent="0.25">
      <c r="A1914" s="7" t="s">
        <v>2457</v>
      </c>
      <c r="B1914" s="7" t="s">
        <v>710</v>
      </c>
      <c r="C1914" s="7" t="str">
        <f t="shared" si="58"/>
        <v>GaruvaSC</v>
      </c>
      <c r="D1914" s="7">
        <v>4205803</v>
      </c>
      <c r="E1914" s="8" t="s">
        <v>711</v>
      </c>
      <c r="F1914" s="7">
        <v>18816</v>
      </c>
      <c r="G1914" s="7">
        <v>14761</v>
      </c>
      <c r="H1914" s="7">
        <v>29.41</v>
      </c>
      <c r="I1914" s="7">
        <v>2.2999999999999998</v>
      </c>
      <c r="J1914" s="8">
        <f t="shared" si="59"/>
        <v>2994.6</v>
      </c>
      <c r="K1914" s="7">
        <v>75137.66</v>
      </c>
      <c r="L1914" s="9">
        <v>-27.3186459075051</v>
      </c>
      <c r="M1914" s="9">
        <v>-48.578166564509502</v>
      </c>
      <c r="N1914" s="7">
        <f>COUNTIFS('Lojas Assaí'!$F$174:$F$260,D1914)</f>
        <v>0</v>
      </c>
    </row>
    <row r="1915" spans="1:14" x14ac:dyDescent="0.25">
      <c r="A1915" s="7" t="s">
        <v>2458</v>
      </c>
      <c r="B1915" s="7" t="s">
        <v>169</v>
      </c>
      <c r="C1915" s="7" t="str">
        <f t="shared" si="58"/>
        <v>PirapemasMA</v>
      </c>
      <c r="D1915" s="7">
        <v>2108801</v>
      </c>
      <c r="E1915" s="8" t="s">
        <v>697</v>
      </c>
      <c r="F1915" s="7">
        <v>18814</v>
      </c>
      <c r="G1915" s="7">
        <v>17381</v>
      </c>
      <c r="H1915" s="7">
        <v>25.24</v>
      </c>
      <c r="I1915" s="7">
        <v>2</v>
      </c>
      <c r="J1915" s="8">
        <f t="shared" si="59"/>
        <v>2604</v>
      </c>
      <c r="K1915" s="7">
        <v>6711.38</v>
      </c>
      <c r="L1915" s="9">
        <v>-3.7253290661168301</v>
      </c>
      <c r="M1915" s="9">
        <v>-44.228280883841499</v>
      </c>
      <c r="N1915" s="7">
        <f>COUNTIFS('Lojas Assaí'!$F$174:$F$260,D1915)</f>
        <v>0</v>
      </c>
    </row>
    <row r="1916" spans="1:14" x14ac:dyDescent="0.25">
      <c r="A1916" s="7" t="s">
        <v>2459</v>
      </c>
      <c r="B1916" s="7" t="s">
        <v>178</v>
      </c>
      <c r="C1916" s="7" t="str">
        <f t="shared" si="58"/>
        <v>São José dos Quatro MarcosMT</v>
      </c>
      <c r="D1916" s="7">
        <v>5107107</v>
      </c>
      <c r="E1916" s="8" t="s">
        <v>696</v>
      </c>
      <c r="F1916" s="7">
        <v>18788</v>
      </c>
      <c r="G1916" s="7">
        <v>18998</v>
      </c>
      <c r="H1916" s="7">
        <v>14.75</v>
      </c>
      <c r="I1916" s="7">
        <v>2</v>
      </c>
      <c r="J1916" s="8">
        <f t="shared" si="59"/>
        <v>2604</v>
      </c>
      <c r="K1916" s="7">
        <v>21025.31</v>
      </c>
      <c r="L1916" s="9">
        <v>-12.089271838886001</v>
      </c>
      <c r="M1916" s="9">
        <v>-51.399593407753898</v>
      </c>
      <c r="N1916" s="7">
        <f>COUNTIFS('Lojas Assaí'!$F$174:$F$260,D1916)</f>
        <v>0</v>
      </c>
    </row>
    <row r="1917" spans="1:14" x14ac:dyDescent="0.25">
      <c r="A1917" s="7" t="s">
        <v>1126</v>
      </c>
      <c r="B1917" s="7" t="s">
        <v>37</v>
      </c>
      <c r="C1917" s="7" t="str">
        <f t="shared" si="58"/>
        <v>São GabrielBA</v>
      </c>
      <c r="D1917" s="7">
        <v>2929255</v>
      </c>
      <c r="E1917" s="8" t="s">
        <v>684</v>
      </c>
      <c r="F1917" s="7">
        <v>18785</v>
      </c>
      <c r="G1917" s="7">
        <v>18427</v>
      </c>
      <c r="H1917" s="7">
        <v>15.36</v>
      </c>
      <c r="I1917" s="7">
        <v>1.8</v>
      </c>
      <c r="J1917" s="8">
        <f t="shared" si="59"/>
        <v>2343.6</v>
      </c>
      <c r="K1917" s="7">
        <v>7272.8</v>
      </c>
      <c r="L1917" s="9">
        <v>-11.2267073342793</v>
      </c>
      <c r="M1917" s="9">
        <v>-41.874269201128499</v>
      </c>
      <c r="N1917" s="7">
        <f>COUNTIFS('Lojas Assaí'!$F$174:$F$260,D1917)</f>
        <v>0</v>
      </c>
    </row>
    <row r="1918" spans="1:14" x14ac:dyDescent="0.25">
      <c r="A1918" s="7" t="s">
        <v>2460</v>
      </c>
      <c r="B1918" s="7" t="s">
        <v>258</v>
      </c>
      <c r="C1918" s="7" t="str">
        <f t="shared" si="58"/>
        <v>CafelândiaPR</v>
      </c>
      <c r="D1918" s="7">
        <v>4103453</v>
      </c>
      <c r="E1918" s="8" t="s">
        <v>686</v>
      </c>
      <c r="F1918" s="7">
        <v>18783</v>
      </c>
      <c r="G1918" s="7">
        <v>14662</v>
      </c>
      <c r="H1918" s="7">
        <v>53.96</v>
      </c>
      <c r="I1918" s="7">
        <v>2.2000000000000002</v>
      </c>
      <c r="J1918" s="8">
        <f t="shared" si="59"/>
        <v>2864.4</v>
      </c>
      <c r="K1918" s="7">
        <v>113468.44</v>
      </c>
      <c r="L1918" s="9">
        <v>-23.904704471239601</v>
      </c>
      <c r="M1918" s="9">
        <v>-53.511064854167202</v>
      </c>
      <c r="N1918" s="7">
        <f>COUNTIFS('Lojas Assaí'!$F$174:$F$260,D1918)</f>
        <v>0</v>
      </c>
    </row>
    <row r="1919" spans="1:14" x14ac:dyDescent="0.25">
      <c r="A1919" s="7" t="s">
        <v>2461</v>
      </c>
      <c r="B1919" s="7" t="s">
        <v>258</v>
      </c>
      <c r="C1919" s="7" t="str">
        <f t="shared" si="58"/>
        <v>Cruz MachadoPR</v>
      </c>
      <c r="D1919" s="7">
        <v>4106803</v>
      </c>
      <c r="E1919" s="8" t="s">
        <v>686</v>
      </c>
      <c r="F1919" s="7">
        <v>18772</v>
      </c>
      <c r="G1919" s="7">
        <v>18040</v>
      </c>
      <c r="H1919" s="7">
        <v>12.2</v>
      </c>
      <c r="I1919" s="7">
        <v>2.1</v>
      </c>
      <c r="J1919" s="8">
        <f t="shared" si="59"/>
        <v>2734.2</v>
      </c>
      <c r="K1919" s="7">
        <v>23545.33</v>
      </c>
      <c r="L1919" s="9">
        <v>-23.776904860657101</v>
      </c>
      <c r="M1919" s="9">
        <v>-53.081821607622103</v>
      </c>
      <c r="N1919" s="7">
        <f>COUNTIFS('Lojas Assaí'!$F$174:$F$260,D1919)</f>
        <v>0</v>
      </c>
    </row>
    <row r="1920" spans="1:14" x14ac:dyDescent="0.25">
      <c r="A1920" s="7" t="s">
        <v>2462</v>
      </c>
      <c r="B1920" s="7" t="s">
        <v>169</v>
      </c>
      <c r="C1920" s="7" t="str">
        <f t="shared" si="58"/>
        <v>São Benedito do Rio PretoMA</v>
      </c>
      <c r="D1920" s="7">
        <v>2110401</v>
      </c>
      <c r="E1920" s="8" t="s">
        <v>697</v>
      </c>
      <c r="F1920" s="7">
        <v>18769</v>
      </c>
      <c r="G1920" s="7">
        <v>17799</v>
      </c>
      <c r="H1920" s="7">
        <v>19.11</v>
      </c>
      <c r="I1920" s="7">
        <v>2.1</v>
      </c>
      <c r="J1920" s="8">
        <f t="shared" si="59"/>
        <v>2734.2</v>
      </c>
      <c r="K1920" s="7">
        <v>7527.99</v>
      </c>
      <c r="L1920" s="9">
        <v>-3.33276600373026</v>
      </c>
      <c r="M1920" s="9">
        <v>-43.529991870162903</v>
      </c>
      <c r="N1920" s="7">
        <f>COUNTIFS('Lojas Assaí'!$F$174:$F$260,D1920)</f>
        <v>0</v>
      </c>
    </row>
    <row r="1921" spans="1:14" x14ac:dyDescent="0.25">
      <c r="A1921" s="7" t="s">
        <v>2463</v>
      </c>
      <c r="B1921" s="7" t="s">
        <v>169</v>
      </c>
      <c r="C1921" s="7" t="str">
        <f t="shared" si="58"/>
        <v>São João do SoterMA</v>
      </c>
      <c r="D1921" s="7">
        <v>2111078</v>
      </c>
      <c r="E1921" s="8" t="s">
        <v>697</v>
      </c>
      <c r="F1921" s="7">
        <v>18746</v>
      </c>
      <c r="G1921" s="7">
        <v>17238</v>
      </c>
      <c r="H1921" s="7">
        <v>11.99</v>
      </c>
      <c r="I1921" s="7">
        <v>1.9</v>
      </c>
      <c r="J1921" s="8">
        <f t="shared" si="59"/>
        <v>2473.8000000000002</v>
      </c>
      <c r="K1921" s="7">
        <v>6702.77</v>
      </c>
      <c r="L1921" s="9">
        <v>-5.11573926436997</v>
      </c>
      <c r="M1921" s="9">
        <v>-43.818181795106099</v>
      </c>
      <c r="N1921" s="7">
        <f>COUNTIFS('Lojas Assaí'!$F$174:$F$260,D1921)</f>
        <v>0</v>
      </c>
    </row>
    <row r="1922" spans="1:14" x14ac:dyDescent="0.25">
      <c r="A1922" s="7" t="s">
        <v>2464</v>
      </c>
      <c r="B1922" s="7" t="s">
        <v>169</v>
      </c>
      <c r="C1922" s="7" t="str">
        <f t="shared" ref="C1922:C1985" si="60">_xlfn.CONCAT(A1922:B1922)</f>
        <v>Governador Edison LobãoMA</v>
      </c>
      <c r="D1922" s="7">
        <v>2104552</v>
      </c>
      <c r="E1922" s="8" t="s">
        <v>697</v>
      </c>
      <c r="F1922" s="7">
        <v>18740</v>
      </c>
      <c r="G1922" s="7">
        <v>15895</v>
      </c>
      <c r="H1922" s="7">
        <v>25.81</v>
      </c>
      <c r="I1922" s="7">
        <v>1.7</v>
      </c>
      <c r="J1922" s="8">
        <f t="shared" ref="J1922:J1985" si="61">ROUND(I1922*1302,2)</f>
        <v>2213.4</v>
      </c>
      <c r="K1922" s="7">
        <v>17418.04</v>
      </c>
      <c r="L1922" s="9">
        <v>-5.7474117385125396</v>
      </c>
      <c r="M1922" s="9">
        <v>-47.368935839037299</v>
      </c>
      <c r="N1922" s="7">
        <f>COUNTIFS('Lojas Assaí'!$F$174:$F$260,D1922)</f>
        <v>0</v>
      </c>
    </row>
    <row r="1923" spans="1:14" x14ac:dyDescent="0.25">
      <c r="A1923" s="7" t="s">
        <v>2465</v>
      </c>
      <c r="B1923" s="7" t="s">
        <v>244</v>
      </c>
      <c r="C1923" s="7" t="str">
        <f t="shared" si="60"/>
        <v>PicuíPB</v>
      </c>
      <c r="D1923" s="7">
        <v>2511400</v>
      </c>
      <c r="E1923" s="8" t="s">
        <v>698</v>
      </c>
      <c r="F1923" s="7">
        <v>18737</v>
      </c>
      <c r="G1923" s="7">
        <v>18222</v>
      </c>
      <c r="H1923" s="7">
        <v>27.54</v>
      </c>
      <c r="I1923" s="7">
        <v>2.1</v>
      </c>
      <c r="J1923" s="8">
        <f t="shared" si="61"/>
        <v>2734.2</v>
      </c>
      <c r="K1923" s="7">
        <v>10919.1</v>
      </c>
      <c r="L1923" s="9">
        <v>-6.5101356574065399</v>
      </c>
      <c r="M1923" s="9">
        <v>-36.347046025145701</v>
      </c>
      <c r="N1923" s="7">
        <f>COUNTIFS('Lojas Assaí'!$F$174:$F$260,D1923)</f>
        <v>0</v>
      </c>
    </row>
    <row r="1924" spans="1:14" x14ac:dyDescent="0.25">
      <c r="A1924" s="7" t="s">
        <v>2466</v>
      </c>
      <c r="B1924" s="7" t="s">
        <v>169</v>
      </c>
      <c r="C1924" s="7" t="str">
        <f t="shared" si="60"/>
        <v>BacuriMA</v>
      </c>
      <c r="D1924" s="7">
        <v>2101301</v>
      </c>
      <c r="E1924" s="8" t="s">
        <v>697</v>
      </c>
      <c r="F1924" s="7">
        <v>18726</v>
      </c>
      <c r="G1924" s="7">
        <v>16604</v>
      </c>
      <c r="H1924" s="7">
        <v>21.07</v>
      </c>
      <c r="I1924" s="7">
        <v>2.2000000000000002</v>
      </c>
      <c r="J1924" s="8">
        <f t="shared" si="61"/>
        <v>2864.4</v>
      </c>
      <c r="K1924" s="7">
        <v>5988.01</v>
      </c>
      <c r="L1924" s="9">
        <v>-1.72404631847323</v>
      </c>
      <c r="M1924" s="9">
        <v>-45.137348939626499</v>
      </c>
      <c r="N1924" s="7">
        <f>COUNTIFS('Lojas Assaí'!$F$174:$F$260,D1924)</f>
        <v>0</v>
      </c>
    </row>
    <row r="1925" spans="1:14" x14ac:dyDescent="0.25">
      <c r="A1925" s="7" t="s">
        <v>2467</v>
      </c>
      <c r="B1925" s="7" t="s">
        <v>99</v>
      </c>
      <c r="C1925" s="7" t="str">
        <f t="shared" si="60"/>
        <v>CariúsCE</v>
      </c>
      <c r="D1925" s="7">
        <v>2303303</v>
      </c>
      <c r="E1925" s="8" t="s">
        <v>683</v>
      </c>
      <c r="F1925" s="7">
        <v>18700</v>
      </c>
      <c r="G1925" s="7">
        <v>18567</v>
      </c>
      <c r="H1925" s="7">
        <v>17.489999999999998</v>
      </c>
      <c r="I1925" s="7">
        <v>1.5</v>
      </c>
      <c r="J1925" s="8">
        <f t="shared" si="61"/>
        <v>1953</v>
      </c>
      <c r="K1925" s="7">
        <v>8778.94</v>
      </c>
      <c r="L1925" s="9">
        <v>-6.5311279378647598</v>
      </c>
      <c r="M1925" s="9">
        <v>-39.497688680060499</v>
      </c>
      <c r="N1925" s="7">
        <f>COUNTIFS('Lojas Assaí'!$F$174:$F$260,D1925)</f>
        <v>0</v>
      </c>
    </row>
    <row r="1926" spans="1:14" x14ac:dyDescent="0.25">
      <c r="A1926" s="7" t="s">
        <v>2468</v>
      </c>
      <c r="B1926" s="7" t="s">
        <v>206</v>
      </c>
      <c r="C1926" s="7" t="str">
        <f t="shared" si="60"/>
        <v>Santo Antônio do AmparoMG</v>
      </c>
      <c r="D1926" s="7">
        <v>3159902</v>
      </c>
      <c r="E1926" s="8" t="s">
        <v>701</v>
      </c>
      <c r="F1926" s="7">
        <v>18697</v>
      </c>
      <c r="G1926" s="7">
        <v>17345</v>
      </c>
      <c r="H1926" s="7">
        <v>35.479999999999997</v>
      </c>
      <c r="I1926" s="7">
        <v>1.8</v>
      </c>
      <c r="J1926" s="8">
        <f t="shared" si="61"/>
        <v>2343.6</v>
      </c>
      <c r="K1926" s="7">
        <v>17170.099999999999</v>
      </c>
      <c r="L1926" s="9">
        <v>-20.946248565830601</v>
      </c>
      <c r="M1926" s="9">
        <v>-44.918674935228402</v>
      </c>
      <c r="N1926" s="7">
        <f>COUNTIFS('Lojas Assaí'!$F$174:$F$260,D1926)</f>
        <v>0</v>
      </c>
    </row>
    <row r="1927" spans="1:14" x14ac:dyDescent="0.25">
      <c r="A1927" s="7" t="s">
        <v>2469</v>
      </c>
      <c r="B1927" s="7" t="s">
        <v>655</v>
      </c>
      <c r="C1927" s="7" t="str">
        <f t="shared" si="60"/>
        <v>NeópolisSE</v>
      </c>
      <c r="D1927" s="7">
        <v>2804409</v>
      </c>
      <c r="E1927" s="8" t="s">
        <v>692</v>
      </c>
      <c r="F1927" s="7">
        <v>18688</v>
      </c>
      <c r="G1927" s="7">
        <v>18506</v>
      </c>
      <c r="H1927" s="7">
        <v>69.58</v>
      </c>
      <c r="I1927" s="7">
        <v>1.7</v>
      </c>
      <c r="J1927" s="8">
        <f t="shared" si="61"/>
        <v>2213.4</v>
      </c>
      <c r="K1927" s="7">
        <v>14887.09</v>
      </c>
      <c r="L1927" s="9">
        <v>-10.315878227266801</v>
      </c>
      <c r="M1927" s="9">
        <v>-36.576718179365201</v>
      </c>
      <c r="N1927" s="7">
        <f>COUNTIFS('Lojas Assaí'!$F$174:$F$260,D1927)</f>
        <v>0</v>
      </c>
    </row>
    <row r="1928" spans="1:14" x14ac:dyDescent="0.25">
      <c r="A1928" s="7" t="s">
        <v>2470</v>
      </c>
      <c r="B1928" s="7" t="s">
        <v>325</v>
      </c>
      <c r="C1928" s="7" t="str">
        <f t="shared" si="60"/>
        <v>MendesRJ</v>
      </c>
      <c r="D1928" s="7">
        <v>3302809</v>
      </c>
      <c r="E1928" s="8" t="s">
        <v>324</v>
      </c>
      <c r="F1928" s="7">
        <v>18681</v>
      </c>
      <c r="G1928" s="7">
        <v>17935</v>
      </c>
      <c r="H1928" s="7">
        <v>184.83</v>
      </c>
      <c r="I1928" s="7">
        <v>1.7</v>
      </c>
      <c r="J1928" s="8">
        <f t="shared" si="61"/>
        <v>2213.4</v>
      </c>
      <c r="K1928" s="7">
        <v>19639.009999999998</v>
      </c>
      <c r="L1928" s="9">
        <v>-22.517422601897898</v>
      </c>
      <c r="M1928" s="9">
        <v>-43.7214868876952</v>
      </c>
      <c r="N1928" s="7">
        <f>COUNTIFS('Lojas Assaí'!$F$174:$F$260,D1928)</f>
        <v>0</v>
      </c>
    </row>
    <row r="1929" spans="1:14" x14ac:dyDescent="0.25">
      <c r="A1929" s="7" t="s">
        <v>618</v>
      </c>
      <c r="B1929" s="7" t="s">
        <v>325</v>
      </c>
      <c r="C1929" s="7" t="str">
        <f t="shared" si="60"/>
        <v>Rio ClaroRJ</v>
      </c>
      <c r="D1929" s="7">
        <v>3304409</v>
      </c>
      <c r="E1929" s="8" t="s">
        <v>324</v>
      </c>
      <c r="F1929" s="7">
        <v>18677</v>
      </c>
      <c r="G1929" s="7">
        <v>17425</v>
      </c>
      <c r="H1929" s="7">
        <v>20.81</v>
      </c>
      <c r="I1929" s="7">
        <v>2.2999999999999998</v>
      </c>
      <c r="J1929" s="8">
        <f t="shared" si="61"/>
        <v>2994.6</v>
      </c>
      <c r="K1929" s="7">
        <v>25249.78</v>
      </c>
      <c r="L1929" s="9">
        <v>-22.731726834048501</v>
      </c>
      <c r="M1929" s="9">
        <v>-44.139405637707299</v>
      </c>
      <c r="N1929" s="7">
        <f>COUNTIFS('Lojas Assaí'!$F$174:$F$260,D1929)</f>
        <v>0</v>
      </c>
    </row>
    <row r="1930" spans="1:14" x14ac:dyDescent="0.25">
      <c r="A1930" s="7" t="s">
        <v>2471</v>
      </c>
      <c r="B1930" s="7" t="s">
        <v>37</v>
      </c>
      <c r="C1930" s="7" t="str">
        <f t="shared" si="60"/>
        <v>CairuBA</v>
      </c>
      <c r="D1930" s="7">
        <v>2905404</v>
      </c>
      <c r="E1930" s="8" t="s">
        <v>684</v>
      </c>
      <c r="F1930" s="7">
        <v>18666</v>
      </c>
      <c r="G1930" s="7">
        <v>15374</v>
      </c>
      <c r="H1930" s="7">
        <v>33.35</v>
      </c>
      <c r="I1930" s="7">
        <v>1.5</v>
      </c>
      <c r="J1930" s="8">
        <f t="shared" si="61"/>
        <v>1953</v>
      </c>
      <c r="K1930" s="7">
        <v>35563.67</v>
      </c>
      <c r="L1930" s="9">
        <v>-11.691356219057701</v>
      </c>
      <c r="M1930" s="9">
        <v>-41.472221513328499</v>
      </c>
      <c r="N1930" s="7">
        <f>COUNTIFS('Lojas Assaí'!$F$174:$F$260,D1930)</f>
        <v>0</v>
      </c>
    </row>
    <row r="1931" spans="1:14" x14ac:dyDescent="0.25">
      <c r="A1931" s="7" t="s">
        <v>2472</v>
      </c>
      <c r="B1931" s="7" t="s">
        <v>37</v>
      </c>
      <c r="C1931" s="7" t="str">
        <f t="shared" si="60"/>
        <v>UbaitabaBA</v>
      </c>
      <c r="D1931" s="7">
        <v>2932200</v>
      </c>
      <c r="E1931" s="8" t="s">
        <v>684</v>
      </c>
      <c r="F1931" s="7">
        <v>18647</v>
      </c>
      <c r="G1931" s="7">
        <v>20691</v>
      </c>
      <c r="H1931" s="7">
        <v>115.72</v>
      </c>
      <c r="I1931" s="7">
        <v>1.7</v>
      </c>
      <c r="J1931" s="8">
        <f t="shared" si="61"/>
        <v>2213.4</v>
      </c>
      <c r="K1931" s="7">
        <v>12270.51</v>
      </c>
      <c r="L1931" s="9">
        <v>-14.3104363678067</v>
      </c>
      <c r="M1931" s="9">
        <v>-39.322547405758897</v>
      </c>
      <c r="N1931" s="7">
        <f>COUNTIFS('Lojas Assaí'!$F$174:$F$260,D1931)</f>
        <v>0</v>
      </c>
    </row>
    <row r="1932" spans="1:14" x14ac:dyDescent="0.25">
      <c r="A1932" s="7" t="s">
        <v>2473</v>
      </c>
      <c r="B1932" s="7" t="s">
        <v>422</v>
      </c>
      <c r="C1932" s="7" t="str">
        <f t="shared" si="60"/>
        <v>JuquiáSP</v>
      </c>
      <c r="D1932" s="7">
        <v>3526100</v>
      </c>
      <c r="E1932" s="8" t="s">
        <v>435</v>
      </c>
      <c r="F1932" s="7">
        <v>18627</v>
      </c>
      <c r="G1932" s="7">
        <v>19246</v>
      </c>
      <c r="H1932" s="7">
        <v>23.68</v>
      </c>
      <c r="I1932" s="7">
        <v>1.8</v>
      </c>
      <c r="J1932" s="8">
        <f t="shared" si="61"/>
        <v>2343.6</v>
      </c>
      <c r="K1932" s="7">
        <v>19297.57</v>
      </c>
      <c r="L1932" s="9">
        <v>-23.086921351486399</v>
      </c>
      <c r="M1932" s="9">
        <v>-45.190810820433001</v>
      </c>
      <c r="N1932" s="7">
        <f>COUNTIFS('Lojas Assaí'!$F$174:$F$260,D1932)</f>
        <v>0</v>
      </c>
    </row>
    <row r="1933" spans="1:14" x14ac:dyDescent="0.25">
      <c r="A1933" s="7" t="s">
        <v>2474</v>
      </c>
      <c r="B1933" s="7" t="s">
        <v>422</v>
      </c>
      <c r="C1933" s="7" t="str">
        <f t="shared" si="60"/>
        <v>ItirapinaSP</v>
      </c>
      <c r="D1933" s="7">
        <v>3523602</v>
      </c>
      <c r="E1933" s="8" t="s">
        <v>435</v>
      </c>
      <c r="F1933" s="7">
        <v>18610</v>
      </c>
      <c r="G1933" s="7">
        <v>15524</v>
      </c>
      <c r="H1933" s="7">
        <v>27.49</v>
      </c>
      <c r="I1933" s="7">
        <v>2.8</v>
      </c>
      <c r="J1933" s="8">
        <f t="shared" si="61"/>
        <v>3645.6</v>
      </c>
      <c r="K1933" s="7">
        <v>38398.32</v>
      </c>
      <c r="L1933" s="9">
        <v>-21.734901819147701</v>
      </c>
      <c r="M1933" s="9">
        <v>-46.9734186541802</v>
      </c>
      <c r="N1933" s="7">
        <f>COUNTIFS('Lojas Assaí'!$F$174:$F$260,D1933)</f>
        <v>0</v>
      </c>
    </row>
    <row r="1934" spans="1:14" x14ac:dyDescent="0.25">
      <c r="A1934" s="7" t="s">
        <v>2475</v>
      </c>
      <c r="B1934" s="7" t="s">
        <v>37</v>
      </c>
      <c r="C1934" s="7" t="str">
        <f t="shared" si="60"/>
        <v>MirangabaBA</v>
      </c>
      <c r="D1934" s="7">
        <v>2921401</v>
      </c>
      <c r="E1934" s="8" t="s">
        <v>684</v>
      </c>
      <c r="F1934" s="7">
        <v>18603</v>
      </c>
      <c r="G1934" s="7">
        <v>16279</v>
      </c>
      <c r="H1934" s="7">
        <v>9.59</v>
      </c>
      <c r="I1934" s="7">
        <v>1.8</v>
      </c>
      <c r="J1934" s="8">
        <f t="shared" si="61"/>
        <v>2343.6</v>
      </c>
      <c r="K1934" s="7">
        <v>7189.43</v>
      </c>
      <c r="L1934" s="9">
        <v>-10.9561172849444</v>
      </c>
      <c r="M1934" s="9">
        <v>-40.574792702212697</v>
      </c>
      <c r="N1934" s="7">
        <f>COUNTIFS('Lojas Assaí'!$F$174:$F$260,D1934)</f>
        <v>0</v>
      </c>
    </row>
    <row r="1935" spans="1:14" x14ac:dyDescent="0.25">
      <c r="A1935" s="7" t="s">
        <v>2476</v>
      </c>
      <c r="B1935" s="7" t="s">
        <v>422</v>
      </c>
      <c r="C1935" s="7" t="str">
        <f t="shared" si="60"/>
        <v>ColinaSP</v>
      </c>
      <c r="D1935" s="7">
        <v>3512001</v>
      </c>
      <c r="E1935" s="8" t="s">
        <v>435</v>
      </c>
      <c r="F1935" s="7">
        <v>18601</v>
      </c>
      <c r="G1935" s="7">
        <v>17371</v>
      </c>
      <c r="H1935" s="7">
        <v>41.11</v>
      </c>
      <c r="I1935" s="7">
        <v>2.2000000000000002</v>
      </c>
      <c r="J1935" s="8">
        <f t="shared" si="61"/>
        <v>2864.4</v>
      </c>
      <c r="K1935" s="7">
        <v>66477.77</v>
      </c>
      <c r="L1935" s="9">
        <v>-20.171558843335301</v>
      </c>
      <c r="M1935" s="9">
        <v>-48.687484179829603</v>
      </c>
      <c r="N1935" s="7">
        <f>COUNTIFS('Lojas Assaí'!$F$174:$F$260,D1935)</f>
        <v>0</v>
      </c>
    </row>
    <row r="1936" spans="1:14" x14ac:dyDescent="0.25">
      <c r="A1936" s="7" t="s">
        <v>2477</v>
      </c>
      <c r="B1936" s="7" t="s">
        <v>169</v>
      </c>
      <c r="C1936" s="7" t="str">
        <f t="shared" si="60"/>
        <v>São Luís Gonzaga do MaranhãoMA</v>
      </c>
      <c r="D1936" s="7">
        <v>2111409</v>
      </c>
      <c r="E1936" s="8" t="s">
        <v>697</v>
      </c>
      <c r="F1936" s="7">
        <v>18600</v>
      </c>
      <c r="G1936" s="7">
        <v>20153</v>
      </c>
      <c r="H1936" s="7">
        <v>20.81</v>
      </c>
      <c r="I1936" s="7">
        <v>1.8</v>
      </c>
      <c r="J1936" s="8">
        <f t="shared" si="61"/>
        <v>2343.6</v>
      </c>
      <c r="K1936" s="7">
        <v>7669.79</v>
      </c>
      <c r="L1936" s="9">
        <v>-4.3739184905659299</v>
      </c>
      <c r="M1936" s="9">
        <v>-44.662708496449802</v>
      </c>
      <c r="N1936" s="7">
        <f>COUNTIFS('Lojas Assaí'!$F$174:$F$260,D1936)</f>
        <v>0</v>
      </c>
    </row>
    <row r="1937" spans="1:14" x14ac:dyDescent="0.25">
      <c r="A1937" s="7" t="s">
        <v>2478</v>
      </c>
      <c r="B1937" s="7" t="s">
        <v>422</v>
      </c>
      <c r="C1937" s="7" t="str">
        <f t="shared" si="60"/>
        <v>Cesário LangeSP</v>
      </c>
      <c r="D1937" s="7">
        <v>3511607</v>
      </c>
      <c r="E1937" s="8" t="s">
        <v>435</v>
      </c>
      <c r="F1937" s="7">
        <v>18595</v>
      </c>
      <c r="G1937" s="7">
        <v>15540</v>
      </c>
      <c r="H1937" s="7">
        <v>81.459999999999994</v>
      </c>
      <c r="I1937" s="7">
        <v>2.1</v>
      </c>
      <c r="J1937" s="8">
        <f t="shared" si="61"/>
        <v>2734.2</v>
      </c>
      <c r="K1937" s="7">
        <v>27931.34</v>
      </c>
      <c r="L1937" s="9">
        <v>-23.224731835877499</v>
      </c>
      <c r="M1937" s="9">
        <v>-47.9521106553903</v>
      </c>
      <c r="N1937" s="7">
        <f>COUNTIFS('Lojas Assaí'!$F$174:$F$260,D1937)</f>
        <v>0</v>
      </c>
    </row>
    <row r="1938" spans="1:14" x14ac:dyDescent="0.25">
      <c r="A1938" s="7" t="s">
        <v>2479</v>
      </c>
      <c r="B1938" s="7" t="s">
        <v>37</v>
      </c>
      <c r="C1938" s="7" t="str">
        <f t="shared" si="60"/>
        <v>CafarnaumBA</v>
      </c>
      <c r="D1938" s="7">
        <v>2905305</v>
      </c>
      <c r="E1938" s="8" t="s">
        <v>684</v>
      </c>
      <c r="F1938" s="7">
        <v>18585</v>
      </c>
      <c r="G1938" s="7">
        <v>17209</v>
      </c>
      <c r="H1938" s="7">
        <v>25.49</v>
      </c>
      <c r="I1938" s="7">
        <v>2.2999999999999998</v>
      </c>
      <c r="J1938" s="8">
        <f t="shared" si="61"/>
        <v>2994.6</v>
      </c>
      <c r="K1938" s="7">
        <v>10398.950000000001</v>
      </c>
      <c r="L1938" s="9">
        <v>-14.0667543191246</v>
      </c>
      <c r="M1938" s="9">
        <v>-42.4857114474597</v>
      </c>
      <c r="N1938" s="7">
        <f>COUNTIFS('Lojas Assaí'!$F$174:$F$260,D1938)</f>
        <v>0</v>
      </c>
    </row>
    <row r="1939" spans="1:14" x14ac:dyDescent="0.25">
      <c r="A1939" s="7" t="s">
        <v>1883</v>
      </c>
      <c r="B1939" s="7" t="s">
        <v>195</v>
      </c>
      <c r="C1939" s="7" t="str">
        <f t="shared" si="60"/>
        <v>Mundo NovoMS</v>
      </c>
      <c r="D1939" s="7">
        <v>5005681</v>
      </c>
      <c r="E1939" s="8" t="s">
        <v>691</v>
      </c>
      <c r="F1939" s="7">
        <v>18578</v>
      </c>
      <c r="G1939" s="7">
        <v>17043</v>
      </c>
      <c r="H1939" s="7">
        <v>35.67</v>
      </c>
      <c r="I1939" s="7">
        <v>2.1</v>
      </c>
      <c r="J1939" s="8">
        <f t="shared" si="61"/>
        <v>2734.2</v>
      </c>
      <c r="K1939" s="7">
        <v>34693.519999999997</v>
      </c>
      <c r="L1939" s="9">
        <v>-23.935273618185899</v>
      </c>
      <c r="M1939" s="9">
        <v>-54.281661423776598</v>
      </c>
      <c r="N1939" s="7">
        <f>COUNTIFS('Lojas Assaí'!$F$174:$F$260,D1939)</f>
        <v>0</v>
      </c>
    </row>
    <row r="1940" spans="1:14" x14ac:dyDescent="0.25">
      <c r="A1940" s="7" t="s">
        <v>2480</v>
      </c>
      <c r="B1940" s="7" t="s">
        <v>710</v>
      </c>
      <c r="C1940" s="7" t="str">
        <f t="shared" si="60"/>
        <v>TaióSC</v>
      </c>
      <c r="D1940" s="7">
        <v>4217808</v>
      </c>
      <c r="E1940" s="8" t="s">
        <v>711</v>
      </c>
      <c r="F1940" s="7">
        <v>18576</v>
      </c>
      <c r="G1940" s="7">
        <v>17260</v>
      </c>
      <c r="H1940" s="7">
        <v>24.91</v>
      </c>
      <c r="I1940" s="7">
        <v>2.1</v>
      </c>
      <c r="J1940" s="8">
        <f t="shared" si="61"/>
        <v>2734.2</v>
      </c>
      <c r="K1940" s="7">
        <v>38882.18</v>
      </c>
      <c r="L1940" s="9">
        <v>-27.101011104227702</v>
      </c>
      <c r="M1940" s="9">
        <v>-51.245914375254003</v>
      </c>
      <c r="N1940" s="7">
        <f>COUNTIFS('Lojas Assaí'!$F$174:$F$260,D1940)</f>
        <v>0</v>
      </c>
    </row>
    <row r="1941" spans="1:14" x14ac:dyDescent="0.25">
      <c r="A1941" s="7" t="s">
        <v>2481</v>
      </c>
      <c r="B1941" s="7" t="s">
        <v>206</v>
      </c>
      <c r="C1941" s="7" t="str">
        <f t="shared" si="60"/>
        <v>MalacachetaMG</v>
      </c>
      <c r="D1941" s="7">
        <v>3139201</v>
      </c>
      <c r="E1941" s="8" t="s">
        <v>701</v>
      </c>
      <c r="F1941" s="7">
        <v>18556</v>
      </c>
      <c r="G1941" s="7">
        <v>18776</v>
      </c>
      <c r="H1941" s="7">
        <v>25.8</v>
      </c>
      <c r="I1941" s="7">
        <v>1.7</v>
      </c>
      <c r="J1941" s="8">
        <f t="shared" si="61"/>
        <v>2213.4</v>
      </c>
      <c r="K1941" s="7">
        <v>12072.08</v>
      </c>
      <c r="L1941" s="9">
        <v>-21.477322068925002</v>
      </c>
      <c r="M1941" s="9">
        <v>-44.3408859114965</v>
      </c>
      <c r="N1941" s="7">
        <f>COUNTIFS('Lojas Assaí'!$F$174:$F$260,D1941)</f>
        <v>0</v>
      </c>
    </row>
    <row r="1942" spans="1:14" x14ac:dyDescent="0.25">
      <c r="A1942" s="7" t="s">
        <v>2482</v>
      </c>
      <c r="B1942" s="7" t="s">
        <v>37</v>
      </c>
      <c r="C1942" s="7" t="str">
        <f t="shared" si="60"/>
        <v>MairiBA</v>
      </c>
      <c r="D1942" s="7">
        <v>2920106</v>
      </c>
      <c r="E1942" s="8" t="s">
        <v>684</v>
      </c>
      <c r="F1942" s="7">
        <v>18535</v>
      </c>
      <c r="G1942" s="7">
        <v>19326</v>
      </c>
      <c r="H1942" s="7">
        <v>20.29</v>
      </c>
      <c r="I1942" s="7">
        <v>2</v>
      </c>
      <c r="J1942" s="8">
        <f t="shared" si="61"/>
        <v>2604</v>
      </c>
      <c r="K1942" s="7">
        <v>7899.43</v>
      </c>
      <c r="L1942" s="9">
        <v>-11.7111106230505</v>
      </c>
      <c r="M1942" s="9">
        <v>-40.1497825191557</v>
      </c>
      <c r="N1942" s="7">
        <f>COUNTIFS('Lojas Assaí'!$F$174:$F$260,D1942)</f>
        <v>0</v>
      </c>
    </row>
    <row r="1943" spans="1:14" x14ac:dyDescent="0.25">
      <c r="A1943" s="7" t="s">
        <v>2483</v>
      </c>
      <c r="B1943" s="7" t="s">
        <v>99</v>
      </c>
      <c r="C1943" s="7" t="str">
        <f t="shared" si="60"/>
        <v>VarjotaCE</v>
      </c>
      <c r="D1943" s="7">
        <v>2313955</v>
      </c>
      <c r="E1943" s="8" t="s">
        <v>683</v>
      </c>
      <c r="F1943" s="7">
        <v>18520</v>
      </c>
      <c r="G1943" s="7">
        <v>17593</v>
      </c>
      <c r="H1943" s="7">
        <v>98.07</v>
      </c>
      <c r="I1943" s="7">
        <v>1.3</v>
      </c>
      <c r="J1943" s="8">
        <f t="shared" si="61"/>
        <v>1692.6</v>
      </c>
      <c r="K1943" s="7">
        <v>19390.59</v>
      </c>
      <c r="L1943" s="9">
        <v>-4.1828222827599397</v>
      </c>
      <c r="M1943" s="9">
        <v>-40.478993274070099</v>
      </c>
      <c r="N1943" s="7">
        <f>COUNTIFS('Lojas Assaí'!$F$174:$F$260,D1943)</f>
        <v>0</v>
      </c>
    </row>
    <row r="1944" spans="1:14" x14ac:dyDescent="0.25">
      <c r="A1944" s="7" t="s">
        <v>2484</v>
      </c>
      <c r="B1944" s="7" t="s">
        <v>206</v>
      </c>
      <c r="C1944" s="7" t="str">
        <f t="shared" si="60"/>
        <v>Carlos ChagasMG</v>
      </c>
      <c r="D1944" s="7">
        <v>3113701</v>
      </c>
      <c r="E1944" s="8" t="s">
        <v>701</v>
      </c>
      <c r="F1944" s="7">
        <v>18516</v>
      </c>
      <c r="G1944" s="7">
        <v>20069</v>
      </c>
      <c r="H1944" s="7">
        <v>6.27</v>
      </c>
      <c r="I1944" s="7">
        <v>1.9</v>
      </c>
      <c r="J1944" s="8">
        <f t="shared" si="61"/>
        <v>2473.8000000000002</v>
      </c>
      <c r="K1944" s="7">
        <v>25335.65</v>
      </c>
      <c r="L1944" s="9">
        <v>-19.0870863874439</v>
      </c>
      <c r="M1944" s="9">
        <v>-43.145840303249898</v>
      </c>
      <c r="N1944" s="7">
        <f>COUNTIFS('Lojas Assaí'!$F$174:$F$260,D1944)</f>
        <v>0</v>
      </c>
    </row>
    <row r="1945" spans="1:14" x14ac:dyDescent="0.25">
      <c r="A1945" s="7" t="s">
        <v>2485</v>
      </c>
      <c r="B1945" s="7" t="s">
        <v>313</v>
      </c>
      <c r="C1945" s="7" t="str">
        <f t="shared" si="60"/>
        <v>Pio IXPI</v>
      </c>
      <c r="D1945" s="7">
        <v>2208205</v>
      </c>
      <c r="E1945" s="8" t="s">
        <v>693</v>
      </c>
      <c r="F1945" s="7">
        <v>18492</v>
      </c>
      <c r="G1945" s="7">
        <v>17671</v>
      </c>
      <c r="H1945" s="7">
        <v>9.08</v>
      </c>
      <c r="I1945" s="7">
        <v>1.9</v>
      </c>
      <c r="J1945" s="8">
        <f t="shared" si="61"/>
        <v>2473.8000000000002</v>
      </c>
      <c r="K1945" s="7">
        <v>11241.12</v>
      </c>
      <c r="L1945" s="9">
        <v>-6.8326873012450804</v>
      </c>
      <c r="M1945" s="9">
        <v>-40.618272786301297</v>
      </c>
      <c r="N1945" s="7">
        <f>COUNTIFS('Lojas Assaí'!$F$174:$F$260,D1945)</f>
        <v>0</v>
      </c>
    </row>
    <row r="1946" spans="1:14" x14ac:dyDescent="0.25">
      <c r="A1946" s="7" t="s">
        <v>2486</v>
      </c>
      <c r="B1946" s="7" t="s">
        <v>37</v>
      </c>
      <c r="C1946" s="7" t="str">
        <f t="shared" si="60"/>
        <v>Boa Vista do TupimBA</v>
      </c>
      <c r="D1946" s="7">
        <v>2903805</v>
      </c>
      <c r="E1946" s="8" t="s">
        <v>684</v>
      </c>
      <c r="F1946" s="7">
        <v>18491</v>
      </c>
      <c r="G1946" s="7">
        <v>17991</v>
      </c>
      <c r="H1946" s="7">
        <v>6.4</v>
      </c>
      <c r="I1946" s="7">
        <v>1.9</v>
      </c>
      <c r="J1946" s="8">
        <f t="shared" si="61"/>
        <v>2473.8000000000002</v>
      </c>
      <c r="K1946" s="7">
        <v>7611.39</v>
      </c>
      <c r="L1946" s="9">
        <v>-14.3626079430408</v>
      </c>
      <c r="M1946" s="9">
        <v>-40.200521893825403</v>
      </c>
      <c r="N1946" s="7">
        <f>COUNTIFS('Lojas Assaí'!$F$174:$F$260,D1946)</f>
        <v>0</v>
      </c>
    </row>
    <row r="1947" spans="1:14" x14ac:dyDescent="0.25">
      <c r="A1947" s="7" t="s">
        <v>2487</v>
      </c>
      <c r="B1947" s="7" t="s">
        <v>418</v>
      </c>
      <c r="C1947" s="7" t="str">
        <f t="shared" si="60"/>
        <v>MucajaíRR</v>
      </c>
      <c r="D1947" s="7">
        <v>1400308</v>
      </c>
      <c r="E1947" s="8" t="s">
        <v>702</v>
      </c>
      <c r="F1947" s="7">
        <v>18482</v>
      </c>
      <c r="G1947" s="7">
        <v>14792</v>
      </c>
      <c r="H1947" s="7">
        <v>1.19</v>
      </c>
      <c r="I1947" s="7">
        <v>1.6</v>
      </c>
      <c r="J1947" s="8">
        <f t="shared" si="61"/>
        <v>2083.1999999999998</v>
      </c>
      <c r="K1947" s="7">
        <v>19185.75</v>
      </c>
      <c r="L1947" s="9">
        <v>2.4797722350534199</v>
      </c>
      <c r="M1947" s="9">
        <v>-60.911518530621599</v>
      </c>
      <c r="N1947" s="7">
        <f>COUNTIFS('Lojas Assaí'!$F$174:$F$260,D1947)</f>
        <v>0</v>
      </c>
    </row>
    <row r="1948" spans="1:14" x14ac:dyDescent="0.25">
      <c r="A1948" s="7" t="s">
        <v>2488</v>
      </c>
      <c r="B1948" s="7" t="s">
        <v>99</v>
      </c>
      <c r="C1948" s="7" t="str">
        <f t="shared" si="60"/>
        <v>CariréCE</v>
      </c>
      <c r="D1948" s="7">
        <v>2303105</v>
      </c>
      <c r="E1948" s="8" t="s">
        <v>683</v>
      </c>
      <c r="F1948" s="7">
        <v>18470</v>
      </c>
      <c r="G1948" s="7">
        <v>18347</v>
      </c>
      <c r="H1948" s="7">
        <v>24.24</v>
      </c>
      <c r="I1948" s="7">
        <v>1.4</v>
      </c>
      <c r="J1948" s="8">
        <f t="shared" si="61"/>
        <v>1822.8</v>
      </c>
      <c r="K1948" s="7">
        <v>9460.3799999999992</v>
      </c>
      <c r="L1948" s="9">
        <v>-3.9516118800128099</v>
      </c>
      <c r="M1948" s="9">
        <v>-40.473844807733798</v>
      </c>
      <c r="N1948" s="7">
        <f>COUNTIFS('Lojas Assaí'!$F$174:$F$260,D1948)</f>
        <v>0</v>
      </c>
    </row>
    <row r="1949" spans="1:14" x14ac:dyDescent="0.25">
      <c r="A1949" s="7" t="s">
        <v>1898</v>
      </c>
      <c r="B1949" s="7" t="s">
        <v>12</v>
      </c>
      <c r="C1949" s="7" t="str">
        <f t="shared" si="60"/>
        <v>BatalhaAL</v>
      </c>
      <c r="D1949" s="7">
        <v>2700706</v>
      </c>
      <c r="E1949" s="8" t="s">
        <v>688</v>
      </c>
      <c r="F1949" s="7">
        <v>18440</v>
      </c>
      <c r="G1949" s="7">
        <v>17076</v>
      </c>
      <c r="H1949" s="7">
        <v>53.21</v>
      </c>
      <c r="I1949" s="7">
        <v>1.9</v>
      </c>
      <c r="J1949" s="8">
        <f t="shared" si="61"/>
        <v>2473.8000000000002</v>
      </c>
      <c r="K1949" s="7">
        <v>10398.74</v>
      </c>
      <c r="L1949" s="9">
        <v>-9.6745930279703707</v>
      </c>
      <c r="M1949" s="9">
        <v>-37.127091894483598</v>
      </c>
      <c r="N1949" s="7">
        <f>COUNTIFS('Lojas Assaí'!$F$174:$F$260,D1949)</f>
        <v>0</v>
      </c>
    </row>
    <row r="1950" spans="1:14" x14ac:dyDescent="0.25">
      <c r="A1950" s="7" t="s">
        <v>2489</v>
      </c>
      <c r="B1950" s="7" t="s">
        <v>280</v>
      </c>
      <c r="C1950" s="7" t="str">
        <f t="shared" si="60"/>
        <v>Lagoa do CarroPE</v>
      </c>
      <c r="D1950" s="7">
        <v>2608453</v>
      </c>
      <c r="E1950" s="8" t="s">
        <v>689</v>
      </c>
      <c r="F1950" s="7">
        <v>18429</v>
      </c>
      <c r="G1950" s="7">
        <v>16007</v>
      </c>
      <c r="H1950" s="7">
        <v>229.77</v>
      </c>
      <c r="I1950" s="7">
        <v>1.5</v>
      </c>
      <c r="J1950" s="8">
        <f t="shared" si="61"/>
        <v>1953</v>
      </c>
      <c r="K1950" s="7">
        <v>14960.16</v>
      </c>
      <c r="L1950" s="9">
        <v>-7.9323781785401497</v>
      </c>
      <c r="M1950" s="9">
        <v>-35.292803652527098</v>
      </c>
      <c r="N1950" s="7">
        <f>COUNTIFS('Lojas Assaí'!$F$174:$F$260,D1950)</f>
        <v>0</v>
      </c>
    </row>
    <row r="1951" spans="1:14" x14ac:dyDescent="0.25">
      <c r="A1951" s="7" t="s">
        <v>2490</v>
      </c>
      <c r="B1951" s="7" t="s">
        <v>244</v>
      </c>
      <c r="C1951" s="7" t="str">
        <f t="shared" si="60"/>
        <v>JuazeirinhoPB</v>
      </c>
      <c r="D1951" s="7">
        <v>2507705</v>
      </c>
      <c r="E1951" s="8" t="s">
        <v>698</v>
      </c>
      <c r="F1951" s="7">
        <v>18422</v>
      </c>
      <c r="G1951" s="7">
        <v>16776</v>
      </c>
      <c r="H1951" s="7">
        <v>35.880000000000003</v>
      </c>
      <c r="I1951" s="7">
        <v>1.6</v>
      </c>
      <c r="J1951" s="8">
        <f t="shared" si="61"/>
        <v>2083.1999999999998</v>
      </c>
      <c r="K1951" s="7">
        <v>10370.379999999999</v>
      </c>
      <c r="L1951" s="9">
        <v>-7.1663446273335998</v>
      </c>
      <c r="M1951" s="9">
        <v>-35.591178106713798</v>
      </c>
      <c r="N1951" s="7">
        <f>COUNTIFS('Lojas Assaí'!$F$174:$F$260,D1951)</f>
        <v>0</v>
      </c>
    </row>
    <row r="1952" spans="1:14" x14ac:dyDescent="0.25">
      <c r="A1952" s="7" t="s">
        <v>2491</v>
      </c>
      <c r="B1952" s="7" t="s">
        <v>37</v>
      </c>
      <c r="C1952" s="7" t="str">
        <f t="shared" si="60"/>
        <v>IbipebaBA</v>
      </c>
      <c r="D1952" s="7">
        <v>2912400</v>
      </c>
      <c r="E1952" s="8" t="s">
        <v>684</v>
      </c>
      <c r="F1952" s="7">
        <v>18421</v>
      </c>
      <c r="G1952" s="7">
        <v>17008</v>
      </c>
      <c r="H1952" s="7">
        <v>12.29</v>
      </c>
      <c r="I1952" s="7">
        <v>1.7</v>
      </c>
      <c r="J1952" s="8">
        <f t="shared" si="61"/>
        <v>2213.4</v>
      </c>
      <c r="K1952" s="7">
        <v>8723.5300000000007</v>
      </c>
      <c r="L1952" s="9">
        <v>-11.637526443155799</v>
      </c>
      <c r="M1952" s="9">
        <v>-42.011248439896001</v>
      </c>
      <c r="N1952" s="7">
        <f>COUNTIFS('Lojas Assaí'!$F$174:$F$260,D1952)</f>
        <v>0</v>
      </c>
    </row>
    <row r="1953" spans="1:14" x14ac:dyDescent="0.25">
      <c r="A1953" s="7" t="s">
        <v>2492</v>
      </c>
      <c r="B1953" s="7" t="s">
        <v>422</v>
      </c>
      <c r="C1953" s="7" t="str">
        <f t="shared" si="60"/>
        <v>Mirante do ParanapanemaSP</v>
      </c>
      <c r="D1953" s="7">
        <v>3530201</v>
      </c>
      <c r="E1953" s="8" t="s">
        <v>435</v>
      </c>
      <c r="F1953" s="7">
        <v>18415</v>
      </c>
      <c r="G1953" s="7">
        <v>17059</v>
      </c>
      <c r="H1953" s="7">
        <v>13.77</v>
      </c>
      <c r="I1953" s="7">
        <v>2.6</v>
      </c>
      <c r="J1953" s="8">
        <f t="shared" si="61"/>
        <v>3385.2</v>
      </c>
      <c r="K1953" s="7">
        <v>29970.28</v>
      </c>
      <c r="L1953" s="9">
        <v>-20.616857219804</v>
      </c>
      <c r="M1953" s="9">
        <v>-49.465519842508499</v>
      </c>
      <c r="N1953" s="7">
        <f>COUNTIFS('Lojas Assaí'!$F$174:$F$260,D1953)</f>
        <v>0</v>
      </c>
    </row>
    <row r="1954" spans="1:14" x14ac:dyDescent="0.25">
      <c r="A1954" s="7" t="s">
        <v>2493</v>
      </c>
      <c r="B1954" s="7" t="s">
        <v>12</v>
      </c>
      <c r="C1954" s="7" t="str">
        <f t="shared" si="60"/>
        <v>InhapiAL</v>
      </c>
      <c r="D1954" s="7">
        <v>2703304</v>
      </c>
      <c r="E1954" s="8" t="s">
        <v>688</v>
      </c>
      <c r="F1954" s="7">
        <v>18398</v>
      </c>
      <c r="G1954" s="7">
        <v>17898</v>
      </c>
      <c r="H1954" s="7">
        <v>47.49</v>
      </c>
      <c r="I1954" s="7">
        <v>1.9</v>
      </c>
      <c r="J1954" s="8">
        <f t="shared" si="61"/>
        <v>2473.8000000000002</v>
      </c>
      <c r="K1954" s="7">
        <v>7697.46</v>
      </c>
      <c r="L1954" s="9">
        <v>-9.2238987733318396</v>
      </c>
      <c r="M1954" s="9">
        <v>-37.752636521046</v>
      </c>
      <c r="N1954" s="7">
        <f>COUNTIFS('Lojas Assaí'!$F$174:$F$260,D1954)</f>
        <v>0</v>
      </c>
    </row>
    <row r="1955" spans="1:14" x14ac:dyDescent="0.25">
      <c r="A1955" s="7" t="s">
        <v>2494</v>
      </c>
      <c r="B1955" s="7" t="s">
        <v>99</v>
      </c>
      <c r="C1955" s="7" t="str">
        <f t="shared" si="60"/>
        <v>SolonópoleCE</v>
      </c>
      <c r="D1955" s="7">
        <v>2313005</v>
      </c>
      <c r="E1955" s="8" t="s">
        <v>683</v>
      </c>
      <c r="F1955" s="7">
        <v>18389</v>
      </c>
      <c r="G1955" s="7">
        <v>17665</v>
      </c>
      <c r="H1955" s="7">
        <v>11.5</v>
      </c>
      <c r="I1955" s="7">
        <v>1.4</v>
      </c>
      <c r="J1955" s="8">
        <f t="shared" si="61"/>
        <v>1822.8</v>
      </c>
      <c r="K1955" s="7">
        <v>12957.31</v>
      </c>
      <c r="L1955" s="9">
        <v>-5.7263512910078296</v>
      </c>
      <c r="M1955" s="9">
        <v>-39.008224913244597</v>
      </c>
      <c r="N1955" s="7">
        <f>COUNTIFS('Lojas Assaí'!$F$174:$F$260,D1955)</f>
        <v>0</v>
      </c>
    </row>
    <row r="1956" spans="1:14" x14ac:dyDescent="0.25">
      <c r="A1956" s="7" t="s">
        <v>2495</v>
      </c>
      <c r="B1956" s="7" t="s">
        <v>178</v>
      </c>
      <c r="C1956" s="7" t="str">
        <f t="shared" si="60"/>
        <v>QuerênciaMT</v>
      </c>
      <c r="D1956" s="7">
        <v>5107065</v>
      </c>
      <c r="E1956" s="8" t="s">
        <v>696</v>
      </c>
      <c r="F1956" s="7">
        <v>18386</v>
      </c>
      <c r="G1956" s="7">
        <v>13033</v>
      </c>
      <c r="H1956" s="7">
        <v>0.73</v>
      </c>
      <c r="I1956" s="7">
        <v>2.7</v>
      </c>
      <c r="J1956" s="8">
        <f t="shared" si="61"/>
        <v>3515.4</v>
      </c>
      <c r="K1956" s="7">
        <v>155873.63</v>
      </c>
      <c r="L1956" s="9">
        <v>-12.932048563490699</v>
      </c>
      <c r="M1956" s="9">
        <v>-51.833363345101297</v>
      </c>
      <c r="N1956" s="7">
        <f>COUNTIFS('Lojas Assaí'!$F$174:$F$260,D1956)</f>
        <v>0</v>
      </c>
    </row>
    <row r="1957" spans="1:14" x14ac:dyDescent="0.25">
      <c r="A1957" s="7" t="s">
        <v>2496</v>
      </c>
      <c r="B1957" s="7" t="s">
        <v>669</v>
      </c>
      <c r="C1957" s="7" t="str">
        <f t="shared" si="60"/>
        <v>Formoso do AraguaiaTO</v>
      </c>
      <c r="D1957" s="7">
        <v>1708205</v>
      </c>
      <c r="E1957" s="8" t="s">
        <v>699</v>
      </c>
      <c r="F1957" s="7">
        <v>18358</v>
      </c>
      <c r="G1957" s="7">
        <v>18427</v>
      </c>
      <c r="H1957" s="7">
        <v>1.37</v>
      </c>
      <c r="I1957" s="7">
        <v>1.9</v>
      </c>
      <c r="J1957" s="8">
        <f t="shared" si="61"/>
        <v>2473.8000000000002</v>
      </c>
      <c r="K1957" s="7">
        <v>24263.49</v>
      </c>
      <c r="L1957" s="9">
        <v>-9.0589653011498203</v>
      </c>
      <c r="M1957" s="9">
        <v>-48.517426421048803</v>
      </c>
      <c r="N1957" s="7">
        <f>COUNTIFS('Lojas Assaí'!$F$174:$F$260,D1957)</f>
        <v>0</v>
      </c>
    </row>
    <row r="1958" spans="1:14" x14ac:dyDescent="0.25">
      <c r="A1958" s="7" t="s">
        <v>2497</v>
      </c>
      <c r="B1958" s="7" t="s">
        <v>655</v>
      </c>
      <c r="C1958" s="7" t="str">
        <f t="shared" si="60"/>
        <v>IndiarobaSE</v>
      </c>
      <c r="D1958" s="7">
        <v>2802809</v>
      </c>
      <c r="E1958" s="8" t="s">
        <v>692</v>
      </c>
      <c r="F1958" s="7">
        <v>18337</v>
      </c>
      <c r="G1958" s="7">
        <v>15831</v>
      </c>
      <c r="H1958" s="7">
        <v>50.49</v>
      </c>
      <c r="I1958" s="7">
        <v>2.4</v>
      </c>
      <c r="J1958" s="8">
        <f t="shared" si="61"/>
        <v>3124.8</v>
      </c>
      <c r="K1958" s="7">
        <v>11226.17</v>
      </c>
      <c r="L1958" s="9">
        <v>-11.5185072682496</v>
      </c>
      <c r="M1958" s="9">
        <v>-37.515094792879196</v>
      </c>
      <c r="N1958" s="7">
        <f>COUNTIFS('Lojas Assaí'!$F$174:$F$260,D1958)</f>
        <v>0</v>
      </c>
    </row>
    <row r="1959" spans="1:14" x14ac:dyDescent="0.25">
      <c r="A1959" s="7" t="s">
        <v>2498</v>
      </c>
      <c r="B1959" s="7" t="s">
        <v>403</v>
      </c>
      <c r="C1959" s="7" t="str">
        <f t="shared" si="60"/>
        <v>JucurutuRN</v>
      </c>
      <c r="D1959" s="7">
        <v>2406106</v>
      </c>
      <c r="E1959" s="8" t="s">
        <v>695</v>
      </c>
      <c r="F1959" s="7">
        <v>18335</v>
      </c>
      <c r="G1959" s="7">
        <v>17692</v>
      </c>
      <c r="H1959" s="7">
        <v>18.95</v>
      </c>
      <c r="I1959" s="7">
        <v>1.6</v>
      </c>
      <c r="J1959" s="8">
        <f t="shared" si="61"/>
        <v>2083.1999999999998</v>
      </c>
      <c r="K1959" s="7">
        <v>18522.990000000002</v>
      </c>
      <c r="L1959" s="9">
        <v>-6.31268844277092</v>
      </c>
      <c r="M1959" s="9">
        <v>-38.284403070454402</v>
      </c>
      <c r="N1959" s="7">
        <f>COUNTIFS('Lojas Assaí'!$F$174:$F$260,D1959)</f>
        <v>0</v>
      </c>
    </row>
    <row r="1960" spans="1:14" x14ac:dyDescent="0.25">
      <c r="A1960" s="7" t="s">
        <v>2499</v>
      </c>
      <c r="B1960" s="7" t="s">
        <v>280</v>
      </c>
      <c r="C1960" s="7" t="str">
        <f t="shared" si="60"/>
        <v>CorrentesPE</v>
      </c>
      <c r="D1960" s="7">
        <v>2604700</v>
      </c>
      <c r="E1960" s="8" t="s">
        <v>689</v>
      </c>
      <c r="F1960" s="7">
        <v>18327</v>
      </c>
      <c r="G1960" s="7">
        <v>17419</v>
      </c>
      <c r="H1960" s="7">
        <v>53</v>
      </c>
      <c r="I1960" s="7">
        <v>1.5</v>
      </c>
      <c r="J1960" s="8">
        <f t="shared" si="61"/>
        <v>1953</v>
      </c>
      <c r="K1960" s="7">
        <v>10083.07</v>
      </c>
      <c r="L1960" s="9">
        <v>-9.1286655015190501</v>
      </c>
      <c r="M1960" s="9">
        <v>-36.329701895313697</v>
      </c>
      <c r="N1960" s="7">
        <f>COUNTIFS('Lojas Assaí'!$F$174:$F$260,D1960)</f>
        <v>0</v>
      </c>
    </row>
    <row r="1961" spans="1:14" x14ac:dyDescent="0.25">
      <c r="A1961" s="7" t="s">
        <v>2500</v>
      </c>
      <c r="B1961" s="7" t="s">
        <v>655</v>
      </c>
      <c r="C1961" s="7" t="str">
        <f t="shared" si="60"/>
        <v>Campo do BritoSE</v>
      </c>
      <c r="D1961" s="7">
        <v>2801009</v>
      </c>
      <c r="E1961" s="8" t="s">
        <v>692</v>
      </c>
      <c r="F1961" s="7">
        <v>18325</v>
      </c>
      <c r="G1961" s="7">
        <v>16749</v>
      </c>
      <c r="H1961" s="7">
        <v>83.03</v>
      </c>
      <c r="I1961" s="7">
        <v>1.7</v>
      </c>
      <c r="J1961" s="8">
        <f t="shared" si="61"/>
        <v>2213.4</v>
      </c>
      <c r="K1961" s="7">
        <v>12593.25</v>
      </c>
      <c r="L1961" s="9">
        <v>-10.743335153852399</v>
      </c>
      <c r="M1961" s="9">
        <v>-37.496356334516399</v>
      </c>
      <c r="N1961" s="7">
        <f>COUNTIFS('Lojas Assaí'!$F$174:$F$260,D1961)</f>
        <v>0</v>
      </c>
    </row>
    <row r="1962" spans="1:14" x14ac:dyDescent="0.25">
      <c r="A1962" s="7" t="s">
        <v>2501</v>
      </c>
      <c r="B1962" s="7" t="s">
        <v>99</v>
      </c>
      <c r="C1962" s="7" t="str">
        <f t="shared" si="60"/>
        <v>BanabuiúCE</v>
      </c>
      <c r="D1962" s="7">
        <v>2301851</v>
      </c>
      <c r="E1962" s="8" t="s">
        <v>683</v>
      </c>
      <c r="F1962" s="7">
        <v>18313</v>
      </c>
      <c r="G1962" s="7">
        <v>17315</v>
      </c>
      <c r="H1962" s="7">
        <v>16.03</v>
      </c>
      <c r="I1962" s="7">
        <v>1.7</v>
      </c>
      <c r="J1962" s="8">
        <f t="shared" si="61"/>
        <v>2213.4</v>
      </c>
      <c r="K1962" s="7">
        <v>11453.61</v>
      </c>
      <c r="L1962" s="9">
        <v>-5.3150473039947999</v>
      </c>
      <c r="M1962" s="9">
        <v>-38.925784804929798</v>
      </c>
      <c r="N1962" s="7">
        <f>COUNTIFS('Lojas Assaí'!$F$174:$F$260,D1962)</f>
        <v>0</v>
      </c>
    </row>
    <row r="1963" spans="1:14" x14ac:dyDescent="0.25">
      <c r="A1963" s="7" t="s">
        <v>2502</v>
      </c>
      <c r="B1963" s="7" t="s">
        <v>12</v>
      </c>
      <c r="C1963" s="7" t="str">
        <f t="shared" si="60"/>
        <v>Estrela de AlagoasAL</v>
      </c>
      <c r="D1963" s="7">
        <v>2702553</v>
      </c>
      <c r="E1963" s="8" t="s">
        <v>688</v>
      </c>
      <c r="F1963" s="7">
        <v>18304</v>
      </c>
      <c r="G1963" s="7">
        <v>17251</v>
      </c>
      <c r="H1963" s="7">
        <v>66.41</v>
      </c>
      <c r="I1963" s="7">
        <v>1.4</v>
      </c>
      <c r="J1963" s="8">
        <f t="shared" si="61"/>
        <v>1822.8</v>
      </c>
      <c r="K1963" s="7">
        <v>6958.08</v>
      </c>
      <c r="L1963" s="9">
        <v>-9.3874053065793408</v>
      </c>
      <c r="M1963" s="9">
        <v>-36.758333110966802</v>
      </c>
      <c r="N1963" s="7">
        <f>COUNTIFS('Lojas Assaí'!$F$174:$F$260,D1963)</f>
        <v>0</v>
      </c>
    </row>
    <row r="1964" spans="1:14" x14ac:dyDescent="0.25">
      <c r="A1964" s="7" t="s">
        <v>2503</v>
      </c>
      <c r="B1964" s="7" t="s">
        <v>422</v>
      </c>
      <c r="C1964" s="7" t="str">
        <f t="shared" si="60"/>
        <v>ParaibunaSP</v>
      </c>
      <c r="D1964" s="7">
        <v>3535606</v>
      </c>
      <c r="E1964" s="8" t="s">
        <v>435</v>
      </c>
      <c r="F1964" s="7">
        <v>18302</v>
      </c>
      <c r="G1964" s="7">
        <v>17388</v>
      </c>
      <c r="H1964" s="7">
        <v>21.48</v>
      </c>
      <c r="I1964" s="7">
        <v>2.1</v>
      </c>
      <c r="J1964" s="8">
        <f t="shared" si="61"/>
        <v>2734.2</v>
      </c>
      <c r="K1964" s="7">
        <v>17820.53</v>
      </c>
      <c r="L1964" s="9">
        <v>-23.386927999312</v>
      </c>
      <c r="M1964" s="9">
        <v>-48.723676984127103</v>
      </c>
      <c r="N1964" s="7">
        <f>COUNTIFS('Lojas Assaí'!$F$174:$F$260,D1964)</f>
        <v>0</v>
      </c>
    </row>
    <row r="1965" spans="1:14" x14ac:dyDescent="0.25">
      <c r="A1965" s="7" t="s">
        <v>2504</v>
      </c>
      <c r="B1965" s="7" t="s">
        <v>29</v>
      </c>
      <c r="C1965" s="7" t="str">
        <f t="shared" si="60"/>
        <v>MaraãAM</v>
      </c>
      <c r="D1965" s="7">
        <v>1302801</v>
      </c>
      <c r="E1965" s="8" t="s">
        <v>694</v>
      </c>
      <c r="F1965" s="7">
        <v>18298</v>
      </c>
      <c r="G1965" s="7">
        <v>17528</v>
      </c>
      <c r="H1965" s="7">
        <v>1.04</v>
      </c>
      <c r="I1965" s="7">
        <v>1.3</v>
      </c>
      <c r="J1965" s="8">
        <f t="shared" si="61"/>
        <v>1692.6</v>
      </c>
      <c r="K1965" s="7">
        <v>8150.3</v>
      </c>
      <c r="L1965" s="9">
        <v>-1.8664368773012501</v>
      </c>
      <c r="M1965" s="9">
        <v>-65.574283703164099</v>
      </c>
      <c r="N1965" s="7">
        <f>COUNTIFS('Lojas Assaí'!$F$174:$F$260,D1965)</f>
        <v>0</v>
      </c>
    </row>
    <row r="1966" spans="1:14" x14ac:dyDescent="0.25">
      <c r="A1966" s="7" t="s">
        <v>2505</v>
      </c>
      <c r="B1966" s="7" t="s">
        <v>206</v>
      </c>
      <c r="C1966" s="7" t="str">
        <f t="shared" si="60"/>
        <v>LuzMG</v>
      </c>
      <c r="D1966" s="7">
        <v>3138807</v>
      </c>
      <c r="E1966" s="8" t="s">
        <v>701</v>
      </c>
      <c r="F1966" s="7">
        <v>18297</v>
      </c>
      <c r="G1966" s="7">
        <v>17486</v>
      </c>
      <c r="H1966" s="7">
        <v>14.92</v>
      </c>
      <c r="I1966" s="7">
        <v>1.8</v>
      </c>
      <c r="J1966" s="8">
        <f t="shared" si="61"/>
        <v>2343.6</v>
      </c>
      <c r="K1966" s="7">
        <v>30923.55</v>
      </c>
      <c r="L1966" s="9">
        <v>-21.5123199001778</v>
      </c>
      <c r="M1966" s="9">
        <v>-44.906106479685803</v>
      </c>
      <c r="N1966" s="7">
        <f>COUNTIFS('Lojas Assaí'!$F$174:$F$260,D1966)</f>
        <v>0</v>
      </c>
    </row>
    <row r="1967" spans="1:14" x14ac:dyDescent="0.25">
      <c r="A1967" s="7" t="s">
        <v>2506</v>
      </c>
      <c r="B1967" s="7" t="s">
        <v>99</v>
      </c>
      <c r="C1967" s="7" t="str">
        <f t="shared" si="60"/>
        <v>ReriutabaCE</v>
      </c>
      <c r="D1967" s="7">
        <v>2311702</v>
      </c>
      <c r="E1967" s="8" t="s">
        <v>683</v>
      </c>
      <c r="F1967" s="7">
        <v>18279</v>
      </c>
      <c r="G1967" s="7">
        <v>19455</v>
      </c>
      <c r="H1967" s="7">
        <v>50.75</v>
      </c>
      <c r="I1967" s="7">
        <v>1.5</v>
      </c>
      <c r="J1967" s="8">
        <f t="shared" si="61"/>
        <v>1953</v>
      </c>
      <c r="K1967" s="7">
        <v>9707.0499999999993</v>
      </c>
      <c r="L1967" s="9">
        <v>-4.1415676008306104</v>
      </c>
      <c r="M1967" s="9">
        <v>-40.584612003654499</v>
      </c>
      <c r="N1967" s="7">
        <f>COUNTIFS('Lojas Assaí'!$F$174:$F$260,D1967)</f>
        <v>0</v>
      </c>
    </row>
    <row r="1968" spans="1:14" x14ac:dyDescent="0.25">
      <c r="A1968" s="7" t="s">
        <v>2507</v>
      </c>
      <c r="B1968" s="7" t="s">
        <v>206</v>
      </c>
      <c r="C1968" s="7" t="str">
        <f t="shared" si="60"/>
        <v>LadainhaMG</v>
      </c>
      <c r="D1968" s="7">
        <v>3137007</v>
      </c>
      <c r="E1968" s="8" t="s">
        <v>701</v>
      </c>
      <c r="F1968" s="7">
        <v>18272</v>
      </c>
      <c r="G1968" s="7">
        <v>16994</v>
      </c>
      <c r="H1968" s="7">
        <v>19.62</v>
      </c>
      <c r="I1968" s="7">
        <v>1.9</v>
      </c>
      <c r="J1968" s="8">
        <f t="shared" si="61"/>
        <v>2473.8000000000002</v>
      </c>
      <c r="K1968" s="7">
        <v>7306.39</v>
      </c>
      <c r="L1968" s="9">
        <v>-14.2635945628851</v>
      </c>
      <c r="M1968" s="9">
        <v>-44.159589709968202</v>
      </c>
      <c r="N1968" s="7">
        <f>COUNTIFS('Lojas Assaí'!$F$174:$F$260,D1968)</f>
        <v>0</v>
      </c>
    </row>
    <row r="1969" spans="1:14" x14ac:dyDescent="0.25">
      <c r="A1969" s="7" t="s">
        <v>2508</v>
      </c>
      <c r="B1969" s="7" t="s">
        <v>325</v>
      </c>
      <c r="C1969" s="7" t="str">
        <f t="shared" si="60"/>
        <v>SapucaiaRJ</v>
      </c>
      <c r="D1969" s="7">
        <v>3305406</v>
      </c>
      <c r="E1969" s="8" t="s">
        <v>324</v>
      </c>
      <c r="F1969" s="7">
        <v>18270</v>
      </c>
      <c r="G1969" s="7">
        <v>17525</v>
      </c>
      <c r="H1969" s="7">
        <v>32.35</v>
      </c>
      <c r="I1969" s="7">
        <v>1.7</v>
      </c>
      <c r="J1969" s="8">
        <f t="shared" si="61"/>
        <v>2213.4</v>
      </c>
      <c r="K1969" s="7">
        <v>45801.599999999999</v>
      </c>
      <c r="L1969" s="9">
        <v>-21.9939558651925</v>
      </c>
      <c r="M1969" s="9">
        <v>-42.914175360467603</v>
      </c>
      <c r="N1969" s="7">
        <f>COUNTIFS('Lojas Assaí'!$F$174:$F$260,D1969)</f>
        <v>0</v>
      </c>
    </row>
    <row r="1970" spans="1:14" x14ac:dyDescent="0.25">
      <c r="A1970" s="7" t="s">
        <v>2509</v>
      </c>
      <c r="B1970" s="7" t="s">
        <v>37</v>
      </c>
      <c r="C1970" s="7" t="str">
        <f t="shared" si="60"/>
        <v>BueraremaBA</v>
      </c>
      <c r="D1970" s="7">
        <v>2904704</v>
      </c>
      <c r="E1970" s="8" t="s">
        <v>684</v>
      </c>
      <c r="F1970" s="7">
        <v>18269</v>
      </c>
      <c r="G1970" s="7">
        <v>18605</v>
      </c>
      <c r="H1970" s="7">
        <v>80.73</v>
      </c>
      <c r="I1970" s="7">
        <v>1.7</v>
      </c>
      <c r="J1970" s="8">
        <f t="shared" si="61"/>
        <v>2213.4</v>
      </c>
      <c r="K1970" s="7">
        <v>11247.14</v>
      </c>
      <c r="L1970" s="9">
        <v>-14.205438240659699</v>
      </c>
      <c r="M1970" s="9">
        <v>-41.667069503666397</v>
      </c>
      <c r="N1970" s="7">
        <f>COUNTIFS('Lojas Assaí'!$F$174:$F$260,D1970)</f>
        <v>0</v>
      </c>
    </row>
    <row r="1971" spans="1:14" x14ac:dyDescent="0.25">
      <c r="A1971" s="7" t="s">
        <v>2510</v>
      </c>
      <c r="B1971" s="7" t="s">
        <v>145</v>
      </c>
      <c r="C1971" s="7" t="str">
        <f t="shared" si="60"/>
        <v>JussaraGO</v>
      </c>
      <c r="D1971" s="7">
        <v>5212204</v>
      </c>
      <c r="E1971" s="8" t="s">
        <v>687</v>
      </c>
      <c r="F1971" s="7">
        <v>18266</v>
      </c>
      <c r="G1971" s="7">
        <v>19153</v>
      </c>
      <c r="H1971" s="7">
        <v>4.6900000000000004</v>
      </c>
      <c r="I1971" s="7">
        <v>1.9</v>
      </c>
      <c r="J1971" s="8">
        <f t="shared" si="61"/>
        <v>2473.8000000000002</v>
      </c>
      <c r="K1971" s="7">
        <v>32234.46</v>
      </c>
      <c r="L1971" s="9">
        <v>-15.866348923333501</v>
      </c>
      <c r="M1971" s="9">
        <v>-50.866126589996703</v>
      </c>
      <c r="N1971" s="7">
        <f>COUNTIFS('Lojas Assaí'!$F$174:$F$260,D1971)</f>
        <v>0</v>
      </c>
    </row>
    <row r="1972" spans="1:14" x14ac:dyDescent="0.25">
      <c r="A1972" s="7" t="s">
        <v>2511</v>
      </c>
      <c r="B1972" s="7" t="s">
        <v>258</v>
      </c>
      <c r="C1972" s="7" t="str">
        <f t="shared" si="60"/>
        <v>MatelândiaPR</v>
      </c>
      <c r="D1972" s="7">
        <v>4115606</v>
      </c>
      <c r="E1972" s="8" t="s">
        <v>686</v>
      </c>
      <c r="F1972" s="7">
        <v>18266</v>
      </c>
      <c r="G1972" s="7">
        <v>16078</v>
      </c>
      <c r="H1972" s="7">
        <v>25.13</v>
      </c>
      <c r="I1972" s="7">
        <v>1.8</v>
      </c>
      <c r="J1972" s="8">
        <f t="shared" si="61"/>
        <v>2343.6</v>
      </c>
      <c r="K1972" s="7">
        <v>54720.4</v>
      </c>
      <c r="L1972" s="9">
        <v>-24.707317187882101</v>
      </c>
      <c r="M1972" s="9">
        <v>-52.146258579848997</v>
      </c>
      <c r="N1972" s="7">
        <f>COUNTIFS('Lojas Assaí'!$F$174:$F$260,D1972)</f>
        <v>0</v>
      </c>
    </row>
    <row r="1973" spans="1:14" x14ac:dyDescent="0.25">
      <c r="A1973" s="7" t="s">
        <v>2512</v>
      </c>
      <c r="B1973" s="7" t="s">
        <v>169</v>
      </c>
      <c r="C1973" s="7" t="str">
        <f t="shared" si="60"/>
        <v>Sítio NovoMA</v>
      </c>
      <c r="D1973" s="7">
        <v>2111805</v>
      </c>
      <c r="E1973" s="8" t="s">
        <v>697</v>
      </c>
      <c r="F1973" s="7">
        <v>18237</v>
      </c>
      <c r="G1973" s="7">
        <v>17002</v>
      </c>
      <c r="H1973" s="7">
        <v>5.46</v>
      </c>
      <c r="I1973" s="7">
        <v>1.9</v>
      </c>
      <c r="J1973" s="8">
        <f t="shared" si="61"/>
        <v>2473.8000000000002</v>
      </c>
      <c r="K1973" s="7">
        <v>10462.59</v>
      </c>
      <c r="L1973" s="9">
        <v>-5.8706298913123396</v>
      </c>
      <c r="M1973" s="9">
        <v>-46.6949833406808</v>
      </c>
      <c r="N1973" s="7">
        <f>COUNTIFS('Lojas Assaí'!$F$174:$F$260,D1973)</f>
        <v>0</v>
      </c>
    </row>
    <row r="1974" spans="1:14" x14ac:dyDescent="0.25">
      <c r="A1974" s="7" t="s">
        <v>2513</v>
      </c>
      <c r="B1974" s="7" t="s">
        <v>25</v>
      </c>
      <c r="C1974" s="7" t="str">
        <f t="shared" si="60"/>
        <v>TartarugalzinhoAP</v>
      </c>
      <c r="D1974" s="7">
        <v>1600709</v>
      </c>
      <c r="E1974" s="8" t="s">
        <v>705</v>
      </c>
      <c r="F1974" s="7">
        <v>18217</v>
      </c>
      <c r="G1974" s="7">
        <v>12563</v>
      </c>
      <c r="H1974" s="7">
        <v>1.87</v>
      </c>
      <c r="I1974" s="7">
        <v>1.6</v>
      </c>
      <c r="J1974" s="8">
        <f t="shared" si="61"/>
        <v>2083.1999999999998</v>
      </c>
      <c r="K1974" s="7">
        <v>13849.97</v>
      </c>
      <c r="L1974" s="9">
        <v>1.50984824031107</v>
      </c>
      <c r="M1974" s="9">
        <v>-50.912786152314197</v>
      </c>
      <c r="N1974" s="7">
        <f>COUNTIFS('Lojas Assaí'!$F$174:$F$260,D1974)</f>
        <v>0</v>
      </c>
    </row>
    <row r="1975" spans="1:14" x14ac:dyDescent="0.25">
      <c r="A1975" s="7" t="s">
        <v>2514</v>
      </c>
      <c r="B1975" s="7" t="s">
        <v>224</v>
      </c>
      <c r="C1975" s="7" t="str">
        <f t="shared" si="60"/>
        <v>Rio MariaPA</v>
      </c>
      <c r="D1975" s="7">
        <v>1506161</v>
      </c>
      <c r="E1975" s="8" t="s">
        <v>690</v>
      </c>
      <c r="F1975" s="7">
        <v>18208</v>
      </c>
      <c r="G1975" s="7">
        <v>17697</v>
      </c>
      <c r="H1975" s="7">
        <v>4.3</v>
      </c>
      <c r="I1975" s="7">
        <v>1.9</v>
      </c>
      <c r="J1975" s="8">
        <f t="shared" si="61"/>
        <v>2473.8000000000002</v>
      </c>
      <c r="K1975" s="7">
        <v>31395.51</v>
      </c>
      <c r="L1975" s="9">
        <v>-7.3111152446881498</v>
      </c>
      <c r="M1975" s="9">
        <v>-50.046410877522398</v>
      </c>
      <c r="N1975" s="7">
        <f>COUNTIFS('Lojas Assaí'!$F$174:$F$260,D1975)</f>
        <v>0</v>
      </c>
    </row>
    <row r="1976" spans="1:14" x14ac:dyDescent="0.25">
      <c r="A1976" s="7" t="s">
        <v>2515</v>
      </c>
      <c r="B1976" s="7" t="s">
        <v>224</v>
      </c>
      <c r="C1976" s="7" t="str">
        <f t="shared" si="60"/>
        <v>São Caetano de OdivelasPA</v>
      </c>
      <c r="D1976" s="7">
        <v>1507102</v>
      </c>
      <c r="E1976" s="8" t="s">
        <v>690</v>
      </c>
      <c r="F1976" s="7">
        <v>18207</v>
      </c>
      <c r="G1976" s="7">
        <v>16891</v>
      </c>
      <c r="H1976" s="7">
        <v>22.72</v>
      </c>
      <c r="I1976" s="7">
        <v>2.1</v>
      </c>
      <c r="J1976" s="8">
        <f t="shared" si="61"/>
        <v>2734.2</v>
      </c>
      <c r="K1976" s="7">
        <v>8702.57</v>
      </c>
      <c r="L1976" s="9">
        <v>-0.74661775999486002</v>
      </c>
      <c r="M1976" s="9">
        <v>-48.025805498083102</v>
      </c>
      <c r="N1976" s="7">
        <f>COUNTIFS('Lojas Assaí'!$F$174:$F$260,D1976)</f>
        <v>0</v>
      </c>
    </row>
    <row r="1977" spans="1:14" x14ac:dyDescent="0.25">
      <c r="A1977" s="7" t="s">
        <v>2516</v>
      </c>
      <c r="B1977" s="7" t="s">
        <v>99</v>
      </c>
      <c r="C1977" s="7" t="str">
        <f t="shared" si="60"/>
        <v>CroatáCE</v>
      </c>
      <c r="D1977" s="7">
        <v>2304236</v>
      </c>
      <c r="E1977" s="8" t="s">
        <v>683</v>
      </c>
      <c r="F1977" s="7">
        <v>18201</v>
      </c>
      <c r="G1977" s="7">
        <v>17069</v>
      </c>
      <c r="H1977" s="7">
        <v>24.49</v>
      </c>
      <c r="I1977" s="7">
        <v>2.1</v>
      </c>
      <c r="J1977" s="8">
        <f t="shared" si="61"/>
        <v>2734.2</v>
      </c>
      <c r="K1977" s="7">
        <v>11348</v>
      </c>
      <c r="L1977" s="9">
        <v>-4.4140572655122901</v>
      </c>
      <c r="M1977" s="9">
        <v>-40.909045098157797</v>
      </c>
      <c r="N1977" s="7">
        <f>COUNTIFS('Lojas Assaí'!$F$174:$F$260,D1977)</f>
        <v>0</v>
      </c>
    </row>
    <row r="1978" spans="1:14" x14ac:dyDescent="0.25">
      <c r="A1978" s="7" t="s">
        <v>2517</v>
      </c>
      <c r="B1978" s="7" t="s">
        <v>12</v>
      </c>
      <c r="C1978" s="7" t="str">
        <f t="shared" si="60"/>
        <v>MessiasAL</v>
      </c>
      <c r="D1978" s="7">
        <v>2705200</v>
      </c>
      <c r="E1978" s="8" t="s">
        <v>688</v>
      </c>
      <c r="F1978" s="7">
        <v>18201</v>
      </c>
      <c r="G1978" s="7">
        <v>15682</v>
      </c>
      <c r="H1978" s="7">
        <v>137.77000000000001</v>
      </c>
      <c r="I1978" s="7">
        <v>1.7</v>
      </c>
      <c r="J1978" s="8">
        <f t="shared" si="61"/>
        <v>2213.4</v>
      </c>
      <c r="K1978" s="7">
        <v>9737.74</v>
      </c>
      <c r="L1978" s="9">
        <v>-9.3918122251095806</v>
      </c>
      <c r="M1978" s="9">
        <v>-35.840378300501001</v>
      </c>
      <c r="N1978" s="7">
        <f>COUNTIFS('Lojas Assaí'!$F$174:$F$260,D1978)</f>
        <v>0</v>
      </c>
    </row>
    <row r="1979" spans="1:14" x14ac:dyDescent="0.25">
      <c r="A1979" s="7" t="s">
        <v>2518</v>
      </c>
      <c r="B1979" s="7" t="s">
        <v>707</v>
      </c>
      <c r="C1979" s="7" t="str">
        <f t="shared" si="60"/>
        <v>Arroio GrandeRS</v>
      </c>
      <c r="D1979" s="7">
        <v>4301305</v>
      </c>
      <c r="E1979" s="8" t="s">
        <v>708</v>
      </c>
      <c r="F1979" s="7">
        <v>18185</v>
      </c>
      <c r="G1979" s="7">
        <v>18470</v>
      </c>
      <c r="H1979" s="7">
        <v>7.35</v>
      </c>
      <c r="I1979" s="7">
        <v>2.2999999999999998</v>
      </c>
      <c r="J1979" s="8">
        <f t="shared" si="61"/>
        <v>2994.6</v>
      </c>
      <c r="K1979" s="7">
        <v>33741.800000000003</v>
      </c>
      <c r="L1979" s="9">
        <v>-32.236344125667202</v>
      </c>
      <c r="M1979" s="9">
        <v>-53.082248348218101</v>
      </c>
      <c r="N1979" s="7">
        <f>COUNTIFS('Lojas Assaí'!$F$174:$F$260,D1979)</f>
        <v>0</v>
      </c>
    </row>
    <row r="1980" spans="1:14" x14ac:dyDescent="0.25">
      <c r="A1980" s="7" t="s">
        <v>2519</v>
      </c>
      <c r="B1980" s="7" t="s">
        <v>244</v>
      </c>
      <c r="C1980" s="7" t="str">
        <f t="shared" si="60"/>
        <v>IngáPB</v>
      </c>
      <c r="D1980" s="7">
        <v>2506806</v>
      </c>
      <c r="E1980" s="8" t="s">
        <v>698</v>
      </c>
      <c r="F1980" s="7">
        <v>18184</v>
      </c>
      <c r="G1980" s="7">
        <v>18180</v>
      </c>
      <c r="H1980" s="7">
        <v>63.13</v>
      </c>
      <c r="I1980" s="7">
        <v>1.3</v>
      </c>
      <c r="J1980" s="8">
        <f t="shared" si="61"/>
        <v>1692.6</v>
      </c>
      <c r="K1980" s="7">
        <v>10832.96</v>
      </c>
      <c r="L1980" s="9">
        <v>-7.4978512245458901</v>
      </c>
      <c r="M1980" s="9">
        <v>-38.405567857502803</v>
      </c>
      <c r="N1980" s="7">
        <f>COUNTIFS('Lojas Assaí'!$F$174:$F$260,D1980)</f>
        <v>0</v>
      </c>
    </row>
    <row r="1981" spans="1:14" x14ac:dyDescent="0.25">
      <c r="A1981" s="7" t="s">
        <v>2520</v>
      </c>
      <c r="B1981" s="7" t="s">
        <v>655</v>
      </c>
      <c r="C1981" s="7" t="str">
        <f t="shared" si="60"/>
        <v>CristinápolisSE</v>
      </c>
      <c r="D1981" s="7">
        <v>2801702</v>
      </c>
      <c r="E1981" s="8" t="s">
        <v>692</v>
      </c>
      <c r="F1981" s="7">
        <v>18181</v>
      </c>
      <c r="G1981" s="7">
        <v>16519</v>
      </c>
      <c r="H1981" s="7">
        <v>69.94</v>
      </c>
      <c r="I1981" s="7">
        <v>2.2000000000000002</v>
      </c>
      <c r="J1981" s="8">
        <f t="shared" si="61"/>
        <v>2864.4</v>
      </c>
      <c r="K1981" s="7">
        <v>12481.06</v>
      </c>
      <c r="L1981" s="9">
        <v>-11.4735577970762</v>
      </c>
      <c r="M1981" s="9">
        <v>-37.754659635068002</v>
      </c>
      <c r="N1981" s="7">
        <f>COUNTIFS('Lojas Assaí'!$F$174:$F$260,D1981)</f>
        <v>0</v>
      </c>
    </row>
    <row r="1982" spans="1:14" x14ac:dyDescent="0.25">
      <c r="A1982" s="7" t="s">
        <v>2521</v>
      </c>
      <c r="B1982" s="7" t="s">
        <v>206</v>
      </c>
      <c r="C1982" s="7" t="str">
        <f t="shared" si="60"/>
        <v>ItacarambiMG</v>
      </c>
      <c r="D1982" s="7">
        <v>3132107</v>
      </c>
      <c r="E1982" s="8" t="s">
        <v>701</v>
      </c>
      <c r="F1982" s="7">
        <v>18175</v>
      </c>
      <c r="G1982" s="7">
        <v>17720</v>
      </c>
      <c r="H1982" s="7">
        <v>14.46</v>
      </c>
      <c r="I1982" s="7">
        <v>1.7</v>
      </c>
      <c r="J1982" s="8">
        <f t="shared" si="61"/>
        <v>2213.4</v>
      </c>
      <c r="K1982" s="7">
        <v>11355.54</v>
      </c>
      <c r="L1982" s="9">
        <v>-15.102641864892</v>
      </c>
      <c r="M1982" s="9">
        <v>-44.0931858020531</v>
      </c>
      <c r="N1982" s="7">
        <f>COUNTIFS('Lojas Assaí'!$F$174:$F$260,D1982)</f>
        <v>0</v>
      </c>
    </row>
    <row r="1983" spans="1:14" x14ac:dyDescent="0.25">
      <c r="A1983" s="7" t="s">
        <v>2522</v>
      </c>
      <c r="B1983" s="7" t="s">
        <v>206</v>
      </c>
      <c r="C1983" s="7" t="str">
        <f t="shared" si="60"/>
        <v>Lagoa FormosaMG</v>
      </c>
      <c r="D1983" s="7">
        <v>3137502</v>
      </c>
      <c r="E1983" s="8" t="s">
        <v>701</v>
      </c>
      <c r="F1983" s="7">
        <v>18168</v>
      </c>
      <c r="G1983" s="7">
        <v>17161</v>
      </c>
      <c r="H1983" s="7">
        <v>20.41</v>
      </c>
      <c r="I1983" s="7">
        <v>1.9</v>
      </c>
      <c r="J1983" s="8">
        <f t="shared" si="61"/>
        <v>2473.8000000000002</v>
      </c>
      <c r="K1983" s="7">
        <v>27585.43</v>
      </c>
      <c r="L1983" s="9">
        <v>-20.918598617034</v>
      </c>
      <c r="M1983" s="9">
        <v>-44.071116440016098</v>
      </c>
      <c r="N1983" s="7">
        <f>COUNTIFS('Lojas Assaí'!$F$174:$F$260,D1983)</f>
        <v>0</v>
      </c>
    </row>
    <row r="1984" spans="1:14" x14ac:dyDescent="0.25">
      <c r="A1984" s="7" t="s">
        <v>2523</v>
      </c>
      <c r="B1984" s="7" t="s">
        <v>412</v>
      </c>
      <c r="C1984" s="7" t="str">
        <f t="shared" si="60"/>
        <v>Presidente MédiciRO</v>
      </c>
      <c r="D1984" s="7">
        <v>1100254</v>
      </c>
      <c r="E1984" s="8" t="s">
        <v>700</v>
      </c>
      <c r="F1984" s="7">
        <v>18165</v>
      </c>
      <c r="G1984" s="7">
        <v>22319</v>
      </c>
      <c r="H1984" s="7">
        <v>12.69</v>
      </c>
      <c r="I1984" s="7">
        <v>1.8</v>
      </c>
      <c r="J1984" s="8">
        <f t="shared" si="61"/>
        <v>2343.6</v>
      </c>
      <c r="K1984" s="7">
        <v>24996.99</v>
      </c>
      <c r="L1984" s="9">
        <v>-11.196237984159101</v>
      </c>
      <c r="M1984" s="9">
        <v>-61.5189219301054</v>
      </c>
      <c r="N1984" s="7">
        <f>COUNTIFS('Lojas Assaí'!$F$174:$F$260,D1984)</f>
        <v>0</v>
      </c>
    </row>
    <row r="1985" spans="1:14" x14ac:dyDescent="0.25">
      <c r="A1985" s="7" t="s">
        <v>2524</v>
      </c>
      <c r="B1985" s="7" t="s">
        <v>280</v>
      </c>
      <c r="C1985" s="7" t="str">
        <f t="shared" si="60"/>
        <v>São Vicente FérrerPE</v>
      </c>
      <c r="D1985" s="7">
        <v>2613800</v>
      </c>
      <c r="E1985" s="8" t="s">
        <v>689</v>
      </c>
      <c r="F1985" s="7">
        <v>18150</v>
      </c>
      <c r="G1985" s="7">
        <v>17000</v>
      </c>
      <c r="H1985" s="7">
        <v>149.13999999999999</v>
      </c>
      <c r="I1985" s="7">
        <v>1.7</v>
      </c>
      <c r="J1985" s="8">
        <f t="shared" si="61"/>
        <v>2213.4</v>
      </c>
      <c r="K1985" s="7">
        <v>11826.36</v>
      </c>
      <c r="L1985" s="9">
        <v>-7.9879975200000004</v>
      </c>
      <c r="M1985" s="9">
        <v>-38.296314947472702</v>
      </c>
      <c r="N1985" s="7">
        <f>COUNTIFS('Lojas Assaí'!$F$174:$F$260,D1985)</f>
        <v>0</v>
      </c>
    </row>
    <row r="1986" spans="1:14" x14ac:dyDescent="0.25">
      <c r="A1986" s="7" t="s">
        <v>2525</v>
      </c>
      <c r="B1986" s="7" t="s">
        <v>422</v>
      </c>
      <c r="C1986" s="7" t="str">
        <f t="shared" ref="C1986:C2049" si="62">_xlfn.CONCAT(A1986:B1986)</f>
        <v>ConchasSP</v>
      </c>
      <c r="D1986" s="7">
        <v>3512308</v>
      </c>
      <c r="E1986" s="8" t="s">
        <v>435</v>
      </c>
      <c r="F1986" s="7">
        <v>18138</v>
      </c>
      <c r="G1986" s="7">
        <v>16288</v>
      </c>
      <c r="H1986" s="7">
        <v>34.950000000000003</v>
      </c>
      <c r="I1986" s="7">
        <v>1.8</v>
      </c>
      <c r="J1986" s="8">
        <f t="shared" ref="J1986:J2049" si="63">ROUND(I1986*1302,2)</f>
        <v>2343.6</v>
      </c>
      <c r="K1986" s="7">
        <v>21380.95</v>
      </c>
      <c r="L1986" s="9">
        <v>-22.481707032328998</v>
      </c>
      <c r="M1986" s="9">
        <v>-47.458282925400098</v>
      </c>
      <c r="N1986" s="7">
        <f>COUNTIFS('Lojas Assaí'!$F$174:$F$260,D1986)</f>
        <v>0</v>
      </c>
    </row>
    <row r="1987" spans="1:14" x14ac:dyDescent="0.25">
      <c r="A1987" s="7" t="s">
        <v>2526</v>
      </c>
      <c r="B1987" s="7" t="s">
        <v>99</v>
      </c>
      <c r="C1987" s="7" t="str">
        <f t="shared" si="62"/>
        <v>JaguaretamaCE</v>
      </c>
      <c r="D1987" s="7">
        <v>2306702</v>
      </c>
      <c r="E1987" s="8" t="s">
        <v>683</v>
      </c>
      <c r="F1987" s="7">
        <v>18133</v>
      </c>
      <c r="G1987" s="7">
        <v>17863</v>
      </c>
      <c r="H1987" s="7">
        <v>10.15</v>
      </c>
      <c r="I1987" s="7">
        <v>1.7</v>
      </c>
      <c r="J1987" s="8">
        <f t="shared" si="63"/>
        <v>2213.4</v>
      </c>
      <c r="K1987" s="7">
        <v>11306.81</v>
      </c>
      <c r="L1987" s="9">
        <v>-5.6108895632261504</v>
      </c>
      <c r="M1987" s="9">
        <v>-38.762526297907399</v>
      </c>
      <c r="N1987" s="7">
        <f>COUNTIFS('Lojas Assaí'!$F$174:$F$260,D1987)</f>
        <v>0</v>
      </c>
    </row>
    <row r="1988" spans="1:14" x14ac:dyDescent="0.25">
      <c r="A1988" s="7" t="s">
        <v>2527</v>
      </c>
      <c r="B1988" s="7" t="s">
        <v>37</v>
      </c>
      <c r="C1988" s="7" t="str">
        <f t="shared" si="62"/>
        <v>UnaBA</v>
      </c>
      <c r="D1988" s="7">
        <v>2932507</v>
      </c>
      <c r="E1988" s="8" t="s">
        <v>684</v>
      </c>
      <c r="F1988" s="7">
        <v>18108</v>
      </c>
      <c r="G1988" s="7">
        <v>24110</v>
      </c>
      <c r="H1988" s="7">
        <v>20.48</v>
      </c>
      <c r="I1988" s="7">
        <v>1.9</v>
      </c>
      <c r="J1988" s="8">
        <f t="shared" si="63"/>
        <v>2473.8000000000002</v>
      </c>
      <c r="K1988" s="7">
        <v>14181.23</v>
      </c>
      <c r="L1988" s="9">
        <v>-15.294208064906</v>
      </c>
      <c r="M1988" s="9">
        <v>-39.074712887961901</v>
      </c>
      <c r="N1988" s="7">
        <f>COUNTIFS('Lojas Assaí'!$F$174:$F$260,D1988)</f>
        <v>0</v>
      </c>
    </row>
    <row r="1989" spans="1:14" x14ac:dyDescent="0.25">
      <c r="A1989" s="7" t="s">
        <v>2528</v>
      </c>
      <c r="B1989" s="7" t="s">
        <v>422</v>
      </c>
      <c r="C1989" s="7" t="str">
        <f t="shared" si="62"/>
        <v>Elias FaustoSP</v>
      </c>
      <c r="D1989" s="7">
        <v>3514908</v>
      </c>
      <c r="E1989" s="8" t="s">
        <v>435</v>
      </c>
      <c r="F1989" s="7">
        <v>18095</v>
      </c>
      <c r="G1989" s="7">
        <v>15775</v>
      </c>
      <c r="H1989" s="7">
        <v>77.83</v>
      </c>
      <c r="I1989" s="7">
        <v>2.5</v>
      </c>
      <c r="J1989" s="8">
        <f t="shared" si="63"/>
        <v>3255</v>
      </c>
      <c r="K1989" s="7">
        <v>47965.11</v>
      </c>
      <c r="L1989" s="9">
        <v>-21.164429018489301</v>
      </c>
      <c r="M1989" s="9">
        <v>-49.110835890202601</v>
      </c>
      <c r="N1989" s="7">
        <f>COUNTIFS('Lojas Assaí'!$F$174:$F$260,D1989)</f>
        <v>0</v>
      </c>
    </row>
    <row r="1990" spans="1:14" x14ac:dyDescent="0.25">
      <c r="A1990" s="7" t="s">
        <v>2529</v>
      </c>
      <c r="B1990" s="7" t="s">
        <v>710</v>
      </c>
      <c r="C1990" s="7" t="str">
        <f t="shared" si="62"/>
        <v>Morro da FumaçaSC</v>
      </c>
      <c r="D1990" s="7">
        <v>4211207</v>
      </c>
      <c r="E1990" s="8" t="s">
        <v>711</v>
      </c>
      <c r="F1990" s="7">
        <v>18095</v>
      </c>
      <c r="G1990" s="7">
        <v>16126</v>
      </c>
      <c r="H1990" s="7">
        <v>194.01</v>
      </c>
      <c r="I1990" s="7">
        <v>2.4</v>
      </c>
      <c r="J1990" s="8">
        <f t="shared" si="63"/>
        <v>3124.8</v>
      </c>
      <c r="K1990" s="7">
        <v>39463.160000000003</v>
      </c>
      <c r="L1990" s="9">
        <v>-26.897439119271201</v>
      </c>
      <c r="M1990" s="9">
        <v>-48.649182902509096</v>
      </c>
      <c r="N1990" s="7">
        <f>COUNTIFS('Lojas Assaí'!$F$174:$F$260,D1990)</f>
        <v>0</v>
      </c>
    </row>
    <row r="1991" spans="1:14" x14ac:dyDescent="0.25">
      <c r="A1991" s="7" t="s">
        <v>2530</v>
      </c>
      <c r="B1991" s="7" t="s">
        <v>707</v>
      </c>
      <c r="C1991" s="7" t="str">
        <f t="shared" si="62"/>
        <v>São Francisco de AssisRS</v>
      </c>
      <c r="D1991" s="7">
        <v>4318101</v>
      </c>
      <c r="E1991" s="8" t="s">
        <v>708</v>
      </c>
      <c r="F1991" s="7">
        <v>18081</v>
      </c>
      <c r="G1991" s="7">
        <v>19254</v>
      </c>
      <c r="H1991" s="7">
        <v>7.68</v>
      </c>
      <c r="I1991" s="7">
        <v>2.2000000000000002</v>
      </c>
      <c r="J1991" s="8">
        <f t="shared" si="63"/>
        <v>2864.4</v>
      </c>
      <c r="K1991" s="7">
        <v>25227.91</v>
      </c>
      <c r="L1991" s="9">
        <v>-29.5527159067383</v>
      </c>
      <c r="M1991" s="9">
        <v>-55.132385740245098</v>
      </c>
      <c r="N1991" s="7">
        <f>COUNTIFS('Lojas Assaí'!$F$174:$F$260,D1991)</f>
        <v>0</v>
      </c>
    </row>
    <row r="1992" spans="1:14" x14ac:dyDescent="0.25">
      <c r="A1992" s="7" t="s">
        <v>2531</v>
      </c>
      <c r="B1992" s="7" t="s">
        <v>224</v>
      </c>
      <c r="C1992" s="7" t="str">
        <f t="shared" si="62"/>
        <v>OurémPA</v>
      </c>
      <c r="D1992" s="7">
        <v>1505403</v>
      </c>
      <c r="E1992" s="8" t="s">
        <v>690</v>
      </c>
      <c r="F1992" s="7">
        <v>18079</v>
      </c>
      <c r="G1992" s="7">
        <v>16311</v>
      </c>
      <c r="H1992" s="7">
        <v>29</v>
      </c>
      <c r="I1992" s="7">
        <v>1.7</v>
      </c>
      <c r="J1992" s="8">
        <f t="shared" si="63"/>
        <v>2213.4</v>
      </c>
      <c r="K1992" s="7">
        <v>11317.44</v>
      </c>
      <c r="L1992" s="9">
        <v>-1.5489471423024399</v>
      </c>
      <c r="M1992" s="9">
        <v>-47.1176193628501</v>
      </c>
      <c r="N1992" s="7">
        <f>COUNTIFS('Lojas Assaí'!$F$174:$F$260,D1992)</f>
        <v>0</v>
      </c>
    </row>
    <row r="1993" spans="1:14" x14ac:dyDescent="0.25">
      <c r="A1993" s="7" t="s">
        <v>2532</v>
      </c>
      <c r="B1993" s="7" t="s">
        <v>707</v>
      </c>
      <c r="C1993" s="7" t="str">
        <f t="shared" si="62"/>
        <v>Serafina CorrêaRS</v>
      </c>
      <c r="D1993" s="7">
        <v>4320404</v>
      </c>
      <c r="E1993" s="8" t="s">
        <v>708</v>
      </c>
      <c r="F1993" s="7">
        <v>18074</v>
      </c>
      <c r="G1993" s="7">
        <v>14253</v>
      </c>
      <c r="H1993" s="7">
        <v>87.29</v>
      </c>
      <c r="I1993" s="7">
        <v>2.4</v>
      </c>
      <c r="J1993" s="8">
        <f t="shared" si="63"/>
        <v>3124.8</v>
      </c>
      <c r="K1993" s="7">
        <v>36843.360000000001</v>
      </c>
      <c r="L1993" s="9">
        <v>-28.7107970714072</v>
      </c>
      <c r="M1993" s="9">
        <v>-51.935708609940299</v>
      </c>
      <c r="N1993" s="7">
        <f>COUNTIFS('Lojas Assaí'!$F$174:$F$260,D1993)</f>
        <v>0</v>
      </c>
    </row>
    <row r="1994" spans="1:14" x14ac:dyDescent="0.25">
      <c r="A1994" s="7" t="s">
        <v>2533</v>
      </c>
      <c r="B1994" s="7" t="s">
        <v>206</v>
      </c>
      <c r="C1994" s="7" t="str">
        <f t="shared" si="62"/>
        <v>MangaMG</v>
      </c>
      <c r="D1994" s="7">
        <v>3139300</v>
      </c>
      <c r="E1994" s="8" t="s">
        <v>701</v>
      </c>
      <c r="F1994" s="7">
        <v>18051</v>
      </c>
      <c r="G1994" s="7">
        <v>19813</v>
      </c>
      <c r="H1994" s="7">
        <v>10.16</v>
      </c>
      <c r="I1994" s="7">
        <v>1.6</v>
      </c>
      <c r="J1994" s="8">
        <f t="shared" si="63"/>
        <v>2083.1999999999998</v>
      </c>
      <c r="K1994" s="7">
        <v>12368.05</v>
      </c>
      <c r="L1994" s="9">
        <v>-15.0516469177914</v>
      </c>
      <c r="M1994" s="9">
        <v>-42.955964349257997</v>
      </c>
      <c r="N1994" s="7">
        <f>COUNTIFS('Lojas Assaí'!$F$174:$F$260,D1994)</f>
        <v>0</v>
      </c>
    </row>
    <row r="1995" spans="1:14" x14ac:dyDescent="0.25">
      <c r="A1995" s="7" t="s">
        <v>2534</v>
      </c>
      <c r="B1995" s="7" t="s">
        <v>244</v>
      </c>
      <c r="C1995" s="7" t="str">
        <f t="shared" si="62"/>
        <v>São João do Rio do PeixePB</v>
      </c>
      <c r="D1995" s="7">
        <v>2500700</v>
      </c>
      <c r="E1995" s="8" t="s">
        <v>698</v>
      </c>
      <c r="F1995" s="7">
        <v>18020</v>
      </c>
      <c r="G1995" s="7">
        <v>18201</v>
      </c>
      <c r="H1995" s="7">
        <v>38.36</v>
      </c>
      <c r="I1995" s="7">
        <v>1.8</v>
      </c>
      <c r="J1995" s="8">
        <f t="shared" si="63"/>
        <v>2343.6</v>
      </c>
      <c r="K1995" s="7">
        <v>11664.33</v>
      </c>
      <c r="L1995" s="9">
        <v>-6.6192799824053097</v>
      </c>
      <c r="M1995" s="9">
        <v>-38.097141233912701</v>
      </c>
      <c r="N1995" s="7">
        <f>COUNTIFS('Lojas Assaí'!$F$174:$F$260,D1995)</f>
        <v>0</v>
      </c>
    </row>
    <row r="1996" spans="1:14" x14ac:dyDescent="0.25">
      <c r="A1996" s="7" t="s">
        <v>2535</v>
      </c>
      <c r="B1996" s="7" t="s">
        <v>710</v>
      </c>
      <c r="C1996" s="7" t="str">
        <f t="shared" si="62"/>
        <v>Abelardo LuzSC</v>
      </c>
      <c r="D1996" s="7">
        <v>4200101</v>
      </c>
      <c r="E1996" s="8" t="s">
        <v>711</v>
      </c>
      <c r="F1996" s="7">
        <v>18015</v>
      </c>
      <c r="G1996" s="7">
        <v>17100</v>
      </c>
      <c r="H1996" s="7">
        <v>17.940000000000001</v>
      </c>
      <c r="I1996" s="7">
        <v>2.2000000000000002</v>
      </c>
      <c r="J1996" s="8">
        <f t="shared" si="63"/>
        <v>2864.4</v>
      </c>
      <c r="K1996" s="7">
        <v>44568.35</v>
      </c>
      <c r="L1996" s="9">
        <v>-26.563031022444601</v>
      </c>
      <c r="M1996" s="9">
        <v>-52.336482383323599</v>
      </c>
      <c r="N1996" s="7">
        <f>COUNTIFS('Lojas Assaí'!$F$174:$F$260,D1996)</f>
        <v>0</v>
      </c>
    </row>
    <row r="1997" spans="1:14" x14ac:dyDescent="0.25">
      <c r="A1997" s="7" t="s">
        <v>2536</v>
      </c>
      <c r="B1997" s="7" t="s">
        <v>422</v>
      </c>
      <c r="C1997" s="7" t="str">
        <f t="shared" si="62"/>
        <v>Bady BassittSP</v>
      </c>
      <c r="D1997" s="7">
        <v>3504602</v>
      </c>
      <c r="E1997" s="8" t="s">
        <v>435</v>
      </c>
      <c r="F1997" s="7">
        <v>18013</v>
      </c>
      <c r="G1997" s="7">
        <v>14603</v>
      </c>
      <c r="H1997" s="7">
        <v>132.32</v>
      </c>
      <c r="I1997" s="7">
        <v>2.2000000000000002</v>
      </c>
      <c r="J1997" s="8">
        <f t="shared" si="63"/>
        <v>2864.4</v>
      </c>
      <c r="K1997" s="7">
        <v>26249.59</v>
      </c>
      <c r="L1997" s="9">
        <v>-20.918563779599801</v>
      </c>
      <c r="M1997" s="9">
        <v>-49.4485737092932</v>
      </c>
      <c r="N1997" s="7">
        <f>COUNTIFS('Lojas Assaí'!$F$174:$F$260,D1997)</f>
        <v>0</v>
      </c>
    </row>
    <row r="1998" spans="1:14" x14ac:dyDescent="0.25">
      <c r="A1998" s="7" t="s">
        <v>2537</v>
      </c>
      <c r="B1998" s="7" t="s">
        <v>206</v>
      </c>
      <c r="C1998" s="7" t="str">
        <f t="shared" si="62"/>
        <v>Rio PombaMG</v>
      </c>
      <c r="D1998" s="7">
        <v>3155801</v>
      </c>
      <c r="E1998" s="8" t="s">
        <v>701</v>
      </c>
      <c r="F1998" s="7">
        <v>18007</v>
      </c>
      <c r="G1998" s="7">
        <v>17110</v>
      </c>
      <c r="H1998" s="7">
        <v>67.78</v>
      </c>
      <c r="I1998" s="7">
        <v>2.4</v>
      </c>
      <c r="J1998" s="8">
        <f t="shared" si="63"/>
        <v>3124.8</v>
      </c>
      <c r="K1998" s="7">
        <v>22357.48</v>
      </c>
      <c r="L1998" s="9">
        <v>-21.272190609813201</v>
      </c>
      <c r="M1998" s="9">
        <v>-43.177805645403197</v>
      </c>
      <c r="N1998" s="7">
        <f>COUNTIFS('Lojas Assaí'!$F$174:$F$260,D1998)</f>
        <v>0</v>
      </c>
    </row>
    <row r="1999" spans="1:14" x14ac:dyDescent="0.25">
      <c r="A1999" s="7" t="s">
        <v>2538</v>
      </c>
      <c r="B1999" s="7" t="s">
        <v>313</v>
      </c>
      <c r="C1999" s="7" t="str">
        <f t="shared" si="62"/>
        <v>RegeneraçãoPI</v>
      </c>
      <c r="D1999" s="7">
        <v>2208809</v>
      </c>
      <c r="E1999" s="8" t="s">
        <v>693</v>
      </c>
      <c r="F1999" s="7">
        <v>17979</v>
      </c>
      <c r="G1999" s="7">
        <v>17556</v>
      </c>
      <c r="H1999" s="7">
        <v>14.03</v>
      </c>
      <c r="I1999" s="7">
        <v>1.7</v>
      </c>
      <c r="J1999" s="8">
        <f t="shared" si="63"/>
        <v>2213.4</v>
      </c>
      <c r="K1999" s="7">
        <v>12146.03</v>
      </c>
      <c r="L1999" s="9">
        <v>-6.2401830211403402</v>
      </c>
      <c r="M1999" s="9">
        <v>-42.685024231308297</v>
      </c>
      <c r="N1999" s="7">
        <f>COUNTIFS('Lojas Assaí'!$F$174:$F$260,D1999)</f>
        <v>0</v>
      </c>
    </row>
    <row r="2000" spans="1:14" x14ac:dyDescent="0.25">
      <c r="A2000" s="7" t="s">
        <v>2539</v>
      </c>
      <c r="B2000" s="7" t="s">
        <v>710</v>
      </c>
      <c r="C2000" s="7" t="str">
        <f t="shared" si="62"/>
        <v>Presidente GetúlioSC</v>
      </c>
      <c r="D2000" s="7">
        <v>4214003</v>
      </c>
      <c r="E2000" s="8" t="s">
        <v>711</v>
      </c>
      <c r="F2000" s="7">
        <v>17973</v>
      </c>
      <c r="G2000" s="7">
        <v>14887</v>
      </c>
      <c r="H2000" s="7">
        <v>50.59</v>
      </c>
      <c r="I2000" s="7">
        <v>1.9</v>
      </c>
      <c r="J2000" s="8">
        <f t="shared" si="63"/>
        <v>2473.8000000000002</v>
      </c>
      <c r="K2000" s="7">
        <v>43704.54</v>
      </c>
      <c r="L2000" s="9">
        <v>-27.2873292141085</v>
      </c>
      <c r="M2000" s="9">
        <v>-49.403292771088701</v>
      </c>
      <c r="N2000" s="7">
        <f>COUNTIFS('Lojas Assaí'!$F$174:$F$260,D2000)</f>
        <v>0</v>
      </c>
    </row>
    <row r="2001" spans="1:14" x14ac:dyDescent="0.25">
      <c r="A2001" s="7" t="s">
        <v>2540</v>
      </c>
      <c r="B2001" s="7" t="s">
        <v>710</v>
      </c>
      <c r="C2001" s="7" t="str">
        <f t="shared" si="62"/>
        <v>Pouso RedondoSC</v>
      </c>
      <c r="D2001" s="7">
        <v>4213708</v>
      </c>
      <c r="E2001" s="8" t="s">
        <v>711</v>
      </c>
      <c r="F2001" s="7">
        <v>17965</v>
      </c>
      <c r="G2001" s="7">
        <v>14810</v>
      </c>
      <c r="H2001" s="7">
        <v>41.21</v>
      </c>
      <c r="I2001" s="7">
        <v>2.2000000000000002</v>
      </c>
      <c r="J2001" s="8">
        <f t="shared" si="63"/>
        <v>2864.4</v>
      </c>
      <c r="K2001" s="7">
        <v>36355.86</v>
      </c>
      <c r="L2001" s="9">
        <v>-29.195776363617501</v>
      </c>
      <c r="M2001" s="9">
        <v>-49.960591976335998</v>
      </c>
      <c r="N2001" s="7">
        <f>COUNTIFS('Lojas Assaí'!$F$174:$F$260,D2001)</f>
        <v>0</v>
      </c>
    </row>
    <row r="2002" spans="1:14" x14ac:dyDescent="0.25">
      <c r="A2002" s="7" t="s">
        <v>2541</v>
      </c>
      <c r="B2002" s="7" t="s">
        <v>169</v>
      </c>
      <c r="C2002" s="7" t="str">
        <f t="shared" si="62"/>
        <v>Gonçalves DiasMA</v>
      </c>
      <c r="D2002" s="7">
        <v>2104404</v>
      </c>
      <c r="E2002" s="8" t="s">
        <v>697</v>
      </c>
      <c r="F2002" s="7">
        <v>17953</v>
      </c>
      <c r="G2002" s="7">
        <v>17482</v>
      </c>
      <c r="H2002" s="7">
        <v>19.79</v>
      </c>
      <c r="I2002" s="7">
        <v>2.2999999999999998</v>
      </c>
      <c r="J2002" s="8">
        <f t="shared" si="63"/>
        <v>2994.6</v>
      </c>
      <c r="K2002" s="7">
        <v>7397.33</v>
      </c>
      <c r="L2002" s="9">
        <v>-5.1439555694610402</v>
      </c>
      <c r="M2002" s="9">
        <v>-44.305906535937503</v>
      </c>
      <c r="N2002" s="7">
        <f>COUNTIFS('Lojas Assaí'!$F$174:$F$260,D2002)</f>
        <v>0</v>
      </c>
    </row>
    <row r="2003" spans="1:14" x14ac:dyDescent="0.25">
      <c r="A2003" s="7" t="s">
        <v>2542</v>
      </c>
      <c r="B2003" s="7" t="s">
        <v>224</v>
      </c>
      <c r="C2003" s="7" t="str">
        <f t="shared" si="62"/>
        <v>BelterraPA</v>
      </c>
      <c r="D2003" s="7">
        <v>1501451</v>
      </c>
      <c r="E2003" s="8" t="s">
        <v>690</v>
      </c>
      <c r="F2003" s="7">
        <v>17944</v>
      </c>
      <c r="G2003" s="7">
        <v>16318</v>
      </c>
      <c r="H2003" s="7">
        <v>3.71</v>
      </c>
      <c r="I2003" s="7">
        <v>1.7</v>
      </c>
      <c r="J2003" s="8">
        <f t="shared" si="63"/>
        <v>2213.4</v>
      </c>
      <c r="K2003" s="7">
        <v>10460.11</v>
      </c>
      <c r="L2003" s="9">
        <v>-2.6490201694685598</v>
      </c>
      <c r="M2003" s="9">
        <v>-54.9426747393262</v>
      </c>
      <c r="N2003" s="7">
        <f>COUNTIFS('Lojas Assaí'!$F$174:$F$260,D2003)</f>
        <v>0</v>
      </c>
    </row>
    <row r="2004" spans="1:14" x14ac:dyDescent="0.25">
      <c r="A2004" s="7" t="s">
        <v>2543</v>
      </c>
      <c r="B2004" s="7" t="s">
        <v>244</v>
      </c>
      <c r="C2004" s="7" t="str">
        <f t="shared" si="62"/>
        <v>BoqueirãoPB</v>
      </c>
      <c r="D2004" s="7">
        <v>2502508</v>
      </c>
      <c r="E2004" s="8" t="s">
        <v>698</v>
      </c>
      <c r="F2004" s="7">
        <v>17934</v>
      </c>
      <c r="G2004" s="7">
        <v>16888</v>
      </c>
      <c r="H2004" s="7">
        <v>45.4</v>
      </c>
      <c r="I2004" s="7">
        <v>1.8</v>
      </c>
      <c r="J2004" s="8">
        <f t="shared" si="63"/>
        <v>2343.6</v>
      </c>
      <c r="K2004" s="7">
        <v>12972.41</v>
      </c>
      <c r="L2004" s="9">
        <v>-7.3107630818579104</v>
      </c>
      <c r="M2004" s="9">
        <v>-38.516495305067899</v>
      </c>
      <c r="N2004" s="7">
        <f>COUNTIFS('Lojas Assaí'!$F$174:$F$260,D2004)</f>
        <v>0</v>
      </c>
    </row>
    <row r="2005" spans="1:14" x14ac:dyDescent="0.25">
      <c r="A2005" s="7" t="s">
        <v>2460</v>
      </c>
      <c r="B2005" s="7" t="s">
        <v>422</v>
      </c>
      <c r="C2005" s="7" t="str">
        <f t="shared" si="62"/>
        <v>CafelândiaSP</v>
      </c>
      <c r="D2005" s="7">
        <v>3508801</v>
      </c>
      <c r="E2005" s="8" t="s">
        <v>435</v>
      </c>
      <c r="F2005" s="7">
        <v>17917</v>
      </c>
      <c r="G2005" s="7">
        <v>16607</v>
      </c>
      <c r="H2005" s="7">
        <v>18.05</v>
      </c>
      <c r="I2005" s="7">
        <v>2</v>
      </c>
      <c r="J2005" s="8">
        <f t="shared" si="63"/>
        <v>2604</v>
      </c>
      <c r="K2005" s="7">
        <v>34444.32</v>
      </c>
      <c r="L2005" s="9">
        <v>-21.809705286609599</v>
      </c>
      <c r="M2005" s="9">
        <v>-49.6003544059215</v>
      </c>
      <c r="N2005" s="7">
        <f>COUNTIFS('Lojas Assaí'!$F$174:$F$260,D2005)</f>
        <v>0</v>
      </c>
    </row>
    <row r="2006" spans="1:14" x14ac:dyDescent="0.25">
      <c r="A2006" s="7" t="s">
        <v>2544</v>
      </c>
      <c r="B2006" s="7" t="s">
        <v>422</v>
      </c>
      <c r="C2006" s="7" t="str">
        <f t="shared" si="62"/>
        <v>JacupirangaSP</v>
      </c>
      <c r="D2006" s="7">
        <v>3524600</v>
      </c>
      <c r="E2006" s="8" t="s">
        <v>435</v>
      </c>
      <c r="F2006" s="7">
        <v>17911</v>
      </c>
      <c r="G2006" s="7">
        <v>17208</v>
      </c>
      <c r="H2006" s="7">
        <v>24.44</v>
      </c>
      <c r="I2006" s="7">
        <v>1.9</v>
      </c>
      <c r="J2006" s="8">
        <f t="shared" si="63"/>
        <v>2473.8000000000002</v>
      </c>
      <c r="K2006" s="7">
        <v>29046.48</v>
      </c>
      <c r="L2006" s="9">
        <v>-20.267853047500001</v>
      </c>
      <c r="M2006" s="9">
        <v>-50.550356199042803</v>
      </c>
      <c r="N2006" s="7">
        <f>COUNTIFS('Lojas Assaí'!$F$174:$F$260,D2006)</f>
        <v>0</v>
      </c>
    </row>
    <row r="2007" spans="1:14" x14ac:dyDescent="0.25">
      <c r="A2007" s="7" t="s">
        <v>2545</v>
      </c>
      <c r="B2007" s="7" t="s">
        <v>145</v>
      </c>
      <c r="C2007" s="7" t="str">
        <f t="shared" si="62"/>
        <v>PontalinaGO</v>
      </c>
      <c r="D2007" s="7">
        <v>5217708</v>
      </c>
      <c r="E2007" s="8" t="s">
        <v>687</v>
      </c>
      <c r="F2007" s="7">
        <v>17899</v>
      </c>
      <c r="G2007" s="7">
        <v>17121</v>
      </c>
      <c r="H2007" s="7">
        <v>11.91</v>
      </c>
      <c r="I2007" s="7">
        <v>1.6</v>
      </c>
      <c r="J2007" s="8">
        <f t="shared" si="63"/>
        <v>2083.1999999999998</v>
      </c>
      <c r="K2007" s="7">
        <v>32999.9</v>
      </c>
      <c r="L2007" s="9">
        <v>-17.514984421486101</v>
      </c>
      <c r="M2007" s="9">
        <v>-49.448181016169002</v>
      </c>
      <c r="N2007" s="7">
        <f>COUNTIFS('Lojas Assaí'!$F$174:$F$260,D2007)</f>
        <v>0</v>
      </c>
    </row>
    <row r="2008" spans="1:14" x14ac:dyDescent="0.25">
      <c r="A2008" s="7" t="s">
        <v>2546</v>
      </c>
      <c r="B2008" s="7" t="s">
        <v>707</v>
      </c>
      <c r="C2008" s="7" t="str">
        <f t="shared" si="62"/>
        <v>Não-Me-ToqueRS</v>
      </c>
      <c r="D2008" s="7">
        <v>4312658</v>
      </c>
      <c r="E2008" s="8" t="s">
        <v>708</v>
      </c>
      <c r="F2008" s="7">
        <v>17886</v>
      </c>
      <c r="G2008" s="7">
        <v>15936</v>
      </c>
      <c r="H2008" s="7">
        <v>44.06</v>
      </c>
      <c r="I2008" s="7">
        <v>3</v>
      </c>
      <c r="J2008" s="8">
        <f t="shared" si="63"/>
        <v>3906</v>
      </c>
      <c r="K2008" s="7">
        <v>77209.149999999994</v>
      </c>
      <c r="L2008" s="9">
        <v>-28.4599067658751</v>
      </c>
      <c r="M2008" s="9">
        <v>-52.819279492423398</v>
      </c>
      <c r="N2008" s="7">
        <f>COUNTIFS('Lojas Assaí'!$F$174:$F$260,D2008)</f>
        <v>0</v>
      </c>
    </row>
    <row r="2009" spans="1:14" x14ac:dyDescent="0.25">
      <c r="A2009" s="7" t="s">
        <v>2547</v>
      </c>
      <c r="B2009" s="7" t="s">
        <v>258</v>
      </c>
      <c r="C2009" s="7" t="str">
        <f t="shared" si="62"/>
        <v>Cerro AzulPR</v>
      </c>
      <c r="D2009" s="7">
        <v>4105201</v>
      </c>
      <c r="E2009" s="8" t="s">
        <v>686</v>
      </c>
      <c r="F2009" s="7">
        <v>17884</v>
      </c>
      <c r="G2009" s="7">
        <v>16938</v>
      </c>
      <c r="H2009" s="7">
        <v>12.63</v>
      </c>
      <c r="I2009" s="7">
        <v>2</v>
      </c>
      <c r="J2009" s="8">
        <f t="shared" si="63"/>
        <v>2604</v>
      </c>
      <c r="K2009" s="7">
        <v>19689.689999999999</v>
      </c>
      <c r="L2009" s="9">
        <v>-25.149761209312398</v>
      </c>
      <c r="M2009" s="9">
        <v>-53.857269383067397</v>
      </c>
      <c r="N2009" s="7">
        <f>COUNTIFS('Lojas Assaí'!$F$174:$F$260,D2009)</f>
        <v>0</v>
      </c>
    </row>
    <row r="2010" spans="1:14" x14ac:dyDescent="0.25">
      <c r="A2010" s="7" t="s">
        <v>2548</v>
      </c>
      <c r="B2010" s="7" t="s">
        <v>12</v>
      </c>
      <c r="C2010" s="7" t="str">
        <f t="shared" si="62"/>
        <v>PiaçabuçuAL</v>
      </c>
      <c r="D2010" s="7">
        <v>2706802</v>
      </c>
      <c r="E2010" s="8" t="s">
        <v>688</v>
      </c>
      <c r="F2010" s="7">
        <v>17868</v>
      </c>
      <c r="G2010" s="7">
        <v>17203</v>
      </c>
      <c r="H2010" s="7">
        <v>71.67</v>
      </c>
      <c r="I2010" s="7">
        <v>1.6</v>
      </c>
      <c r="J2010" s="8">
        <f t="shared" si="63"/>
        <v>2083.1999999999998</v>
      </c>
      <c r="K2010" s="7">
        <v>22625.85</v>
      </c>
      <c r="L2010" s="9">
        <v>-10.407362426340701</v>
      </c>
      <c r="M2010" s="9">
        <v>-36.434352008111198</v>
      </c>
      <c r="N2010" s="7">
        <f>COUNTIFS('Lojas Assaí'!$F$174:$F$260,D2010)</f>
        <v>0</v>
      </c>
    </row>
    <row r="2011" spans="1:14" x14ac:dyDescent="0.25">
      <c r="A2011" s="7" t="s">
        <v>2549</v>
      </c>
      <c r="B2011" s="7" t="s">
        <v>403</v>
      </c>
      <c r="C2011" s="7" t="str">
        <f t="shared" si="62"/>
        <v>São Paulo do PotengiRN</v>
      </c>
      <c r="D2011" s="7">
        <v>2412609</v>
      </c>
      <c r="E2011" s="8" t="s">
        <v>695</v>
      </c>
      <c r="F2011" s="7">
        <v>17858</v>
      </c>
      <c r="G2011" s="7">
        <v>15843</v>
      </c>
      <c r="H2011" s="7">
        <v>65.900000000000006</v>
      </c>
      <c r="I2011" s="7">
        <v>1.8</v>
      </c>
      <c r="J2011" s="8">
        <f t="shared" si="63"/>
        <v>2343.6</v>
      </c>
      <c r="K2011" s="7">
        <v>12432.9</v>
      </c>
      <c r="L2011" s="9">
        <v>-6.2123429186061001</v>
      </c>
      <c r="M2011" s="9">
        <v>-38.4963439736539</v>
      </c>
      <c r="N2011" s="7">
        <f>COUNTIFS('Lojas Assaí'!$F$174:$F$260,D2011)</f>
        <v>0</v>
      </c>
    </row>
    <row r="2012" spans="1:14" x14ac:dyDescent="0.25">
      <c r="A2012" s="7" t="s">
        <v>2550</v>
      </c>
      <c r="B2012" s="7" t="s">
        <v>206</v>
      </c>
      <c r="C2012" s="7" t="str">
        <f t="shared" si="62"/>
        <v>ArinosMG</v>
      </c>
      <c r="D2012" s="7">
        <v>3104502</v>
      </c>
      <c r="E2012" s="8" t="s">
        <v>701</v>
      </c>
      <c r="F2012" s="7">
        <v>17850</v>
      </c>
      <c r="G2012" s="7">
        <v>17674</v>
      </c>
      <c r="H2012" s="7">
        <v>3.35</v>
      </c>
      <c r="I2012" s="7">
        <v>1.7</v>
      </c>
      <c r="J2012" s="8">
        <f t="shared" si="63"/>
        <v>2213.4</v>
      </c>
      <c r="K2012" s="7">
        <v>15691.27</v>
      </c>
      <c r="L2012" s="9">
        <v>-15.9217716943489</v>
      </c>
      <c r="M2012" s="9">
        <v>-46.107752136103898</v>
      </c>
      <c r="N2012" s="7">
        <f>COUNTIFS('Lojas Assaí'!$F$174:$F$260,D2012)</f>
        <v>0</v>
      </c>
    </row>
    <row r="2013" spans="1:14" x14ac:dyDescent="0.25">
      <c r="A2013" s="7" t="s">
        <v>2551</v>
      </c>
      <c r="B2013" s="7" t="s">
        <v>37</v>
      </c>
      <c r="C2013" s="7" t="str">
        <f t="shared" si="62"/>
        <v>AporáBA</v>
      </c>
      <c r="D2013" s="7">
        <v>2901908</v>
      </c>
      <c r="E2013" s="8" t="s">
        <v>684</v>
      </c>
      <c r="F2013" s="7">
        <v>17840</v>
      </c>
      <c r="G2013" s="7">
        <v>17731</v>
      </c>
      <c r="H2013" s="7">
        <v>31.56</v>
      </c>
      <c r="I2013" s="7">
        <v>2.1</v>
      </c>
      <c r="J2013" s="8">
        <f t="shared" si="63"/>
        <v>2734.2</v>
      </c>
      <c r="K2013" s="7">
        <v>7845.03</v>
      </c>
      <c r="L2013" s="9">
        <v>-10.5757977912944</v>
      </c>
      <c r="M2013" s="9">
        <v>-40.275658698580401</v>
      </c>
      <c r="N2013" s="7">
        <f>COUNTIFS('Lojas Assaí'!$F$174:$F$260,D2013)</f>
        <v>0</v>
      </c>
    </row>
    <row r="2014" spans="1:14" x14ac:dyDescent="0.25">
      <c r="A2014" s="7" t="s">
        <v>2552</v>
      </c>
      <c r="B2014" s="7" t="s">
        <v>99</v>
      </c>
      <c r="C2014" s="7" t="str">
        <f t="shared" si="62"/>
        <v>CapistranoCE</v>
      </c>
      <c r="D2014" s="7">
        <v>2302909</v>
      </c>
      <c r="E2014" s="8" t="s">
        <v>683</v>
      </c>
      <c r="F2014" s="7">
        <v>17830</v>
      </c>
      <c r="G2014" s="7">
        <v>17062</v>
      </c>
      <c r="H2014" s="7">
        <v>76.67</v>
      </c>
      <c r="I2014" s="7">
        <v>1.8</v>
      </c>
      <c r="J2014" s="8">
        <f t="shared" si="63"/>
        <v>2343.6</v>
      </c>
      <c r="K2014" s="7">
        <v>10611.27</v>
      </c>
      <c r="L2014" s="9">
        <v>-4.4598966121401702</v>
      </c>
      <c r="M2014" s="9">
        <v>-38.901828759505399</v>
      </c>
      <c r="N2014" s="7">
        <f>COUNTIFS('Lojas Assaí'!$F$174:$F$260,D2014)</f>
        <v>0</v>
      </c>
    </row>
    <row r="2015" spans="1:14" x14ac:dyDescent="0.25">
      <c r="A2015" s="7" t="s">
        <v>2553</v>
      </c>
      <c r="B2015" s="7" t="s">
        <v>422</v>
      </c>
      <c r="C2015" s="7" t="str">
        <f t="shared" si="62"/>
        <v>SeveríniaSP</v>
      </c>
      <c r="D2015" s="7">
        <v>3551900</v>
      </c>
      <c r="E2015" s="8" t="s">
        <v>435</v>
      </c>
      <c r="F2015" s="7">
        <v>17820</v>
      </c>
      <c r="G2015" s="7">
        <v>15501</v>
      </c>
      <c r="H2015" s="7">
        <v>110.38</v>
      </c>
      <c r="I2015" s="7">
        <v>2</v>
      </c>
      <c r="J2015" s="8">
        <f t="shared" si="63"/>
        <v>2604</v>
      </c>
      <c r="K2015" s="7">
        <v>14326.81</v>
      </c>
      <c r="L2015" s="9">
        <v>-22.592029951899502</v>
      </c>
      <c r="M2015" s="9">
        <v>-46.529211591760898</v>
      </c>
      <c r="N2015" s="7">
        <f>COUNTIFS('Lojas Assaí'!$F$174:$F$260,D2015)</f>
        <v>0</v>
      </c>
    </row>
    <row r="2016" spans="1:14" x14ac:dyDescent="0.25">
      <c r="A2016" s="7" t="s">
        <v>2554</v>
      </c>
      <c r="B2016" s="7" t="s">
        <v>169</v>
      </c>
      <c r="C2016" s="7" t="str">
        <f t="shared" si="62"/>
        <v>FortunaMA</v>
      </c>
      <c r="D2016" s="7">
        <v>2104206</v>
      </c>
      <c r="E2016" s="8" t="s">
        <v>697</v>
      </c>
      <c r="F2016" s="7">
        <v>17812</v>
      </c>
      <c r="G2016" s="7">
        <v>15098</v>
      </c>
      <c r="H2016" s="7">
        <v>21.72</v>
      </c>
      <c r="I2016" s="7">
        <v>2.6</v>
      </c>
      <c r="J2016" s="8">
        <f t="shared" si="63"/>
        <v>3385.2</v>
      </c>
      <c r="K2016" s="7">
        <v>7104.7</v>
      </c>
      <c r="L2016" s="9">
        <v>-5.7362241324770196</v>
      </c>
      <c r="M2016" s="9">
        <v>-44.160628427225902</v>
      </c>
      <c r="N2016" s="7">
        <f>COUNTIFS('Lojas Assaí'!$F$174:$F$260,D2016)</f>
        <v>0</v>
      </c>
    </row>
    <row r="2017" spans="1:14" x14ac:dyDescent="0.25">
      <c r="A2017" s="7" t="s">
        <v>2555</v>
      </c>
      <c r="B2017" s="7" t="s">
        <v>37</v>
      </c>
      <c r="C2017" s="7" t="str">
        <f t="shared" si="62"/>
        <v>FátimaBA</v>
      </c>
      <c r="D2017" s="7">
        <v>2910750</v>
      </c>
      <c r="E2017" s="8" t="s">
        <v>684</v>
      </c>
      <c r="F2017" s="7">
        <v>17801</v>
      </c>
      <c r="G2017" s="7">
        <v>17652</v>
      </c>
      <c r="H2017" s="7">
        <v>49.12</v>
      </c>
      <c r="I2017" s="7">
        <v>1.9</v>
      </c>
      <c r="J2017" s="8">
        <f t="shared" si="63"/>
        <v>2473.8000000000002</v>
      </c>
      <c r="K2017" s="7">
        <v>16412.560000000001</v>
      </c>
      <c r="L2017" s="9">
        <v>-10.6001702140173</v>
      </c>
      <c r="M2017" s="9">
        <v>-38.208674782863</v>
      </c>
      <c r="N2017" s="7">
        <f>COUNTIFS('Lojas Assaí'!$F$174:$F$260,D2017)</f>
        <v>0</v>
      </c>
    </row>
    <row r="2018" spans="1:14" x14ac:dyDescent="0.25">
      <c r="A2018" s="7" t="s">
        <v>2556</v>
      </c>
      <c r="B2018" s="7" t="s">
        <v>224</v>
      </c>
      <c r="C2018" s="7" t="str">
        <f t="shared" si="62"/>
        <v>CurionópolisPA</v>
      </c>
      <c r="D2018" s="7">
        <v>1502772</v>
      </c>
      <c r="E2018" s="8" t="s">
        <v>690</v>
      </c>
      <c r="F2018" s="7">
        <v>17764</v>
      </c>
      <c r="G2018" s="7">
        <v>18288</v>
      </c>
      <c r="H2018" s="7">
        <v>7.72</v>
      </c>
      <c r="I2018" s="7">
        <v>2.5</v>
      </c>
      <c r="J2018" s="8">
        <f t="shared" si="63"/>
        <v>3255</v>
      </c>
      <c r="K2018" s="7">
        <v>36114.660000000003</v>
      </c>
      <c r="L2018" s="9">
        <v>-6.0968199522066602</v>
      </c>
      <c r="M2018" s="9">
        <v>-49.602214224950401</v>
      </c>
      <c r="N2018" s="7">
        <f>COUNTIFS('Lojas Assaí'!$F$174:$F$260,D2018)</f>
        <v>0</v>
      </c>
    </row>
    <row r="2019" spans="1:14" x14ac:dyDescent="0.25">
      <c r="A2019" s="7" t="s">
        <v>2557</v>
      </c>
      <c r="B2019" s="7" t="s">
        <v>99</v>
      </c>
      <c r="C2019" s="7" t="str">
        <f t="shared" si="62"/>
        <v>CarnaubalCE</v>
      </c>
      <c r="D2019" s="7">
        <v>2303402</v>
      </c>
      <c r="E2019" s="8" t="s">
        <v>683</v>
      </c>
      <c r="F2019" s="7">
        <v>17763</v>
      </c>
      <c r="G2019" s="7">
        <v>16746</v>
      </c>
      <c r="H2019" s="7">
        <v>45.9</v>
      </c>
      <c r="I2019" s="7">
        <v>1.7</v>
      </c>
      <c r="J2019" s="8">
        <f t="shared" si="63"/>
        <v>2213.4</v>
      </c>
      <c r="K2019" s="7">
        <v>8613.36</v>
      </c>
      <c r="L2019" s="9">
        <v>-4.1639885623652901</v>
      </c>
      <c r="M2019" s="9">
        <v>-40.935631577278997</v>
      </c>
      <c r="N2019" s="7">
        <f>COUNTIFS('Lojas Assaí'!$F$174:$F$260,D2019)</f>
        <v>0</v>
      </c>
    </row>
    <row r="2020" spans="1:14" x14ac:dyDescent="0.25">
      <c r="A2020" s="7" t="s">
        <v>2558</v>
      </c>
      <c r="B2020" s="7" t="s">
        <v>422</v>
      </c>
      <c r="C2020" s="7" t="str">
        <f t="shared" si="62"/>
        <v>ItaririSP</v>
      </c>
      <c r="D2020" s="7">
        <v>3523305</v>
      </c>
      <c r="E2020" s="8" t="s">
        <v>435</v>
      </c>
      <c r="F2020" s="7">
        <v>17754</v>
      </c>
      <c r="G2020" s="7">
        <v>15471</v>
      </c>
      <c r="H2020" s="7">
        <v>56.53</v>
      </c>
      <c r="I2020" s="7">
        <v>2.2000000000000002</v>
      </c>
      <c r="J2020" s="8">
        <f t="shared" si="63"/>
        <v>2864.4</v>
      </c>
      <c r="K2020" s="7">
        <v>20305.21</v>
      </c>
      <c r="L2020" s="9">
        <v>-23.1042734016774</v>
      </c>
      <c r="M2020" s="9">
        <v>-48.6133802692841</v>
      </c>
      <c r="N2020" s="7">
        <f>COUNTIFS('Lojas Assaí'!$F$174:$F$260,D2020)</f>
        <v>0</v>
      </c>
    </row>
    <row r="2021" spans="1:14" x14ac:dyDescent="0.25">
      <c r="A2021" s="7" t="s">
        <v>2559</v>
      </c>
      <c r="B2021" s="7" t="s">
        <v>206</v>
      </c>
      <c r="C2021" s="7" t="str">
        <f t="shared" si="62"/>
        <v>CássiaMG</v>
      </c>
      <c r="D2021" s="7">
        <v>3115102</v>
      </c>
      <c r="E2021" s="8" t="s">
        <v>701</v>
      </c>
      <c r="F2021" s="7">
        <v>17741</v>
      </c>
      <c r="G2021" s="7">
        <v>17412</v>
      </c>
      <c r="H2021" s="7">
        <v>26.15</v>
      </c>
      <c r="I2021" s="7">
        <v>1.9</v>
      </c>
      <c r="J2021" s="8">
        <f t="shared" si="63"/>
        <v>2473.8000000000002</v>
      </c>
      <c r="K2021" s="7">
        <v>21804.94</v>
      </c>
      <c r="L2021" s="9">
        <v>-21.131769367498102</v>
      </c>
      <c r="M2021" s="9">
        <v>-44.477808213230098</v>
      </c>
      <c r="N2021" s="7">
        <f>COUNTIFS('Lojas Assaí'!$F$174:$F$260,D2021)</f>
        <v>0</v>
      </c>
    </row>
    <row r="2022" spans="1:14" x14ac:dyDescent="0.25">
      <c r="A2022" s="7" t="s">
        <v>227</v>
      </c>
      <c r="B2022" s="7" t="s">
        <v>244</v>
      </c>
      <c r="C2022" s="7" t="str">
        <f t="shared" si="62"/>
        <v>BelémPB</v>
      </c>
      <c r="D2022" s="7">
        <v>2501906</v>
      </c>
      <c r="E2022" s="8" t="s">
        <v>698</v>
      </c>
      <c r="F2022" s="7">
        <v>17733</v>
      </c>
      <c r="G2022" s="7">
        <v>17093</v>
      </c>
      <c r="H2022" s="7">
        <v>170.67</v>
      </c>
      <c r="I2022" s="7">
        <v>1.4</v>
      </c>
      <c r="J2022" s="8">
        <f t="shared" si="63"/>
        <v>1822.8</v>
      </c>
      <c r="K2022" s="7">
        <v>11535.07</v>
      </c>
      <c r="L2022" s="9">
        <v>-7.1322764850000002</v>
      </c>
      <c r="M2022" s="9">
        <v>-34.929185820085699</v>
      </c>
      <c r="N2022" s="7">
        <f>COUNTIFS('Lojas Assaí'!$F$174:$F$260,D2022)</f>
        <v>0</v>
      </c>
    </row>
    <row r="2023" spans="1:14" x14ac:dyDescent="0.25">
      <c r="A2023" s="7" t="s">
        <v>2560</v>
      </c>
      <c r="B2023" s="7" t="s">
        <v>99</v>
      </c>
      <c r="C2023" s="7" t="str">
        <f t="shared" si="62"/>
        <v>Santana do CaririCE</v>
      </c>
      <c r="D2023" s="7">
        <v>2312106</v>
      </c>
      <c r="E2023" s="8" t="s">
        <v>683</v>
      </c>
      <c r="F2023" s="7">
        <v>17726</v>
      </c>
      <c r="G2023" s="7">
        <v>17170</v>
      </c>
      <c r="H2023" s="7">
        <v>20.07</v>
      </c>
      <c r="I2023" s="7">
        <v>1.8</v>
      </c>
      <c r="J2023" s="8">
        <f t="shared" si="63"/>
        <v>2343.6</v>
      </c>
      <c r="K2023" s="7">
        <v>8437.24</v>
      </c>
      <c r="L2023" s="9">
        <v>-4.3332705000000002</v>
      </c>
      <c r="M2023" s="9">
        <v>-40.153507813582003</v>
      </c>
      <c r="N2023" s="7">
        <f>COUNTIFS('Lojas Assaí'!$F$174:$F$260,D2023)</f>
        <v>0</v>
      </c>
    </row>
    <row r="2024" spans="1:14" x14ac:dyDescent="0.25">
      <c r="A2024" s="7" t="s">
        <v>2561</v>
      </c>
      <c r="B2024" s="7" t="s">
        <v>12</v>
      </c>
      <c r="C2024" s="7" t="str">
        <f t="shared" si="62"/>
        <v>CanapiAL</v>
      </c>
      <c r="D2024" s="7">
        <v>2701605</v>
      </c>
      <c r="E2024" s="8" t="s">
        <v>688</v>
      </c>
      <c r="F2024" s="7">
        <v>17715</v>
      </c>
      <c r="G2024" s="7">
        <v>17250</v>
      </c>
      <c r="H2024" s="7">
        <v>30.02</v>
      </c>
      <c r="I2024" s="7">
        <v>1.9</v>
      </c>
      <c r="J2024" s="8">
        <f t="shared" si="63"/>
        <v>2473.8000000000002</v>
      </c>
      <c r="K2024" s="7">
        <v>7612.16</v>
      </c>
      <c r="L2024" s="9">
        <v>-9.1173802975864309</v>
      </c>
      <c r="M2024" s="9">
        <v>-37.6056471506351</v>
      </c>
      <c r="N2024" s="7">
        <f>COUNTIFS('Lojas Assaí'!$F$174:$F$260,D2024)</f>
        <v>0</v>
      </c>
    </row>
    <row r="2025" spans="1:14" x14ac:dyDescent="0.25">
      <c r="A2025" s="7" t="s">
        <v>2562</v>
      </c>
      <c r="B2025" s="7" t="s">
        <v>12</v>
      </c>
      <c r="C2025" s="7" t="str">
        <f t="shared" si="62"/>
        <v>Lagoa da CanoaAL</v>
      </c>
      <c r="D2025" s="7">
        <v>2704104</v>
      </c>
      <c r="E2025" s="8" t="s">
        <v>688</v>
      </c>
      <c r="F2025" s="7">
        <v>17692</v>
      </c>
      <c r="G2025" s="7">
        <v>18250</v>
      </c>
      <c r="H2025" s="7">
        <v>206.33</v>
      </c>
      <c r="I2025" s="7">
        <v>1.7</v>
      </c>
      <c r="J2025" s="8">
        <f t="shared" si="63"/>
        <v>2213.4</v>
      </c>
      <c r="K2025" s="7">
        <v>13499.95</v>
      </c>
      <c r="L2025" s="9">
        <v>-9.8308756565044604</v>
      </c>
      <c r="M2025" s="9">
        <v>-36.735789260001802</v>
      </c>
      <c r="N2025" s="7">
        <f>COUNTIFS('Lojas Assaí'!$F$174:$F$260,D2025)</f>
        <v>0</v>
      </c>
    </row>
    <row r="2026" spans="1:14" x14ac:dyDescent="0.25">
      <c r="A2026" s="7" t="s">
        <v>2563</v>
      </c>
      <c r="B2026" s="7" t="s">
        <v>422</v>
      </c>
      <c r="C2026" s="7" t="str">
        <f t="shared" si="62"/>
        <v>PotirendabaSP</v>
      </c>
      <c r="D2026" s="7">
        <v>3540804</v>
      </c>
      <c r="E2026" s="8" t="s">
        <v>435</v>
      </c>
      <c r="F2026" s="7">
        <v>17668</v>
      </c>
      <c r="G2026" s="7">
        <v>15449</v>
      </c>
      <c r="H2026" s="7">
        <v>45.12</v>
      </c>
      <c r="I2026" s="7">
        <v>2.6</v>
      </c>
      <c r="J2026" s="8">
        <f t="shared" si="63"/>
        <v>3385.2</v>
      </c>
      <c r="K2026" s="7">
        <v>33595.64</v>
      </c>
      <c r="L2026" s="9">
        <v>-21.358049011277998</v>
      </c>
      <c r="M2026" s="9">
        <v>-48.065583022045402</v>
      </c>
      <c r="N2026" s="7">
        <f>COUNTIFS('Lojas Assaí'!$F$174:$F$260,D2026)</f>
        <v>0</v>
      </c>
    </row>
    <row r="2027" spans="1:14" x14ac:dyDescent="0.25">
      <c r="A2027" s="7" t="s">
        <v>2564</v>
      </c>
      <c r="B2027" s="7" t="s">
        <v>206</v>
      </c>
      <c r="C2027" s="7" t="str">
        <f t="shared" si="62"/>
        <v>PirangaMG</v>
      </c>
      <c r="D2027" s="7">
        <v>3150802</v>
      </c>
      <c r="E2027" s="8" t="s">
        <v>701</v>
      </c>
      <c r="F2027" s="7">
        <v>17641</v>
      </c>
      <c r="G2027" s="7">
        <v>17232</v>
      </c>
      <c r="H2027" s="7">
        <v>26.16</v>
      </c>
      <c r="I2027" s="7">
        <v>1.7</v>
      </c>
      <c r="J2027" s="8">
        <f t="shared" si="63"/>
        <v>2213.4</v>
      </c>
      <c r="K2027" s="7">
        <v>10746.39</v>
      </c>
      <c r="L2027" s="9">
        <v>-22.526493845373199</v>
      </c>
      <c r="M2027" s="9">
        <v>-45.493271704966503</v>
      </c>
      <c r="N2027" s="7">
        <f>COUNTIFS('Lojas Assaí'!$F$174:$F$260,D2027)</f>
        <v>0</v>
      </c>
    </row>
    <row r="2028" spans="1:14" x14ac:dyDescent="0.25">
      <c r="A2028" s="7" t="s">
        <v>2565</v>
      </c>
      <c r="B2028" s="7" t="s">
        <v>669</v>
      </c>
      <c r="C2028" s="7" t="str">
        <f t="shared" si="62"/>
        <v>Miracema do TocantinsTO</v>
      </c>
      <c r="D2028" s="7">
        <v>1713205</v>
      </c>
      <c r="E2028" s="8" t="s">
        <v>699</v>
      </c>
      <c r="F2028" s="7">
        <v>17628</v>
      </c>
      <c r="G2028" s="7">
        <v>20684</v>
      </c>
      <c r="H2028" s="7">
        <v>7.79</v>
      </c>
      <c r="I2028" s="7">
        <v>2</v>
      </c>
      <c r="J2028" s="8">
        <f t="shared" si="63"/>
        <v>2604</v>
      </c>
      <c r="K2028" s="7">
        <v>33104.870000000003</v>
      </c>
      <c r="L2028" s="9">
        <v>-9.5683460776465203</v>
      </c>
      <c r="M2028" s="9">
        <v>-48.387991311519301</v>
      </c>
      <c r="N2028" s="7">
        <f>COUNTIFS('Lojas Assaí'!$F$174:$F$260,D2028)</f>
        <v>0</v>
      </c>
    </row>
    <row r="2029" spans="1:14" x14ac:dyDescent="0.25">
      <c r="A2029" s="7" t="s">
        <v>2566</v>
      </c>
      <c r="B2029" s="7" t="s">
        <v>25</v>
      </c>
      <c r="C2029" s="7" t="str">
        <f t="shared" si="62"/>
        <v>Pedra Branca do AmapariAP</v>
      </c>
      <c r="D2029" s="7">
        <v>1600154</v>
      </c>
      <c r="E2029" s="8" t="s">
        <v>705</v>
      </c>
      <c r="F2029" s="7">
        <v>17625</v>
      </c>
      <c r="G2029" s="7">
        <v>10772</v>
      </c>
      <c r="H2029" s="7">
        <v>1.1299999999999999</v>
      </c>
      <c r="I2029" s="7">
        <v>3.6</v>
      </c>
      <c r="J2029" s="8">
        <f t="shared" si="63"/>
        <v>4687.2</v>
      </c>
      <c r="K2029" s="7">
        <v>27493.88</v>
      </c>
      <c r="L2029" s="9">
        <v>-0.12439632882109999</v>
      </c>
      <c r="M2029" s="9">
        <v>-51.286076856101303</v>
      </c>
      <c r="N2029" s="7">
        <f>COUNTIFS('Lojas Assaí'!$F$174:$F$260,D2029)</f>
        <v>0</v>
      </c>
    </row>
    <row r="2030" spans="1:14" x14ac:dyDescent="0.25">
      <c r="A2030" s="7" t="s">
        <v>2567</v>
      </c>
      <c r="B2030" s="7" t="s">
        <v>313</v>
      </c>
      <c r="C2030" s="7" t="str">
        <f t="shared" si="62"/>
        <v>São Miguel do TapuioPI</v>
      </c>
      <c r="D2030" s="7">
        <v>2210409</v>
      </c>
      <c r="E2030" s="8" t="s">
        <v>693</v>
      </c>
      <c r="F2030" s="7">
        <v>17617</v>
      </c>
      <c r="G2030" s="7">
        <v>18134</v>
      </c>
      <c r="H2030" s="7">
        <v>3.48</v>
      </c>
      <c r="I2030" s="7">
        <v>1.8</v>
      </c>
      <c r="J2030" s="8">
        <f t="shared" si="63"/>
        <v>2343.6</v>
      </c>
      <c r="K2030" s="7">
        <v>8543.3799999999992</v>
      </c>
      <c r="L2030" s="9">
        <v>-5.5006636991274798</v>
      </c>
      <c r="M2030" s="9">
        <v>-41.319798489523997</v>
      </c>
      <c r="N2030" s="7">
        <f>COUNTIFS('Lojas Assaí'!$F$174:$F$260,D2030)</f>
        <v>0</v>
      </c>
    </row>
    <row r="2031" spans="1:14" x14ac:dyDescent="0.25">
      <c r="A2031" s="7" t="s">
        <v>2568</v>
      </c>
      <c r="B2031" s="7" t="s">
        <v>206</v>
      </c>
      <c r="C2031" s="7" t="str">
        <f t="shared" si="62"/>
        <v>Bom SucessoMG</v>
      </c>
      <c r="D2031" s="7">
        <v>3108008</v>
      </c>
      <c r="E2031" s="8" t="s">
        <v>701</v>
      </c>
      <c r="F2031" s="7">
        <v>17612</v>
      </c>
      <c r="G2031" s="7">
        <v>17243</v>
      </c>
      <c r="H2031" s="7">
        <v>24.46</v>
      </c>
      <c r="I2031" s="7">
        <v>1.7</v>
      </c>
      <c r="J2031" s="8">
        <f t="shared" si="63"/>
        <v>2213.4</v>
      </c>
      <c r="K2031" s="7">
        <v>21414</v>
      </c>
      <c r="L2031" s="9">
        <v>-21.0304160944461</v>
      </c>
      <c r="M2031" s="9">
        <v>-44.755502723264598</v>
      </c>
      <c r="N2031" s="7">
        <f>COUNTIFS('Lojas Assaí'!$F$174:$F$260,D2031)</f>
        <v>0</v>
      </c>
    </row>
    <row r="2032" spans="1:14" x14ac:dyDescent="0.25">
      <c r="A2032" s="7" t="s">
        <v>2569</v>
      </c>
      <c r="B2032" s="7" t="s">
        <v>710</v>
      </c>
      <c r="C2032" s="7" t="str">
        <f t="shared" si="62"/>
        <v>SearaSC</v>
      </c>
      <c r="D2032" s="7">
        <v>4217501</v>
      </c>
      <c r="E2032" s="8" t="s">
        <v>711</v>
      </c>
      <c r="F2032" s="7">
        <v>17610</v>
      </c>
      <c r="G2032" s="7">
        <v>16936</v>
      </c>
      <c r="H2032" s="7">
        <v>54.39</v>
      </c>
      <c r="I2032" s="7">
        <v>2.1</v>
      </c>
      <c r="J2032" s="8">
        <f t="shared" si="63"/>
        <v>2734.2</v>
      </c>
      <c r="K2032" s="7">
        <v>57742.39</v>
      </c>
      <c r="L2032" s="9">
        <v>-26.7247733740512</v>
      </c>
      <c r="M2032" s="9">
        <v>-53.0462763415455</v>
      </c>
      <c r="N2032" s="7">
        <f>COUNTIFS('Lojas Assaí'!$F$174:$F$260,D2032)</f>
        <v>0</v>
      </c>
    </row>
    <row r="2033" spans="1:14" x14ac:dyDescent="0.25">
      <c r="A2033" s="7" t="s">
        <v>2570</v>
      </c>
      <c r="B2033" s="7" t="s">
        <v>313</v>
      </c>
      <c r="C2033" s="7" t="str">
        <f t="shared" si="62"/>
        <v>AmarantePI</v>
      </c>
      <c r="D2033" s="7">
        <v>2200509</v>
      </c>
      <c r="E2033" s="8" t="s">
        <v>693</v>
      </c>
      <c r="F2033" s="7">
        <v>17609</v>
      </c>
      <c r="G2033" s="7">
        <v>17135</v>
      </c>
      <c r="H2033" s="7">
        <v>14.83</v>
      </c>
      <c r="I2033" s="7">
        <v>1.9</v>
      </c>
      <c r="J2033" s="8">
        <f t="shared" si="63"/>
        <v>2473.8000000000002</v>
      </c>
      <c r="K2033" s="7">
        <v>10342.85</v>
      </c>
      <c r="L2033" s="9">
        <v>-6.2466107721736703</v>
      </c>
      <c r="M2033" s="9">
        <v>-42.853692823032702</v>
      </c>
      <c r="N2033" s="7">
        <f>COUNTIFS('Lojas Assaí'!$F$174:$F$260,D2033)</f>
        <v>0</v>
      </c>
    </row>
    <row r="2034" spans="1:14" x14ac:dyDescent="0.25">
      <c r="A2034" s="7" t="s">
        <v>2571</v>
      </c>
      <c r="B2034" s="7" t="s">
        <v>244</v>
      </c>
      <c r="C2034" s="7" t="str">
        <f t="shared" si="62"/>
        <v>Cruz do Espírito SantoPB</v>
      </c>
      <c r="D2034" s="7">
        <v>2504900</v>
      </c>
      <c r="E2034" s="8" t="s">
        <v>698</v>
      </c>
      <c r="F2034" s="7">
        <v>17599</v>
      </c>
      <c r="G2034" s="7">
        <v>16257</v>
      </c>
      <c r="H2034" s="7">
        <v>83.12</v>
      </c>
      <c r="I2034" s="7">
        <v>1.5</v>
      </c>
      <c r="J2034" s="8">
        <f t="shared" si="63"/>
        <v>1953</v>
      </c>
      <c r="K2034" s="7">
        <v>9477.0400000000009</v>
      </c>
      <c r="L2034" s="9">
        <v>-7.0169182841834203</v>
      </c>
      <c r="M2034" s="9">
        <v>-37.945537275174999</v>
      </c>
      <c r="N2034" s="7">
        <f>COUNTIFS('Lojas Assaí'!$F$174:$F$260,D2034)</f>
        <v>0</v>
      </c>
    </row>
    <row r="2035" spans="1:14" x14ac:dyDescent="0.25">
      <c r="A2035" s="7" t="s">
        <v>2572</v>
      </c>
      <c r="B2035" s="7" t="s">
        <v>99</v>
      </c>
      <c r="C2035" s="7" t="str">
        <f t="shared" si="62"/>
        <v>AiuabaCE</v>
      </c>
      <c r="D2035" s="7">
        <v>2300408</v>
      </c>
      <c r="E2035" s="8" t="s">
        <v>683</v>
      </c>
      <c r="F2035" s="7">
        <v>17584</v>
      </c>
      <c r="G2035" s="7">
        <v>16203</v>
      </c>
      <c r="H2035" s="7">
        <v>6.66</v>
      </c>
      <c r="I2035" s="7">
        <v>1.3</v>
      </c>
      <c r="J2035" s="8">
        <f t="shared" si="63"/>
        <v>1692.6</v>
      </c>
      <c r="K2035" s="7">
        <v>8642.9</v>
      </c>
      <c r="L2035" s="9">
        <v>-6.5632984400516801</v>
      </c>
      <c r="M2035" s="9">
        <v>-40.123160077554097</v>
      </c>
      <c r="N2035" s="7">
        <f>COUNTIFS('Lojas Assaí'!$F$174:$F$260,D2035)</f>
        <v>0</v>
      </c>
    </row>
    <row r="2036" spans="1:14" x14ac:dyDescent="0.25">
      <c r="A2036" s="7" t="s">
        <v>2573</v>
      </c>
      <c r="B2036" s="7" t="s">
        <v>169</v>
      </c>
      <c r="C2036" s="7" t="str">
        <f t="shared" si="62"/>
        <v>Apicum-AçuMA</v>
      </c>
      <c r="D2036" s="7">
        <v>2100832</v>
      </c>
      <c r="E2036" s="8" t="s">
        <v>697</v>
      </c>
      <c r="F2036" s="7">
        <v>17582</v>
      </c>
      <c r="G2036" s="7">
        <v>14959</v>
      </c>
      <c r="H2036" s="7">
        <v>42.36</v>
      </c>
      <c r="I2036" s="7">
        <v>2.2999999999999998</v>
      </c>
      <c r="J2036" s="8">
        <f t="shared" si="63"/>
        <v>2994.6</v>
      </c>
      <c r="K2036" s="7">
        <v>7028.9</v>
      </c>
      <c r="L2036" s="9">
        <v>-1.53059157775486</v>
      </c>
      <c r="M2036" s="9">
        <v>-45.076652073448599</v>
      </c>
      <c r="N2036" s="7">
        <f>COUNTIFS('Lojas Assaí'!$F$174:$F$260,D2036)</f>
        <v>0</v>
      </c>
    </row>
    <row r="2037" spans="1:14" x14ac:dyDescent="0.25">
      <c r="A2037" s="7" t="s">
        <v>2574</v>
      </c>
      <c r="B2037" s="7" t="s">
        <v>37</v>
      </c>
      <c r="C2037" s="7" t="str">
        <f t="shared" si="62"/>
        <v>OurolândiaBA</v>
      </c>
      <c r="D2037" s="7">
        <v>2923357</v>
      </c>
      <c r="E2037" s="8" t="s">
        <v>684</v>
      </c>
      <c r="F2037" s="7">
        <v>17567</v>
      </c>
      <c r="G2037" s="7">
        <v>16425</v>
      </c>
      <c r="H2037" s="7">
        <v>11.03</v>
      </c>
      <c r="I2037" s="7">
        <v>1.9</v>
      </c>
      <c r="J2037" s="8">
        <f t="shared" si="63"/>
        <v>2473.8000000000002</v>
      </c>
      <c r="K2037" s="7">
        <v>14043.67</v>
      </c>
      <c r="L2037" s="9">
        <v>-10.964617650427799</v>
      </c>
      <c r="M2037" s="9">
        <v>-41.081811729006297</v>
      </c>
      <c r="N2037" s="7">
        <f>COUNTIFS('Lojas Assaí'!$F$174:$F$260,D2037)</f>
        <v>0</v>
      </c>
    </row>
    <row r="2038" spans="1:14" x14ac:dyDescent="0.25">
      <c r="A2038" s="7" t="s">
        <v>2575</v>
      </c>
      <c r="B2038" s="7" t="s">
        <v>258</v>
      </c>
      <c r="C2038" s="7" t="str">
        <f t="shared" si="62"/>
        <v>Terra RoxaPR</v>
      </c>
      <c r="D2038" s="7">
        <v>4127403</v>
      </c>
      <c r="E2038" s="8" t="s">
        <v>686</v>
      </c>
      <c r="F2038" s="7">
        <v>17562</v>
      </c>
      <c r="G2038" s="7">
        <v>16759</v>
      </c>
      <c r="H2038" s="7">
        <v>20.93</v>
      </c>
      <c r="I2038" s="7">
        <v>1.9</v>
      </c>
      <c r="J2038" s="8">
        <f t="shared" si="63"/>
        <v>2473.8000000000002</v>
      </c>
      <c r="K2038" s="7">
        <v>52052.69</v>
      </c>
      <c r="L2038" s="9">
        <v>-25.920180480175301</v>
      </c>
      <c r="M2038" s="9">
        <v>-49.182243941276397</v>
      </c>
      <c r="N2038" s="7">
        <f>COUNTIFS('Lojas Assaí'!$F$174:$F$260,D2038)</f>
        <v>0</v>
      </c>
    </row>
    <row r="2039" spans="1:14" x14ac:dyDescent="0.25">
      <c r="A2039" s="7" t="s">
        <v>2576</v>
      </c>
      <c r="B2039" s="7" t="s">
        <v>178</v>
      </c>
      <c r="C2039" s="7" t="str">
        <f t="shared" si="62"/>
        <v>Pedra PretaMT</v>
      </c>
      <c r="D2039" s="7">
        <v>5106372</v>
      </c>
      <c r="E2039" s="8" t="s">
        <v>696</v>
      </c>
      <c r="F2039" s="7">
        <v>17547</v>
      </c>
      <c r="G2039" s="7">
        <v>15755</v>
      </c>
      <c r="H2039" s="7">
        <v>3.83</v>
      </c>
      <c r="I2039" s="7">
        <v>2.1</v>
      </c>
      <c r="J2039" s="8">
        <f t="shared" si="63"/>
        <v>2734.2</v>
      </c>
      <c r="K2039" s="7">
        <v>63789.98</v>
      </c>
      <c r="L2039" s="9">
        <v>-16.259509466966701</v>
      </c>
      <c r="M2039" s="9">
        <v>-56.626509352734999</v>
      </c>
      <c r="N2039" s="7">
        <f>COUNTIFS('Lojas Assaí'!$F$174:$F$260,D2039)</f>
        <v>0</v>
      </c>
    </row>
    <row r="2040" spans="1:14" x14ac:dyDescent="0.25">
      <c r="A2040" s="7" t="s">
        <v>2577</v>
      </c>
      <c r="B2040" s="7" t="s">
        <v>422</v>
      </c>
      <c r="C2040" s="7" t="str">
        <f t="shared" si="62"/>
        <v>CharqueadaSP</v>
      </c>
      <c r="D2040" s="7">
        <v>3511706</v>
      </c>
      <c r="E2040" s="8" t="s">
        <v>435</v>
      </c>
      <c r="F2040" s="7">
        <v>17539</v>
      </c>
      <c r="G2040" s="7">
        <v>15085</v>
      </c>
      <c r="H2040" s="7">
        <v>85.79</v>
      </c>
      <c r="I2040" s="7">
        <v>2.2000000000000002</v>
      </c>
      <c r="J2040" s="8">
        <f t="shared" si="63"/>
        <v>2864.4</v>
      </c>
      <c r="K2040" s="7">
        <v>25154.89</v>
      </c>
      <c r="L2040" s="9">
        <v>-22.508882412068701</v>
      </c>
      <c r="M2040" s="9">
        <v>-47.775700203456701</v>
      </c>
      <c r="N2040" s="7">
        <f>COUNTIFS('Lojas Assaí'!$F$174:$F$260,D2040)</f>
        <v>0</v>
      </c>
    </row>
    <row r="2041" spans="1:14" x14ac:dyDescent="0.25">
      <c r="A2041" s="7" t="s">
        <v>2578</v>
      </c>
      <c r="B2041" s="7" t="s">
        <v>206</v>
      </c>
      <c r="C2041" s="7" t="str">
        <f t="shared" si="62"/>
        <v>PeçanhaMG</v>
      </c>
      <c r="D2041" s="7">
        <v>3148608</v>
      </c>
      <c r="E2041" s="8" t="s">
        <v>701</v>
      </c>
      <c r="F2041" s="7">
        <v>17534</v>
      </c>
      <c r="G2041" s="7">
        <v>17260</v>
      </c>
      <c r="H2041" s="7">
        <v>17.32</v>
      </c>
      <c r="I2041" s="7">
        <v>1.5</v>
      </c>
      <c r="J2041" s="8">
        <f t="shared" si="63"/>
        <v>1953</v>
      </c>
      <c r="K2041" s="7">
        <v>12752.91</v>
      </c>
      <c r="L2041" s="9">
        <v>-16.0059227890656</v>
      </c>
      <c r="M2041" s="9">
        <v>-41.281751978248799</v>
      </c>
      <c r="N2041" s="7">
        <f>COUNTIFS('Lojas Assaí'!$F$174:$F$260,D2041)</f>
        <v>0</v>
      </c>
    </row>
    <row r="2042" spans="1:14" x14ac:dyDescent="0.25">
      <c r="A2042" s="7" t="s">
        <v>2327</v>
      </c>
      <c r="B2042" s="7" t="s">
        <v>313</v>
      </c>
      <c r="C2042" s="7" t="str">
        <f t="shared" si="62"/>
        <v>Água BrancaPI</v>
      </c>
      <c r="D2042" s="7">
        <v>2200202</v>
      </c>
      <c r="E2042" s="8" t="s">
        <v>693</v>
      </c>
      <c r="F2042" s="7">
        <v>17525</v>
      </c>
      <c r="G2042" s="7">
        <v>16451</v>
      </c>
      <c r="H2042" s="7">
        <v>169.53</v>
      </c>
      <c r="I2042" s="7">
        <v>1.6</v>
      </c>
      <c r="J2042" s="8">
        <f t="shared" si="63"/>
        <v>2083.1999999999998</v>
      </c>
      <c r="K2042" s="7">
        <v>12537.11</v>
      </c>
      <c r="L2042" s="9">
        <v>-5.8932663379450796</v>
      </c>
      <c r="M2042" s="9">
        <v>-42.635130859958501</v>
      </c>
      <c r="N2042" s="7">
        <f>COUNTIFS('Lojas Assaí'!$F$174:$F$260,D2042)</f>
        <v>0</v>
      </c>
    </row>
    <row r="2043" spans="1:14" x14ac:dyDescent="0.25">
      <c r="A2043" s="7" t="s">
        <v>2579</v>
      </c>
      <c r="B2043" s="7" t="s">
        <v>206</v>
      </c>
      <c r="C2043" s="7" t="str">
        <f t="shared" si="62"/>
        <v>Nova EraMG</v>
      </c>
      <c r="D2043" s="7">
        <v>3144706</v>
      </c>
      <c r="E2043" s="8" t="s">
        <v>701</v>
      </c>
      <c r="F2043" s="7">
        <v>17524</v>
      </c>
      <c r="G2043" s="7">
        <v>17528</v>
      </c>
      <c r="H2043" s="7">
        <v>48.43</v>
      </c>
      <c r="I2043" s="7">
        <v>2</v>
      </c>
      <c r="J2043" s="8">
        <f t="shared" si="63"/>
        <v>2604</v>
      </c>
      <c r="K2043" s="7">
        <v>22084.14</v>
      </c>
      <c r="L2043" s="9">
        <v>-19.764423068632698</v>
      </c>
      <c r="M2043" s="9">
        <v>-43.035456849718898</v>
      </c>
      <c r="N2043" s="7">
        <f>COUNTIFS('Lojas Assaí'!$F$174:$F$260,D2043)</f>
        <v>0</v>
      </c>
    </row>
    <row r="2044" spans="1:14" x14ac:dyDescent="0.25">
      <c r="A2044" s="7" t="s">
        <v>2580</v>
      </c>
      <c r="B2044" s="7" t="s">
        <v>37</v>
      </c>
      <c r="C2044" s="7" t="str">
        <f t="shared" si="62"/>
        <v>Tanque NovoBA</v>
      </c>
      <c r="D2044" s="7">
        <v>2931053</v>
      </c>
      <c r="E2044" s="8" t="s">
        <v>684</v>
      </c>
      <c r="F2044" s="7">
        <v>17518</v>
      </c>
      <c r="G2044" s="7">
        <v>16128</v>
      </c>
      <c r="H2044" s="7">
        <v>22.31</v>
      </c>
      <c r="I2044" s="7">
        <v>1.8</v>
      </c>
      <c r="J2044" s="8">
        <f t="shared" si="63"/>
        <v>2343.6</v>
      </c>
      <c r="K2044" s="7">
        <v>9848.69</v>
      </c>
      <c r="L2044" s="9">
        <v>-13.5465603206792</v>
      </c>
      <c r="M2044" s="9">
        <v>-42.490612511498099</v>
      </c>
      <c r="N2044" s="7">
        <f>COUNTIFS('Lojas Assaí'!$F$174:$F$260,D2044)</f>
        <v>0</v>
      </c>
    </row>
    <row r="2045" spans="1:14" x14ac:dyDescent="0.25">
      <c r="A2045" s="7" t="s">
        <v>2581</v>
      </c>
      <c r="B2045" s="7" t="s">
        <v>12</v>
      </c>
      <c r="C2045" s="7" t="str">
        <f t="shared" si="62"/>
        <v>AnadiaAL</v>
      </c>
      <c r="D2045" s="7">
        <v>2700201</v>
      </c>
      <c r="E2045" s="8" t="s">
        <v>688</v>
      </c>
      <c r="F2045" s="7">
        <v>17507</v>
      </c>
      <c r="G2045" s="7">
        <v>17424</v>
      </c>
      <c r="H2045" s="7">
        <v>91.96</v>
      </c>
      <c r="I2045" s="7">
        <v>1.6</v>
      </c>
      <c r="J2045" s="8">
        <f t="shared" si="63"/>
        <v>2083.1999999999998</v>
      </c>
      <c r="K2045" s="7">
        <v>13262.36</v>
      </c>
      <c r="L2045" s="9">
        <v>-9.6840837850504702</v>
      </c>
      <c r="M2045" s="9">
        <v>-36.300813571446099</v>
      </c>
      <c r="N2045" s="7">
        <f>COUNTIFS('Lojas Assaí'!$F$174:$F$260,D2045)</f>
        <v>0</v>
      </c>
    </row>
    <row r="2046" spans="1:14" x14ac:dyDescent="0.25">
      <c r="A2046" s="7" t="s">
        <v>2582</v>
      </c>
      <c r="B2046" s="7" t="s">
        <v>206</v>
      </c>
      <c r="C2046" s="7" t="str">
        <f t="shared" si="62"/>
        <v>UrucuiaMG</v>
      </c>
      <c r="D2046" s="7">
        <v>3170529</v>
      </c>
      <c r="E2046" s="8" t="s">
        <v>701</v>
      </c>
      <c r="F2046" s="7">
        <v>17470</v>
      </c>
      <c r="G2046" s="7">
        <v>13604</v>
      </c>
      <c r="H2046" s="7">
        <v>6.55</v>
      </c>
      <c r="I2046" s="7">
        <v>1.7</v>
      </c>
      <c r="J2046" s="8">
        <f t="shared" si="63"/>
        <v>2213.4</v>
      </c>
      <c r="K2046" s="7">
        <v>9004.0300000000007</v>
      </c>
      <c r="L2046" s="9">
        <v>-19.6007202041095</v>
      </c>
      <c r="M2046" s="9">
        <v>-42.299815482251702</v>
      </c>
      <c r="N2046" s="7">
        <f>COUNTIFS('Lojas Assaí'!$F$174:$F$260,D2046)</f>
        <v>0</v>
      </c>
    </row>
    <row r="2047" spans="1:14" x14ac:dyDescent="0.25">
      <c r="A2047" s="7" t="s">
        <v>2583</v>
      </c>
      <c r="B2047" s="7" t="s">
        <v>195</v>
      </c>
      <c r="C2047" s="7" t="str">
        <f t="shared" si="62"/>
        <v>Porto MurtinhoMS</v>
      </c>
      <c r="D2047" s="7">
        <v>5006903</v>
      </c>
      <c r="E2047" s="8" t="s">
        <v>691</v>
      </c>
      <c r="F2047" s="7">
        <v>17460</v>
      </c>
      <c r="G2047" s="7">
        <v>15372</v>
      </c>
      <c r="H2047" s="7">
        <v>0.87</v>
      </c>
      <c r="I2047" s="7">
        <v>2.4</v>
      </c>
      <c r="J2047" s="8">
        <f t="shared" si="63"/>
        <v>3124.8</v>
      </c>
      <c r="K2047" s="7">
        <v>23466.09</v>
      </c>
      <c r="L2047" s="9">
        <v>-21.707324558831999</v>
      </c>
      <c r="M2047" s="9">
        <v>-57.888482302260698</v>
      </c>
      <c r="N2047" s="7">
        <f>COUNTIFS('Lojas Assaí'!$F$174:$F$260,D2047)</f>
        <v>0</v>
      </c>
    </row>
    <row r="2048" spans="1:14" x14ac:dyDescent="0.25">
      <c r="A2048" s="7" t="s">
        <v>2584</v>
      </c>
      <c r="B2048" s="7" t="s">
        <v>169</v>
      </c>
      <c r="C2048" s="7" t="str">
        <f t="shared" si="62"/>
        <v>BacabeiraMA</v>
      </c>
      <c r="D2048" s="7">
        <v>2101251</v>
      </c>
      <c r="E2048" s="8" t="s">
        <v>697</v>
      </c>
      <c r="F2048" s="7">
        <v>17446</v>
      </c>
      <c r="G2048" s="7">
        <v>14925</v>
      </c>
      <c r="H2048" s="7">
        <v>24.25</v>
      </c>
      <c r="I2048" s="7">
        <v>2</v>
      </c>
      <c r="J2048" s="8">
        <f t="shared" si="63"/>
        <v>2604</v>
      </c>
      <c r="K2048" s="7">
        <v>18212.68</v>
      </c>
      <c r="L2048" s="9">
        <v>-2.9858247787756902</v>
      </c>
      <c r="M2048" s="9">
        <v>-44.3154229865671</v>
      </c>
      <c r="N2048" s="7">
        <f>COUNTIFS('Lojas Assaí'!$F$174:$F$260,D2048)</f>
        <v>0</v>
      </c>
    </row>
    <row r="2049" spans="1:14" x14ac:dyDescent="0.25">
      <c r="A2049" s="7" t="s">
        <v>2585</v>
      </c>
      <c r="B2049" s="7" t="s">
        <v>37</v>
      </c>
      <c r="C2049" s="7" t="str">
        <f t="shared" si="62"/>
        <v>SapeaçuBA</v>
      </c>
      <c r="D2049" s="7">
        <v>2929602</v>
      </c>
      <c r="E2049" s="8" t="s">
        <v>684</v>
      </c>
      <c r="F2049" s="7">
        <v>17421</v>
      </c>
      <c r="G2049" s="7">
        <v>16585</v>
      </c>
      <c r="H2049" s="7">
        <v>141.5</v>
      </c>
      <c r="I2049" s="7">
        <v>1.5</v>
      </c>
      <c r="J2049" s="8">
        <f t="shared" si="63"/>
        <v>1953</v>
      </c>
      <c r="K2049" s="7">
        <v>9106.9599999999991</v>
      </c>
      <c r="L2049" s="9">
        <v>-12.7351614750528</v>
      </c>
      <c r="M2049" s="9">
        <v>-39.194808436624598</v>
      </c>
      <c r="N2049" s="7">
        <f>COUNTIFS('Lojas Assaí'!$F$174:$F$260,D2049)</f>
        <v>0</v>
      </c>
    </row>
    <row r="2050" spans="1:14" x14ac:dyDescent="0.25">
      <c r="A2050" s="7" t="s">
        <v>2586</v>
      </c>
      <c r="B2050" s="7" t="s">
        <v>145</v>
      </c>
      <c r="C2050" s="7" t="str">
        <f t="shared" ref="C2050:C2113" si="64">_xlfn.CONCAT(A2050:B2050)</f>
        <v>Flores de GoiásGO</v>
      </c>
      <c r="D2050" s="7">
        <v>5207907</v>
      </c>
      <c r="E2050" s="8" t="s">
        <v>687</v>
      </c>
      <c r="F2050" s="7">
        <v>17415</v>
      </c>
      <c r="G2050" s="7">
        <v>12066</v>
      </c>
      <c r="H2050" s="7">
        <v>3.25</v>
      </c>
      <c r="I2050" s="7">
        <v>1.9</v>
      </c>
      <c r="J2050" s="8">
        <f t="shared" ref="J2050:J2113" si="65">ROUND(I2050*1302,2)</f>
        <v>2473.8000000000002</v>
      </c>
      <c r="K2050" s="7">
        <v>11208.21</v>
      </c>
      <c r="L2050" s="9">
        <v>-15.540944627683</v>
      </c>
      <c r="M2050" s="9">
        <v>-47.335815576467603</v>
      </c>
      <c r="N2050" s="7">
        <f>COUNTIFS('Lojas Assaí'!$F$174:$F$260,D2050)</f>
        <v>0</v>
      </c>
    </row>
    <row r="2051" spans="1:14" x14ac:dyDescent="0.25">
      <c r="A2051" s="7" t="s">
        <v>2587</v>
      </c>
      <c r="B2051" s="7" t="s">
        <v>422</v>
      </c>
      <c r="C2051" s="7" t="str">
        <f t="shared" si="64"/>
        <v>BuritamaSP</v>
      </c>
      <c r="D2051" s="7">
        <v>3508108</v>
      </c>
      <c r="E2051" s="8" t="s">
        <v>435</v>
      </c>
      <c r="F2051" s="7">
        <v>17414</v>
      </c>
      <c r="G2051" s="7">
        <v>15418</v>
      </c>
      <c r="H2051" s="7">
        <v>47.19</v>
      </c>
      <c r="I2051" s="7">
        <v>2.2999999999999998</v>
      </c>
      <c r="J2051" s="8">
        <f t="shared" si="65"/>
        <v>2994.6</v>
      </c>
      <c r="K2051" s="7">
        <v>41206.49</v>
      </c>
      <c r="L2051" s="9">
        <v>-21.067039566902199</v>
      </c>
      <c r="M2051" s="9">
        <v>-50.1492812527853</v>
      </c>
      <c r="N2051" s="7">
        <f>COUNTIFS('Lojas Assaí'!$F$174:$F$260,D2051)</f>
        <v>0</v>
      </c>
    </row>
    <row r="2052" spans="1:14" x14ac:dyDescent="0.25">
      <c r="A2052" s="7" t="s">
        <v>2588</v>
      </c>
      <c r="B2052" s="7" t="s">
        <v>422</v>
      </c>
      <c r="C2052" s="7" t="str">
        <f t="shared" si="64"/>
        <v>ItaberáSP</v>
      </c>
      <c r="D2052" s="7">
        <v>3521705</v>
      </c>
      <c r="E2052" s="8" t="s">
        <v>435</v>
      </c>
      <c r="F2052" s="7">
        <v>17405</v>
      </c>
      <c r="G2052" s="7">
        <v>17858</v>
      </c>
      <c r="H2052" s="7">
        <v>16.079999999999998</v>
      </c>
      <c r="I2052" s="7">
        <v>2.1</v>
      </c>
      <c r="J2052" s="8">
        <f t="shared" si="65"/>
        <v>2734.2</v>
      </c>
      <c r="K2052" s="7">
        <v>45179.08</v>
      </c>
      <c r="L2052" s="9">
        <v>-21.315707058707901</v>
      </c>
      <c r="M2052" s="9">
        <v>-49.054311079798502</v>
      </c>
      <c r="N2052" s="7">
        <f>COUNTIFS('Lojas Assaí'!$F$174:$F$260,D2052)</f>
        <v>0</v>
      </c>
    </row>
    <row r="2053" spans="1:14" x14ac:dyDescent="0.25">
      <c r="A2053" s="7" t="s">
        <v>2589</v>
      </c>
      <c r="B2053" s="7" t="s">
        <v>37</v>
      </c>
      <c r="C2053" s="7" t="str">
        <f t="shared" si="64"/>
        <v>CipóBA</v>
      </c>
      <c r="D2053" s="7">
        <v>2907905</v>
      </c>
      <c r="E2053" s="8" t="s">
        <v>684</v>
      </c>
      <c r="F2053" s="7">
        <v>17402</v>
      </c>
      <c r="G2053" s="7">
        <v>15755</v>
      </c>
      <c r="H2053" s="7">
        <v>122.78</v>
      </c>
      <c r="I2053" s="7">
        <v>2</v>
      </c>
      <c r="J2053" s="8">
        <f t="shared" si="65"/>
        <v>2604</v>
      </c>
      <c r="K2053" s="7">
        <v>8553.17</v>
      </c>
      <c r="L2053" s="9">
        <v>-10.5921715319251</v>
      </c>
      <c r="M2053" s="9">
        <v>-38.383419127869601</v>
      </c>
      <c r="N2053" s="7">
        <f>COUNTIFS('Lojas Assaí'!$F$174:$F$260,D2053)</f>
        <v>0</v>
      </c>
    </row>
    <row r="2054" spans="1:14" x14ac:dyDescent="0.25">
      <c r="A2054" s="7" t="s">
        <v>2590</v>
      </c>
      <c r="B2054" s="7" t="s">
        <v>206</v>
      </c>
      <c r="C2054" s="7" t="str">
        <f t="shared" si="64"/>
        <v>ResplendorMG</v>
      </c>
      <c r="D2054" s="7">
        <v>3154309</v>
      </c>
      <c r="E2054" s="8" t="s">
        <v>701</v>
      </c>
      <c r="F2054" s="7">
        <v>17396</v>
      </c>
      <c r="G2054" s="7">
        <v>17089</v>
      </c>
      <c r="H2054" s="7">
        <v>15.8</v>
      </c>
      <c r="I2054" s="7">
        <v>1.6</v>
      </c>
      <c r="J2054" s="8">
        <f t="shared" si="65"/>
        <v>2083.1999999999998</v>
      </c>
      <c r="K2054" s="7">
        <v>14465.83</v>
      </c>
      <c r="L2054" s="9">
        <v>-19.325483930853199</v>
      </c>
      <c r="M2054" s="9">
        <v>-41.253967108168197</v>
      </c>
      <c r="N2054" s="7">
        <f>COUNTIFS('Lojas Assaí'!$F$174:$F$260,D2054)</f>
        <v>0</v>
      </c>
    </row>
    <row r="2055" spans="1:14" x14ac:dyDescent="0.25">
      <c r="A2055" s="7" t="s">
        <v>2591</v>
      </c>
      <c r="B2055" s="7" t="s">
        <v>258</v>
      </c>
      <c r="C2055" s="7" t="str">
        <f t="shared" si="64"/>
        <v>FaxinalPR</v>
      </c>
      <c r="D2055" s="7">
        <v>4107603</v>
      </c>
      <c r="E2055" s="8" t="s">
        <v>686</v>
      </c>
      <c r="F2055" s="7">
        <v>17379</v>
      </c>
      <c r="G2055" s="7">
        <v>16314</v>
      </c>
      <c r="H2055" s="7">
        <v>22.79</v>
      </c>
      <c r="I2055" s="7">
        <v>2.2000000000000002</v>
      </c>
      <c r="J2055" s="8">
        <f t="shared" si="65"/>
        <v>2864.4</v>
      </c>
      <c r="K2055" s="7">
        <v>27236.23</v>
      </c>
      <c r="L2055" s="9">
        <v>-23.920694706580299</v>
      </c>
      <c r="M2055" s="9">
        <v>-51.984464486960199</v>
      </c>
      <c r="N2055" s="7">
        <f>COUNTIFS('Lojas Assaí'!$F$174:$F$260,D2055)</f>
        <v>0</v>
      </c>
    </row>
    <row r="2056" spans="1:14" x14ac:dyDescent="0.25">
      <c r="A2056" s="7" t="s">
        <v>2592</v>
      </c>
      <c r="B2056" s="7" t="s">
        <v>422</v>
      </c>
      <c r="C2056" s="7" t="str">
        <f t="shared" si="64"/>
        <v>PindoramaSP</v>
      </c>
      <c r="D2056" s="7">
        <v>3538105</v>
      </c>
      <c r="E2056" s="8" t="s">
        <v>435</v>
      </c>
      <c r="F2056" s="7">
        <v>17378</v>
      </c>
      <c r="G2056" s="7">
        <v>15039</v>
      </c>
      <c r="H2056" s="7">
        <v>81.37</v>
      </c>
      <c r="I2056" s="7">
        <v>2.5</v>
      </c>
      <c r="J2056" s="8">
        <f t="shared" si="65"/>
        <v>3255</v>
      </c>
      <c r="K2056" s="7">
        <v>24522.61</v>
      </c>
      <c r="L2056" s="9">
        <v>-21.884989698814799</v>
      </c>
      <c r="M2056" s="9">
        <v>-51.731626903764202</v>
      </c>
      <c r="N2056" s="7">
        <f>COUNTIFS('Lojas Assaí'!$F$174:$F$260,D2056)</f>
        <v>0</v>
      </c>
    </row>
    <row r="2057" spans="1:14" x14ac:dyDescent="0.25">
      <c r="A2057" s="7" t="s">
        <v>2593</v>
      </c>
      <c r="B2057" s="7" t="s">
        <v>707</v>
      </c>
      <c r="C2057" s="7" t="str">
        <f t="shared" si="64"/>
        <v>TapesRS</v>
      </c>
      <c r="D2057" s="7">
        <v>4321105</v>
      </c>
      <c r="E2057" s="8" t="s">
        <v>708</v>
      </c>
      <c r="F2057" s="7">
        <v>17363</v>
      </c>
      <c r="G2057" s="7">
        <v>16629</v>
      </c>
      <c r="H2057" s="7">
        <v>20.62</v>
      </c>
      <c r="I2057" s="7">
        <v>2.1</v>
      </c>
      <c r="J2057" s="8">
        <f t="shared" si="65"/>
        <v>2734.2</v>
      </c>
      <c r="K2057" s="7">
        <v>24275.69</v>
      </c>
      <c r="L2057" s="9">
        <v>-30.673172903847099</v>
      </c>
      <c r="M2057" s="9">
        <v>-51.3944987057587</v>
      </c>
      <c r="N2057" s="7">
        <f>COUNTIFS('Lojas Assaí'!$F$174:$F$260,D2057)</f>
        <v>0</v>
      </c>
    </row>
    <row r="2058" spans="1:14" x14ac:dyDescent="0.25">
      <c r="A2058" s="7" t="s">
        <v>2594</v>
      </c>
      <c r="B2058" s="7" t="s">
        <v>422</v>
      </c>
      <c r="C2058" s="7" t="str">
        <f t="shared" si="64"/>
        <v>SalesópolisSP</v>
      </c>
      <c r="D2058" s="7">
        <v>3545001</v>
      </c>
      <c r="E2058" s="8" t="s">
        <v>435</v>
      </c>
      <c r="F2058" s="7">
        <v>17363</v>
      </c>
      <c r="G2058" s="7">
        <v>15635</v>
      </c>
      <c r="H2058" s="7">
        <v>36.79</v>
      </c>
      <c r="I2058" s="7">
        <v>1.8</v>
      </c>
      <c r="J2058" s="8">
        <f t="shared" si="65"/>
        <v>2343.6</v>
      </c>
      <c r="K2058" s="7">
        <v>14161.31</v>
      </c>
      <c r="L2058" s="9">
        <v>-22.843367497823401</v>
      </c>
      <c r="M2058" s="9">
        <v>-47.678288388797597</v>
      </c>
      <c r="N2058" s="7">
        <f>COUNTIFS('Lojas Assaí'!$F$174:$F$260,D2058)</f>
        <v>0</v>
      </c>
    </row>
    <row r="2059" spans="1:14" x14ac:dyDescent="0.25">
      <c r="A2059" s="7" t="s">
        <v>2595</v>
      </c>
      <c r="B2059" s="7" t="s">
        <v>710</v>
      </c>
      <c r="C2059" s="7" t="str">
        <f t="shared" si="64"/>
        <v>MassarandubaSC</v>
      </c>
      <c r="D2059" s="7">
        <v>4210605</v>
      </c>
      <c r="E2059" s="8" t="s">
        <v>711</v>
      </c>
      <c r="F2059" s="7">
        <v>17330</v>
      </c>
      <c r="G2059" s="7">
        <v>14674</v>
      </c>
      <c r="H2059" s="7">
        <v>39.229999999999997</v>
      </c>
      <c r="I2059" s="7">
        <v>2.2000000000000002</v>
      </c>
      <c r="J2059" s="8">
        <f t="shared" si="65"/>
        <v>2864.4</v>
      </c>
      <c r="K2059" s="7">
        <v>37956.660000000003</v>
      </c>
      <c r="L2059" s="9">
        <v>-28.832445820860801</v>
      </c>
      <c r="M2059" s="9">
        <v>-49.629849360224902</v>
      </c>
      <c r="N2059" s="7">
        <f>COUNTIFS('Lojas Assaí'!$F$174:$F$260,D2059)</f>
        <v>0</v>
      </c>
    </row>
    <row r="2060" spans="1:14" x14ac:dyDescent="0.25">
      <c r="A2060" s="7" t="s">
        <v>2596</v>
      </c>
      <c r="B2060" s="7" t="s">
        <v>37</v>
      </c>
      <c r="C2060" s="7" t="str">
        <f t="shared" si="64"/>
        <v>Sátiro DiasBA</v>
      </c>
      <c r="D2060" s="7">
        <v>2929701</v>
      </c>
      <c r="E2060" s="8" t="s">
        <v>684</v>
      </c>
      <c r="F2060" s="7">
        <v>17330</v>
      </c>
      <c r="G2060" s="7">
        <v>18964</v>
      </c>
      <c r="H2060" s="7">
        <v>18.78</v>
      </c>
      <c r="I2060" s="7">
        <v>1.8</v>
      </c>
      <c r="J2060" s="8">
        <f t="shared" si="65"/>
        <v>2343.6</v>
      </c>
      <c r="K2060" s="7">
        <v>13682.73</v>
      </c>
      <c r="L2060" s="9">
        <v>-11.6008090454152</v>
      </c>
      <c r="M2060" s="9">
        <v>-38.5913537821245</v>
      </c>
      <c r="N2060" s="7">
        <f>COUNTIFS('Lojas Assaí'!$F$174:$F$260,D2060)</f>
        <v>0</v>
      </c>
    </row>
    <row r="2061" spans="1:14" x14ac:dyDescent="0.25">
      <c r="A2061" s="7" t="s">
        <v>2597</v>
      </c>
      <c r="B2061" s="7" t="s">
        <v>655</v>
      </c>
      <c r="C2061" s="7" t="str">
        <f t="shared" si="64"/>
        <v>MaruimSE</v>
      </c>
      <c r="D2061" s="7">
        <v>2804003</v>
      </c>
      <c r="E2061" s="8" t="s">
        <v>692</v>
      </c>
      <c r="F2061" s="7">
        <v>17328</v>
      </c>
      <c r="G2061" s="7">
        <v>16343</v>
      </c>
      <c r="H2061" s="7">
        <v>174.29</v>
      </c>
      <c r="I2061" s="7">
        <v>2.2000000000000002</v>
      </c>
      <c r="J2061" s="8">
        <f t="shared" si="65"/>
        <v>2864.4</v>
      </c>
      <c r="K2061" s="7">
        <v>20115.830000000002</v>
      </c>
      <c r="L2061" s="9">
        <v>-10.736932403567501</v>
      </c>
      <c r="M2061" s="9">
        <v>-37.083314340649203</v>
      </c>
      <c r="N2061" s="7">
        <f>COUNTIFS('Lojas Assaí'!$F$174:$F$260,D2061)</f>
        <v>0</v>
      </c>
    </row>
    <row r="2062" spans="1:14" x14ac:dyDescent="0.25">
      <c r="A2062" s="7" t="s">
        <v>2598</v>
      </c>
      <c r="B2062" s="7" t="s">
        <v>169</v>
      </c>
      <c r="C2062" s="7" t="str">
        <f t="shared" si="64"/>
        <v>Poção de PedrasMA</v>
      </c>
      <c r="D2062" s="7">
        <v>2108900</v>
      </c>
      <c r="E2062" s="8" t="s">
        <v>697</v>
      </c>
      <c r="F2062" s="7">
        <v>17321</v>
      </c>
      <c r="G2062" s="7">
        <v>19708</v>
      </c>
      <c r="H2062" s="7">
        <v>20.49</v>
      </c>
      <c r="I2062" s="7">
        <v>2.2000000000000002</v>
      </c>
      <c r="J2062" s="8">
        <f t="shared" si="65"/>
        <v>2864.4</v>
      </c>
      <c r="K2062" s="7">
        <v>8111.82</v>
      </c>
      <c r="L2062" s="9">
        <v>-4.7500252112449504</v>
      </c>
      <c r="M2062" s="9">
        <v>-44.951551400315097</v>
      </c>
      <c r="N2062" s="7">
        <f>COUNTIFS('Lojas Assaí'!$F$174:$F$260,D2062)</f>
        <v>0</v>
      </c>
    </row>
    <row r="2063" spans="1:14" x14ac:dyDescent="0.25">
      <c r="A2063" s="7" t="s">
        <v>2599</v>
      </c>
      <c r="B2063" s="7" t="s">
        <v>169</v>
      </c>
      <c r="C2063" s="7" t="str">
        <f t="shared" si="64"/>
        <v>Matões do NorteMA</v>
      </c>
      <c r="D2063" s="7">
        <v>2106631</v>
      </c>
      <c r="E2063" s="8" t="s">
        <v>697</v>
      </c>
      <c r="F2063" s="7">
        <v>17316</v>
      </c>
      <c r="G2063" s="7">
        <v>13794</v>
      </c>
      <c r="H2063" s="7">
        <v>17.36</v>
      </c>
      <c r="I2063" s="7">
        <v>1.5</v>
      </c>
      <c r="J2063" s="8">
        <f t="shared" si="65"/>
        <v>1953</v>
      </c>
      <c r="K2063" s="7">
        <v>4924.04</v>
      </c>
      <c r="L2063" s="9">
        <v>-3.6275187802167199</v>
      </c>
      <c r="M2063" s="9">
        <v>-44.550244506940203</v>
      </c>
      <c r="N2063" s="7">
        <f>COUNTIFS('Lojas Assaí'!$F$174:$F$260,D2063)</f>
        <v>0</v>
      </c>
    </row>
    <row r="2064" spans="1:14" x14ac:dyDescent="0.25">
      <c r="A2064" s="7" t="s">
        <v>2600</v>
      </c>
      <c r="B2064" s="7" t="s">
        <v>280</v>
      </c>
      <c r="C2064" s="7" t="str">
        <f t="shared" si="64"/>
        <v>JataúbaPE</v>
      </c>
      <c r="D2064" s="7">
        <v>2608008</v>
      </c>
      <c r="E2064" s="8" t="s">
        <v>689</v>
      </c>
      <c r="F2064" s="7">
        <v>17305</v>
      </c>
      <c r="G2064" s="7">
        <v>15819</v>
      </c>
      <c r="H2064" s="7">
        <v>23.53</v>
      </c>
      <c r="I2064" s="7">
        <v>1.5</v>
      </c>
      <c r="J2064" s="8">
        <f t="shared" si="65"/>
        <v>1953</v>
      </c>
      <c r="K2064" s="7">
        <v>8418.25</v>
      </c>
      <c r="L2064" s="9">
        <v>-7.9872577772456097</v>
      </c>
      <c r="M2064" s="9">
        <v>-36.498828548416299</v>
      </c>
      <c r="N2064" s="7">
        <f>COUNTIFS('Lojas Assaí'!$F$174:$F$260,D2064)</f>
        <v>0</v>
      </c>
    </row>
    <row r="2065" spans="1:14" x14ac:dyDescent="0.25">
      <c r="A2065" s="7" t="s">
        <v>2601</v>
      </c>
      <c r="B2065" s="7" t="s">
        <v>258</v>
      </c>
      <c r="C2065" s="7" t="str">
        <f t="shared" si="64"/>
        <v>Terra BoaPR</v>
      </c>
      <c r="D2065" s="7">
        <v>4127205</v>
      </c>
      <c r="E2065" s="8" t="s">
        <v>686</v>
      </c>
      <c r="F2065" s="7">
        <v>17304</v>
      </c>
      <c r="G2065" s="7">
        <v>15776</v>
      </c>
      <c r="H2065" s="7">
        <v>49.17</v>
      </c>
      <c r="I2065" s="7">
        <v>1.7</v>
      </c>
      <c r="J2065" s="8">
        <f t="shared" si="65"/>
        <v>2213.4</v>
      </c>
      <c r="K2065" s="7">
        <v>30710.28</v>
      </c>
      <c r="L2065" s="9">
        <v>-24.16748352606</v>
      </c>
      <c r="M2065" s="9">
        <v>-54.098513635967102</v>
      </c>
      <c r="N2065" s="7">
        <f>COUNTIFS('Lojas Assaí'!$F$174:$F$260,D2065)</f>
        <v>0</v>
      </c>
    </row>
    <row r="2066" spans="1:14" x14ac:dyDescent="0.25">
      <c r="A2066" s="7" t="s">
        <v>2602</v>
      </c>
      <c r="B2066" s="7" t="s">
        <v>206</v>
      </c>
      <c r="C2066" s="7" t="str">
        <f t="shared" si="64"/>
        <v>São Domingos do PrataMG</v>
      </c>
      <c r="D2066" s="7">
        <v>3161007</v>
      </c>
      <c r="E2066" s="8" t="s">
        <v>701</v>
      </c>
      <c r="F2066" s="7">
        <v>17296</v>
      </c>
      <c r="G2066" s="7">
        <v>17357</v>
      </c>
      <c r="H2066" s="7">
        <v>23.34</v>
      </c>
      <c r="I2066" s="7">
        <v>1.7</v>
      </c>
      <c r="J2066" s="8">
        <f t="shared" si="65"/>
        <v>2213.4</v>
      </c>
      <c r="K2066" s="7">
        <v>16496.650000000001</v>
      </c>
      <c r="L2066" s="9">
        <v>-19.8710279004362</v>
      </c>
      <c r="M2066" s="9">
        <v>-42.960363400398997</v>
      </c>
      <c r="N2066" s="7">
        <f>COUNTIFS('Lojas Assaí'!$F$174:$F$260,D2066)</f>
        <v>0</v>
      </c>
    </row>
    <row r="2067" spans="1:14" x14ac:dyDescent="0.25">
      <c r="A2067" s="7" t="s">
        <v>2603</v>
      </c>
      <c r="B2067" s="7" t="s">
        <v>258</v>
      </c>
      <c r="C2067" s="7" t="str">
        <f t="shared" si="64"/>
        <v>Tijucas do SulPR</v>
      </c>
      <c r="D2067" s="7">
        <v>4127601</v>
      </c>
      <c r="E2067" s="8" t="s">
        <v>686</v>
      </c>
      <c r="F2067" s="7">
        <v>17295</v>
      </c>
      <c r="G2067" s="7">
        <v>14537</v>
      </c>
      <c r="H2067" s="7">
        <v>21.64</v>
      </c>
      <c r="I2067" s="7">
        <v>1.9</v>
      </c>
      <c r="J2067" s="8">
        <f t="shared" si="65"/>
        <v>2473.8000000000002</v>
      </c>
      <c r="K2067" s="7">
        <v>24601.21</v>
      </c>
      <c r="L2067" s="9">
        <v>-23.779044856394201</v>
      </c>
      <c r="M2067" s="9">
        <v>-49.955151541079502</v>
      </c>
      <c r="N2067" s="7">
        <f>COUNTIFS('Lojas Assaí'!$F$174:$F$260,D2067)</f>
        <v>0</v>
      </c>
    </row>
    <row r="2068" spans="1:14" x14ac:dyDescent="0.25">
      <c r="A2068" s="7" t="s">
        <v>2604</v>
      </c>
      <c r="B2068" s="7" t="s">
        <v>37</v>
      </c>
      <c r="C2068" s="7" t="str">
        <f t="shared" si="64"/>
        <v>CentralBA</v>
      </c>
      <c r="D2068" s="7">
        <v>2907608</v>
      </c>
      <c r="E2068" s="8" t="s">
        <v>684</v>
      </c>
      <c r="F2068" s="7">
        <v>17293</v>
      </c>
      <c r="G2068" s="7">
        <v>17013</v>
      </c>
      <c r="H2068" s="7">
        <v>28.24</v>
      </c>
      <c r="I2068" s="7">
        <v>2.2000000000000002</v>
      </c>
      <c r="J2068" s="8">
        <f t="shared" si="65"/>
        <v>2864.4</v>
      </c>
      <c r="K2068" s="7">
        <v>8621.41</v>
      </c>
      <c r="L2068" s="9">
        <v>-13.3282013504011</v>
      </c>
      <c r="M2068" s="9">
        <v>-42.2964066437467</v>
      </c>
      <c r="N2068" s="7">
        <f>COUNTIFS('Lojas Assaí'!$F$174:$F$260,D2068)</f>
        <v>0</v>
      </c>
    </row>
    <row r="2069" spans="1:14" x14ac:dyDescent="0.25">
      <c r="A2069" s="7" t="s">
        <v>2605</v>
      </c>
      <c r="B2069" s="7" t="s">
        <v>99</v>
      </c>
      <c r="C2069" s="7" t="str">
        <f t="shared" si="64"/>
        <v>Monsenhor TabosaCE</v>
      </c>
      <c r="D2069" s="7">
        <v>2308609</v>
      </c>
      <c r="E2069" s="8" t="s">
        <v>683</v>
      </c>
      <c r="F2069" s="7">
        <v>17264</v>
      </c>
      <c r="G2069" s="7">
        <v>16705</v>
      </c>
      <c r="H2069" s="7">
        <v>18.850000000000001</v>
      </c>
      <c r="I2069" s="7">
        <v>1.6</v>
      </c>
      <c r="J2069" s="8">
        <f t="shared" si="65"/>
        <v>2083.1999999999998</v>
      </c>
      <c r="K2069" s="7">
        <v>8588.52</v>
      </c>
      <c r="L2069" s="9">
        <v>-4.7830912914587298</v>
      </c>
      <c r="M2069" s="9">
        <v>-40.070067461592899</v>
      </c>
      <c r="N2069" s="7">
        <f>COUNTIFS('Lojas Assaí'!$F$174:$F$260,D2069)</f>
        <v>0</v>
      </c>
    </row>
    <row r="2070" spans="1:14" x14ac:dyDescent="0.25">
      <c r="A2070" s="7" t="s">
        <v>2606</v>
      </c>
      <c r="B2070" s="7" t="s">
        <v>422</v>
      </c>
      <c r="C2070" s="7" t="str">
        <f t="shared" si="64"/>
        <v>MacatubaSP</v>
      </c>
      <c r="D2070" s="7">
        <v>3528007</v>
      </c>
      <c r="E2070" s="8" t="s">
        <v>435</v>
      </c>
      <c r="F2070" s="7">
        <v>17263</v>
      </c>
      <c r="G2070" s="7">
        <v>16259</v>
      </c>
      <c r="H2070" s="7">
        <v>72.19</v>
      </c>
      <c r="I2070" s="7">
        <v>2.4</v>
      </c>
      <c r="J2070" s="8">
        <f t="shared" si="65"/>
        <v>3124.8</v>
      </c>
      <c r="K2070" s="7">
        <v>44045.87</v>
      </c>
      <c r="L2070" s="9">
        <v>-20.149997984692501</v>
      </c>
      <c r="M2070" s="9">
        <v>-50.197628484223998</v>
      </c>
      <c r="N2070" s="7">
        <f>COUNTIFS('Lojas Assaí'!$F$174:$F$260,D2070)</f>
        <v>0</v>
      </c>
    </row>
    <row r="2071" spans="1:14" x14ac:dyDescent="0.25">
      <c r="A2071" s="7" t="s">
        <v>2607</v>
      </c>
      <c r="B2071" s="7" t="s">
        <v>37</v>
      </c>
      <c r="C2071" s="7" t="str">
        <f t="shared" si="64"/>
        <v>Serra DouradaBA</v>
      </c>
      <c r="D2071" s="7">
        <v>2930303</v>
      </c>
      <c r="E2071" s="8" t="s">
        <v>684</v>
      </c>
      <c r="F2071" s="7">
        <v>17261</v>
      </c>
      <c r="G2071" s="7">
        <v>18112</v>
      </c>
      <c r="H2071" s="7">
        <v>13.45</v>
      </c>
      <c r="I2071" s="7">
        <v>1.6</v>
      </c>
      <c r="J2071" s="8">
        <f t="shared" si="65"/>
        <v>2083.1999999999998</v>
      </c>
      <c r="K2071" s="7">
        <v>10602.67</v>
      </c>
      <c r="L2071" s="9">
        <v>-12.7625947392978</v>
      </c>
      <c r="M2071" s="9">
        <v>-43.952337255892097</v>
      </c>
      <c r="N2071" s="7">
        <f>COUNTIFS('Lojas Assaí'!$F$174:$F$260,D2071)</f>
        <v>0</v>
      </c>
    </row>
    <row r="2072" spans="1:14" x14ac:dyDescent="0.25">
      <c r="A2072" s="7" t="s">
        <v>2608</v>
      </c>
      <c r="B2072" s="7" t="s">
        <v>224</v>
      </c>
      <c r="C2072" s="7" t="str">
        <f t="shared" si="64"/>
        <v>Bom Jesus do TocantinsPA</v>
      </c>
      <c r="D2072" s="7">
        <v>1501576</v>
      </c>
      <c r="E2072" s="8" t="s">
        <v>690</v>
      </c>
      <c r="F2072" s="7">
        <v>17254</v>
      </c>
      <c r="G2072" s="7">
        <v>15298</v>
      </c>
      <c r="H2072" s="7">
        <v>5.43</v>
      </c>
      <c r="I2072" s="7">
        <v>1.9</v>
      </c>
      <c r="J2072" s="8">
        <f t="shared" si="65"/>
        <v>2473.8000000000002</v>
      </c>
      <c r="K2072" s="7">
        <v>12141.3</v>
      </c>
      <c r="L2072" s="9">
        <v>-5.0473627043202898</v>
      </c>
      <c r="M2072" s="9">
        <v>-48.5990399590615</v>
      </c>
      <c r="N2072" s="7">
        <f>COUNTIFS('Lojas Assaí'!$F$174:$F$260,D2072)</f>
        <v>0</v>
      </c>
    </row>
    <row r="2073" spans="1:14" x14ac:dyDescent="0.25">
      <c r="A2073" s="7" t="s">
        <v>2609</v>
      </c>
      <c r="B2073" s="7" t="s">
        <v>655</v>
      </c>
      <c r="C2073" s="7" t="str">
        <f t="shared" si="64"/>
        <v>CarmópolisSE</v>
      </c>
      <c r="D2073" s="7">
        <v>2801504</v>
      </c>
      <c r="E2073" s="8" t="s">
        <v>692</v>
      </c>
      <c r="F2073" s="7">
        <v>17232</v>
      </c>
      <c r="G2073" s="7">
        <v>13503</v>
      </c>
      <c r="H2073" s="7">
        <v>294.14999999999998</v>
      </c>
      <c r="I2073" s="7">
        <v>2.6</v>
      </c>
      <c r="J2073" s="8">
        <f t="shared" si="65"/>
        <v>3385.2</v>
      </c>
      <c r="K2073" s="7">
        <v>22258.59</v>
      </c>
      <c r="L2073" s="9">
        <v>-10.646818583952401</v>
      </c>
      <c r="M2073" s="9">
        <v>-36.990816185182702</v>
      </c>
      <c r="N2073" s="7">
        <f>COUNTIFS('Lojas Assaí'!$F$174:$F$260,D2073)</f>
        <v>0</v>
      </c>
    </row>
    <row r="2074" spans="1:14" x14ac:dyDescent="0.25">
      <c r="A2074" s="7" t="s">
        <v>2610</v>
      </c>
      <c r="B2074" s="7" t="s">
        <v>99</v>
      </c>
      <c r="C2074" s="7" t="str">
        <f t="shared" si="64"/>
        <v>Piquet CarneiroCE</v>
      </c>
      <c r="D2074" s="7">
        <v>2310902</v>
      </c>
      <c r="E2074" s="8" t="s">
        <v>683</v>
      </c>
      <c r="F2074" s="7">
        <v>17210</v>
      </c>
      <c r="G2074" s="7">
        <v>15467</v>
      </c>
      <c r="H2074" s="7">
        <v>26.31</v>
      </c>
      <c r="I2074" s="7">
        <v>1.7</v>
      </c>
      <c r="J2074" s="8">
        <f t="shared" si="65"/>
        <v>2213.4</v>
      </c>
      <c r="K2074" s="7">
        <v>8868.11</v>
      </c>
      <c r="L2074" s="9">
        <v>-5.8085695597734297</v>
      </c>
      <c r="M2074" s="9">
        <v>-39.419406255538</v>
      </c>
      <c r="N2074" s="7">
        <f>COUNTIFS('Lojas Assaí'!$F$174:$F$260,D2074)</f>
        <v>0</v>
      </c>
    </row>
    <row r="2075" spans="1:14" x14ac:dyDescent="0.25">
      <c r="A2075" s="7" t="s">
        <v>2611</v>
      </c>
      <c r="B2075" s="7" t="s">
        <v>37</v>
      </c>
      <c r="C2075" s="7" t="str">
        <f t="shared" si="64"/>
        <v>AdustinaBA</v>
      </c>
      <c r="D2075" s="7">
        <v>2900355</v>
      </c>
      <c r="E2075" s="8" t="s">
        <v>684</v>
      </c>
      <c r="F2075" s="7">
        <v>17209</v>
      </c>
      <c r="G2075" s="7">
        <v>15702</v>
      </c>
      <c r="H2075" s="7">
        <v>24.84</v>
      </c>
      <c r="I2075" s="7">
        <v>1.9</v>
      </c>
      <c r="J2075" s="8">
        <f t="shared" si="65"/>
        <v>2473.8000000000002</v>
      </c>
      <c r="K2075" s="7">
        <v>17815.37</v>
      </c>
      <c r="L2075" s="9">
        <v>-10.529571570020201</v>
      </c>
      <c r="M2075" s="9">
        <v>-38.115505834782503</v>
      </c>
      <c r="N2075" s="7">
        <f>COUNTIFS('Lojas Assaí'!$F$174:$F$260,D2075)</f>
        <v>0</v>
      </c>
    </row>
    <row r="2076" spans="1:14" x14ac:dyDescent="0.25">
      <c r="A2076" s="7" t="s">
        <v>2612</v>
      </c>
      <c r="B2076" s="7" t="s">
        <v>29</v>
      </c>
      <c r="C2076" s="7" t="str">
        <f t="shared" si="64"/>
        <v>GuajaráAM</v>
      </c>
      <c r="D2076" s="7">
        <v>1301654</v>
      </c>
      <c r="E2076" s="8" t="s">
        <v>694</v>
      </c>
      <c r="F2076" s="7">
        <v>17193</v>
      </c>
      <c r="G2076" s="7">
        <v>13974</v>
      </c>
      <c r="H2076" s="7">
        <v>1.84</v>
      </c>
      <c r="I2076" s="7">
        <v>1.4</v>
      </c>
      <c r="J2076" s="8">
        <f t="shared" si="65"/>
        <v>1822.8</v>
      </c>
      <c r="K2076" s="7">
        <v>8703.0499999999993</v>
      </c>
      <c r="L2076" s="9">
        <v>-7.5477744148335999</v>
      </c>
      <c r="M2076" s="9">
        <v>-72.582430538339594</v>
      </c>
      <c r="N2076" s="7">
        <f>COUNTIFS('Lojas Assaí'!$F$174:$F$260,D2076)</f>
        <v>0</v>
      </c>
    </row>
    <row r="2077" spans="1:14" x14ac:dyDescent="0.25">
      <c r="A2077" s="7" t="s">
        <v>2613</v>
      </c>
      <c r="B2077" s="7" t="s">
        <v>178</v>
      </c>
      <c r="C2077" s="7" t="str">
        <f t="shared" si="64"/>
        <v>Santo Antônio do LevergerMT</v>
      </c>
      <c r="D2077" s="7">
        <v>5107800</v>
      </c>
      <c r="E2077" s="8" t="s">
        <v>696</v>
      </c>
      <c r="F2077" s="7">
        <v>17188</v>
      </c>
      <c r="G2077" s="7">
        <v>18463</v>
      </c>
      <c r="H2077" s="7">
        <v>1.51</v>
      </c>
      <c r="I2077" s="7">
        <v>2.2000000000000002</v>
      </c>
      <c r="J2077" s="8">
        <f t="shared" si="65"/>
        <v>2864.4</v>
      </c>
      <c r="K2077" s="7">
        <v>28276.04</v>
      </c>
      <c r="L2077" s="9">
        <v>-10.466111619578299</v>
      </c>
      <c r="M2077" s="9">
        <v>-50.506266437902902</v>
      </c>
      <c r="N2077" s="7">
        <f>COUNTIFS('Lojas Assaí'!$F$174:$F$260,D2077)</f>
        <v>0</v>
      </c>
    </row>
    <row r="2078" spans="1:14" x14ac:dyDescent="0.25">
      <c r="A2078" s="7" t="s">
        <v>2614</v>
      </c>
      <c r="B2078" s="7" t="s">
        <v>714</v>
      </c>
      <c r="C2078" s="7" t="str">
        <f t="shared" si="64"/>
        <v>Muniz FreireES</v>
      </c>
      <c r="D2078" s="7">
        <v>3203700</v>
      </c>
      <c r="E2078" s="8" t="s">
        <v>715</v>
      </c>
      <c r="F2078" s="7">
        <v>17176</v>
      </c>
      <c r="G2078" s="7">
        <v>18397</v>
      </c>
      <c r="H2078" s="7">
        <v>27.08</v>
      </c>
      <c r="I2078" s="7">
        <v>2.2000000000000002</v>
      </c>
      <c r="J2078" s="8">
        <f t="shared" si="65"/>
        <v>2864.4</v>
      </c>
      <c r="K2078" s="7">
        <v>19837.11</v>
      </c>
      <c r="L2078" s="9">
        <v>-20.456545593526801</v>
      </c>
      <c r="M2078" s="9">
        <v>-41.417513780413003</v>
      </c>
      <c r="N2078" s="7">
        <f>COUNTIFS('Lojas Assaí'!$F$174:$F$260,D2078)</f>
        <v>0</v>
      </c>
    </row>
    <row r="2079" spans="1:14" x14ac:dyDescent="0.25">
      <c r="A2079" s="7" t="s">
        <v>2615</v>
      </c>
      <c r="B2079" s="7" t="s">
        <v>244</v>
      </c>
      <c r="C2079" s="7" t="str">
        <f t="shared" si="64"/>
        <v>Cacimba de DentroPB</v>
      </c>
      <c r="D2079" s="7">
        <v>2503506</v>
      </c>
      <c r="E2079" s="8" t="s">
        <v>698</v>
      </c>
      <c r="F2079" s="7">
        <v>17169</v>
      </c>
      <c r="G2079" s="7">
        <v>16748</v>
      </c>
      <c r="H2079" s="7">
        <v>102.32</v>
      </c>
      <c r="I2079" s="7">
        <v>1.8</v>
      </c>
      <c r="J2079" s="8">
        <f t="shared" si="65"/>
        <v>2343.6</v>
      </c>
      <c r="K2079" s="7">
        <v>8219.58</v>
      </c>
      <c r="L2079" s="9">
        <v>-6.9239358528037096</v>
      </c>
      <c r="M2079" s="9">
        <v>-38.6783031916559</v>
      </c>
      <c r="N2079" s="7">
        <f>COUNTIFS('Lojas Assaí'!$F$174:$F$260,D2079)</f>
        <v>0</v>
      </c>
    </row>
    <row r="2080" spans="1:14" x14ac:dyDescent="0.25">
      <c r="A2080" s="7" t="s">
        <v>2616</v>
      </c>
      <c r="B2080" s="7" t="s">
        <v>258</v>
      </c>
      <c r="C2080" s="7" t="str">
        <f t="shared" si="64"/>
        <v>CorbéliaPR</v>
      </c>
      <c r="D2080" s="7">
        <v>4106308</v>
      </c>
      <c r="E2080" s="8" t="s">
        <v>686</v>
      </c>
      <c r="F2080" s="7">
        <v>17162</v>
      </c>
      <c r="G2080" s="7">
        <v>16312</v>
      </c>
      <c r="H2080" s="7">
        <v>30.81</v>
      </c>
      <c r="I2080" s="7">
        <v>2.1</v>
      </c>
      <c r="J2080" s="8">
        <f t="shared" si="65"/>
        <v>2734.2</v>
      </c>
      <c r="K2080" s="7">
        <v>60245.120000000003</v>
      </c>
      <c r="L2080" s="9">
        <v>-23.1832575</v>
      </c>
      <c r="M2080" s="9">
        <v>-50.651484478336499</v>
      </c>
      <c r="N2080" s="7">
        <f>COUNTIFS('Lojas Assaí'!$F$174:$F$260,D2080)</f>
        <v>0</v>
      </c>
    </row>
    <row r="2081" spans="1:14" x14ac:dyDescent="0.25">
      <c r="A2081" s="7" t="s">
        <v>2617</v>
      </c>
      <c r="B2081" s="7" t="s">
        <v>714</v>
      </c>
      <c r="C2081" s="7" t="str">
        <f t="shared" si="64"/>
        <v>Marechal FlorianoES</v>
      </c>
      <c r="D2081" s="7">
        <v>3203346</v>
      </c>
      <c r="E2081" s="8" t="s">
        <v>715</v>
      </c>
      <c r="F2081" s="7">
        <v>17141</v>
      </c>
      <c r="G2081" s="7">
        <v>14262</v>
      </c>
      <c r="H2081" s="7">
        <v>49.98</v>
      </c>
      <c r="I2081" s="7">
        <v>1.8</v>
      </c>
      <c r="J2081" s="8">
        <f t="shared" si="65"/>
        <v>2343.6</v>
      </c>
      <c r="K2081" s="7">
        <v>29182.12</v>
      </c>
      <c r="L2081" s="9">
        <v>-20.4267085919717</v>
      </c>
      <c r="M2081" s="9">
        <v>-40.6803834328881</v>
      </c>
      <c r="N2081" s="7">
        <f>COUNTIFS('Lojas Assaí'!$F$174:$F$260,D2081)</f>
        <v>0</v>
      </c>
    </row>
    <row r="2082" spans="1:14" x14ac:dyDescent="0.25">
      <c r="A2082" s="7" t="s">
        <v>2618</v>
      </c>
      <c r="B2082" s="7" t="s">
        <v>710</v>
      </c>
      <c r="C2082" s="7" t="str">
        <f t="shared" si="64"/>
        <v>ItapirangaSC</v>
      </c>
      <c r="D2082" s="7">
        <v>4208401</v>
      </c>
      <c r="E2082" s="8" t="s">
        <v>711</v>
      </c>
      <c r="F2082" s="7">
        <v>17139</v>
      </c>
      <c r="G2082" s="7">
        <v>15409</v>
      </c>
      <c r="H2082" s="7">
        <v>54.51</v>
      </c>
      <c r="I2082" s="7">
        <v>2</v>
      </c>
      <c r="J2082" s="8">
        <f t="shared" si="65"/>
        <v>2604</v>
      </c>
      <c r="K2082" s="7">
        <v>55611.34</v>
      </c>
      <c r="L2082" s="9">
        <v>-27.414858490667498</v>
      </c>
      <c r="M2082" s="9">
        <v>-49.603414701132998</v>
      </c>
      <c r="N2082" s="7">
        <f>COUNTIFS('Lojas Assaí'!$F$174:$F$260,D2082)</f>
        <v>0</v>
      </c>
    </row>
    <row r="2083" spans="1:14" x14ac:dyDescent="0.25">
      <c r="A2083" s="7" t="s">
        <v>2619</v>
      </c>
      <c r="B2083" s="7" t="s">
        <v>145</v>
      </c>
      <c r="C2083" s="7" t="str">
        <f t="shared" si="64"/>
        <v>CrixásGO</v>
      </c>
      <c r="D2083" s="7">
        <v>5206404</v>
      </c>
      <c r="E2083" s="8" t="s">
        <v>687</v>
      </c>
      <c r="F2083" s="7">
        <v>17136</v>
      </c>
      <c r="G2083" s="7">
        <v>15760</v>
      </c>
      <c r="H2083" s="7">
        <v>3.38</v>
      </c>
      <c r="I2083" s="7">
        <v>3.2</v>
      </c>
      <c r="J2083" s="8">
        <f t="shared" si="65"/>
        <v>4166.3999999999996</v>
      </c>
      <c r="K2083" s="7">
        <v>37008.21</v>
      </c>
      <c r="L2083" s="9">
        <v>-14.537590255029199</v>
      </c>
      <c r="M2083" s="9">
        <v>-49.967203939242303</v>
      </c>
      <c r="N2083" s="7">
        <f>COUNTIFS('Lojas Assaí'!$F$174:$F$260,D2083)</f>
        <v>0</v>
      </c>
    </row>
    <row r="2084" spans="1:14" x14ac:dyDescent="0.25">
      <c r="A2084" s="7" t="s">
        <v>2620</v>
      </c>
      <c r="B2084" s="7" t="s">
        <v>707</v>
      </c>
      <c r="C2084" s="7" t="str">
        <f t="shared" si="64"/>
        <v>Xangri-láRS</v>
      </c>
      <c r="D2084" s="7">
        <v>4323804</v>
      </c>
      <c r="E2084" s="8" t="s">
        <v>708</v>
      </c>
      <c r="F2084" s="7">
        <v>17126</v>
      </c>
      <c r="G2084" s="7">
        <v>12434</v>
      </c>
      <c r="H2084" s="7">
        <v>204.88</v>
      </c>
      <c r="I2084" s="7">
        <v>2.4</v>
      </c>
      <c r="J2084" s="8">
        <f t="shared" si="65"/>
        <v>3124.8</v>
      </c>
      <c r="K2084" s="7">
        <v>37087.120000000003</v>
      </c>
      <c r="L2084" s="9">
        <v>-29.8053781854105</v>
      </c>
      <c r="M2084" s="9">
        <v>-50.039081423796702</v>
      </c>
      <c r="N2084" s="7">
        <f>COUNTIFS('Lojas Assaí'!$F$174:$F$260,D2084)</f>
        <v>0</v>
      </c>
    </row>
    <row r="2085" spans="1:14" x14ac:dyDescent="0.25">
      <c r="A2085" s="7" t="s">
        <v>2621</v>
      </c>
      <c r="B2085" s="7" t="s">
        <v>169</v>
      </c>
      <c r="C2085" s="7" t="str">
        <f t="shared" si="64"/>
        <v>Jenipapo dos VieirasMA</v>
      </c>
      <c r="D2085" s="7">
        <v>2105476</v>
      </c>
      <c r="E2085" s="8" t="s">
        <v>697</v>
      </c>
      <c r="F2085" s="7">
        <v>17123</v>
      </c>
      <c r="G2085" s="7">
        <v>15440</v>
      </c>
      <c r="H2085" s="7">
        <v>7.87</v>
      </c>
      <c r="I2085" s="7">
        <v>1.3</v>
      </c>
      <c r="J2085" s="8">
        <f t="shared" si="65"/>
        <v>1692.6</v>
      </c>
      <c r="K2085" s="7">
        <v>6290.62</v>
      </c>
      <c r="L2085" s="9">
        <v>-5.36942492643339</v>
      </c>
      <c r="M2085" s="9">
        <v>-45.633379107420303</v>
      </c>
      <c r="N2085" s="7">
        <f>COUNTIFS('Lojas Assaí'!$F$174:$F$260,D2085)</f>
        <v>0</v>
      </c>
    </row>
    <row r="2086" spans="1:14" x14ac:dyDescent="0.25">
      <c r="A2086" s="7" t="s">
        <v>2622</v>
      </c>
      <c r="B2086" s="7" t="s">
        <v>169</v>
      </c>
      <c r="C2086" s="7" t="str">
        <f t="shared" si="64"/>
        <v>Mata RomaMA</v>
      </c>
      <c r="D2086" s="7">
        <v>2106409</v>
      </c>
      <c r="E2086" s="8" t="s">
        <v>697</v>
      </c>
      <c r="F2086" s="7">
        <v>17122</v>
      </c>
      <c r="G2086" s="7">
        <v>15150</v>
      </c>
      <c r="H2086" s="7">
        <v>27.63</v>
      </c>
      <c r="I2086" s="7">
        <v>1.7</v>
      </c>
      <c r="J2086" s="8">
        <f t="shared" si="65"/>
        <v>2213.4</v>
      </c>
      <c r="K2086" s="7">
        <v>10107.27</v>
      </c>
      <c r="L2086" s="9">
        <v>-3.61904550989372</v>
      </c>
      <c r="M2086" s="9">
        <v>-43.120389423571801</v>
      </c>
      <c r="N2086" s="7">
        <f>COUNTIFS('Lojas Assaí'!$F$174:$F$260,D2086)</f>
        <v>0</v>
      </c>
    </row>
    <row r="2087" spans="1:14" x14ac:dyDescent="0.25">
      <c r="A2087" s="7" t="s">
        <v>2623</v>
      </c>
      <c r="B2087" s="7" t="s">
        <v>37</v>
      </c>
      <c r="C2087" s="7" t="str">
        <f t="shared" si="64"/>
        <v>Souto SoaresBA</v>
      </c>
      <c r="D2087" s="7">
        <v>2930808</v>
      </c>
      <c r="E2087" s="8" t="s">
        <v>684</v>
      </c>
      <c r="F2087" s="7">
        <v>17118</v>
      </c>
      <c r="G2087" s="7">
        <v>15899</v>
      </c>
      <c r="H2087" s="7">
        <v>16</v>
      </c>
      <c r="I2087" s="7">
        <v>2.6</v>
      </c>
      <c r="J2087" s="8">
        <f t="shared" si="65"/>
        <v>3385.2</v>
      </c>
      <c r="K2087" s="7">
        <v>7701.77</v>
      </c>
      <c r="L2087" s="9">
        <v>-12.092596003418899</v>
      </c>
      <c r="M2087" s="9">
        <v>-41.644248389869098</v>
      </c>
      <c r="N2087" s="7">
        <f>COUNTIFS('Lojas Assaí'!$F$174:$F$260,D2087)</f>
        <v>0</v>
      </c>
    </row>
    <row r="2088" spans="1:14" x14ac:dyDescent="0.25">
      <c r="A2088" s="7" t="s">
        <v>2624</v>
      </c>
      <c r="B2088" s="7" t="s">
        <v>37</v>
      </c>
      <c r="C2088" s="7" t="str">
        <f t="shared" si="64"/>
        <v>CondeúbaBA</v>
      </c>
      <c r="D2088" s="7">
        <v>2908705</v>
      </c>
      <c r="E2088" s="8" t="s">
        <v>684</v>
      </c>
      <c r="F2088" s="7">
        <v>17113</v>
      </c>
      <c r="G2088" s="7">
        <v>16898</v>
      </c>
      <c r="H2088" s="7">
        <v>13.14</v>
      </c>
      <c r="I2088" s="7">
        <v>1.5</v>
      </c>
      <c r="J2088" s="8">
        <f t="shared" si="65"/>
        <v>1953</v>
      </c>
      <c r="K2088" s="7">
        <v>9632.73</v>
      </c>
      <c r="L2088" s="9">
        <v>-11.813431761046299</v>
      </c>
      <c r="M2088" s="9">
        <v>-37.6069779820631</v>
      </c>
      <c r="N2088" s="7">
        <f>COUNTIFS('Lojas Assaí'!$F$174:$F$260,D2088)</f>
        <v>0</v>
      </c>
    </row>
    <row r="2089" spans="1:14" x14ac:dyDescent="0.25">
      <c r="A2089" s="7" t="s">
        <v>2625</v>
      </c>
      <c r="B2089" s="7" t="s">
        <v>37</v>
      </c>
      <c r="C2089" s="7" t="str">
        <f t="shared" si="64"/>
        <v>Água FriaBA</v>
      </c>
      <c r="D2089" s="7">
        <v>2900405</v>
      </c>
      <c r="E2089" s="8" t="s">
        <v>684</v>
      </c>
      <c r="F2089" s="7">
        <v>17096</v>
      </c>
      <c r="G2089" s="7">
        <v>15731</v>
      </c>
      <c r="H2089" s="7">
        <v>23.77</v>
      </c>
      <c r="I2089" s="7">
        <v>2.2999999999999998</v>
      </c>
      <c r="J2089" s="8">
        <f t="shared" si="65"/>
        <v>2994.6</v>
      </c>
      <c r="K2089" s="7">
        <v>8400.43</v>
      </c>
      <c r="L2089" s="9">
        <v>-11.8729309975791</v>
      </c>
      <c r="M2089" s="9">
        <v>-38.768077795004302</v>
      </c>
      <c r="N2089" s="7">
        <f>COUNTIFS('Lojas Assaí'!$F$174:$F$260,D2089)</f>
        <v>0</v>
      </c>
    </row>
    <row r="2090" spans="1:14" x14ac:dyDescent="0.25">
      <c r="A2090" s="7" t="s">
        <v>2626</v>
      </c>
      <c r="B2090" s="7" t="s">
        <v>244</v>
      </c>
      <c r="C2090" s="7" t="str">
        <f t="shared" si="64"/>
        <v>SuméPB</v>
      </c>
      <c r="D2090" s="7">
        <v>2516300</v>
      </c>
      <c r="E2090" s="8" t="s">
        <v>698</v>
      </c>
      <c r="F2090" s="7">
        <v>17096</v>
      </c>
      <c r="G2090" s="7">
        <v>16060</v>
      </c>
      <c r="H2090" s="7">
        <v>19.16</v>
      </c>
      <c r="I2090" s="7">
        <v>1.7</v>
      </c>
      <c r="J2090" s="8">
        <f t="shared" si="65"/>
        <v>2213.4</v>
      </c>
      <c r="K2090" s="7">
        <v>11468.83</v>
      </c>
      <c r="L2090" s="9">
        <v>-6.7633780049999999</v>
      </c>
      <c r="M2090" s="9">
        <v>-38.229605080601097</v>
      </c>
      <c r="N2090" s="7">
        <f>COUNTIFS('Lojas Assaí'!$F$174:$F$260,D2090)</f>
        <v>0</v>
      </c>
    </row>
    <row r="2091" spans="1:14" x14ac:dyDescent="0.25">
      <c r="A2091" s="7" t="s">
        <v>2627</v>
      </c>
      <c r="B2091" s="7" t="s">
        <v>37</v>
      </c>
      <c r="C2091" s="7" t="str">
        <f t="shared" si="64"/>
        <v>Conceição do AlmeidaBA</v>
      </c>
      <c r="D2091" s="7">
        <v>2908309</v>
      </c>
      <c r="E2091" s="8" t="s">
        <v>684</v>
      </c>
      <c r="F2091" s="7">
        <v>17087</v>
      </c>
      <c r="G2091" s="7">
        <v>17889</v>
      </c>
      <c r="H2091" s="7">
        <v>61.7</v>
      </c>
      <c r="I2091" s="7">
        <v>1.4</v>
      </c>
      <c r="J2091" s="8">
        <f t="shared" si="65"/>
        <v>1822.8</v>
      </c>
      <c r="K2091" s="7">
        <v>10663</v>
      </c>
      <c r="L2091" s="9">
        <v>-12.503991911881</v>
      </c>
      <c r="M2091" s="9">
        <v>-38.999780798243698</v>
      </c>
      <c r="N2091" s="7">
        <f>COUNTIFS('Lojas Assaí'!$F$174:$F$260,D2091)</f>
        <v>0</v>
      </c>
    </row>
    <row r="2092" spans="1:14" x14ac:dyDescent="0.25">
      <c r="A2092" s="7" t="s">
        <v>2628</v>
      </c>
      <c r="B2092" s="7" t="s">
        <v>178</v>
      </c>
      <c r="C2092" s="7" t="str">
        <f t="shared" si="64"/>
        <v>AraputangaMT</v>
      </c>
      <c r="D2092" s="7">
        <v>5101258</v>
      </c>
      <c r="E2092" s="8" t="s">
        <v>696</v>
      </c>
      <c r="F2092" s="7">
        <v>17078</v>
      </c>
      <c r="G2092" s="7">
        <v>15342</v>
      </c>
      <c r="H2092" s="7">
        <v>9.59</v>
      </c>
      <c r="I2092" s="7">
        <v>2.1</v>
      </c>
      <c r="J2092" s="8">
        <f t="shared" si="65"/>
        <v>2734.2</v>
      </c>
      <c r="K2092" s="7">
        <v>33084.28</v>
      </c>
      <c r="L2092" s="9">
        <v>-15.4681442696685</v>
      </c>
      <c r="M2092" s="9">
        <v>-58.348367151868302</v>
      </c>
      <c r="N2092" s="7">
        <f>COUNTIFS('Lojas Assaí'!$F$174:$F$260,D2092)</f>
        <v>0</v>
      </c>
    </row>
    <row r="2093" spans="1:14" x14ac:dyDescent="0.25">
      <c r="A2093" s="7" t="s">
        <v>2629</v>
      </c>
      <c r="B2093" s="7" t="s">
        <v>280</v>
      </c>
      <c r="C2093" s="7" t="str">
        <f t="shared" si="64"/>
        <v>ItaquitingaPE</v>
      </c>
      <c r="D2093" s="7">
        <v>2607802</v>
      </c>
      <c r="E2093" s="8" t="s">
        <v>689</v>
      </c>
      <c r="F2093" s="7">
        <v>17056</v>
      </c>
      <c r="G2093" s="7">
        <v>15692</v>
      </c>
      <c r="H2093" s="7">
        <v>151.72</v>
      </c>
      <c r="I2093" s="7">
        <v>1.4</v>
      </c>
      <c r="J2093" s="8">
        <f t="shared" si="65"/>
        <v>1822.8</v>
      </c>
      <c r="K2093" s="7">
        <v>8133.84</v>
      </c>
      <c r="L2093" s="9">
        <v>-7.6663936085023003</v>
      </c>
      <c r="M2093" s="9">
        <v>-35.1026145695038</v>
      </c>
      <c r="N2093" s="7">
        <f>COUNTIFS('Lojas Assaí'!$F$174:$F$260,D2093)</f>
        <v>0</v>
      </c>
    </row>
    <row r="2094" spans="1:14" x14ac:dyDescent="0.25">
      <c r="A2094" s="7" t="s">
        <v>2630</v>
      </c>
      <c r="B2094" s="7" t="s">
        <v>258</v>
      </c>
      <c r="C2094" s="7" t="str">
        <f t="shared" si="64"/>
        <v>Terra RicaPR</v>
      </c>
      <c r="D2094" s="7">
        <v>4127304</v>
      </c>
      <c r="E2094" s="8" t="s">
        <v>686</v>
      </c>
      <c r="F2094" s="7">
        <v>17054</v>
      </c>
      <c r="G2094" s="7">
        <v>15221</v>
      </c>
      <c r="H2094" s="7">
        <v>21.73</v>
      </c>
      <c r="I2094" s="7">
        <v>2.2000000000000002</v>
      </c>
      <c r="J2094" s="8">
        <f t="shared" si="65"/>
        <v>2864.4</v>
      </c>
      <c r="K2094" s="7">
        <v>21235.64</v>
      </c>
      <c r="L2094" s="9">
        <v>-24.513288067849501</v>
      </c>
      <c r="M2094" s="9">
        <v>-50.411470122832498</v>
      </c>
      <c r="N2094" s="7">
        <f>COUNTIFS('Lojas Assaí'!$F$174:$F$260,D2094)</f>
        <v>0</v>
      </c>
    </row>
    <row r="2095" spans="1:14" x14ac:dyDescent="0.25">
      <c r="A2095" s="7" t="s">
        <v>2631</v>
      </c>
      <c r="B2095" s="7" t="s">
        <v>37</v>
      </c>
      <c r="C2095" s="7" t="str">
        <f t="shared" si="64"/>
        <v>IbititáBA</v>
      </c>
      <c r="D2095" s="7">
        <v>2913101</v>
      </c>
      <c r="E2095" s="8" t="s">
        <v>684</v>
      </c>
      <c r="F2095" s="7">
        <v>17048</v>
      </c>
      <c r="G2095" s="7">
        <v>17840</v>
      </c>
      <c r="H2095" s="7">
        <v>28.63</v>
      </c>
      <c r="I2095" s="7">
        <v>1.9</v>
      </c>
      <c r="J2095" s="8">
        <f t="shared" si="65"/>
        <v>2473.8000000000002</v>
      </c>
      <c r="K2095" s="7">
        <v>8382.86</v>
      </c>
      <c r="L2095" s="9">
        <v>-11.5527707224075</v>
      </c>
      <c r="M2095" s="9">
        <v>-41.9751521500745</v>
      </c>
      <c r="N2095" s="7">
        <f>COUNTIFS('Lojas Assaí'!$F$174:$F$260,D2095)</f>
        <v>0</v>
      </c>
    </row>
    <row r="2096" spans="1:14" x14ac:dyDescent="0.25">
      <c r="A2096" s="7" t="s">
        <v>2632</v>
      </c>
      <c r="B2096" s="7" t="s">
        <v>224</v>
      </c>
      <c r="C2096" s="7" t="str">
        <f t="shared" si="64"/>
        <v>Nova IpixunaPA</v>
      </c>
      <c r="D2096" s="7">
        <v>1504976</v>
      </c>
      <c r="E2096" s="8" t="s">
        <v>690</v>
      </c>
      <c r="F2096" s="7">
        <v>17027</v>
      </c>
      <c r="G2096" s="7">
        <v>14645</v>
      </c>
      <c r="H2096" s="7">
        <v>9.36</v>
      </c>
      <c r="I2096" s="7">
        <v>2.2999999999999998</v>
      </c>
      <c r="J2096" s="8">
        <f t="shared" si="65"/>
        <v>2994.6</v>
      </c>
      <c r="K2096" s="7">
        <v>10036.280000000001</v>
      </c>
      <c r="L2096" s="9">
        <v>-4.9230863070264901</v>
      </c>
      <c r="M2096" s="9">
        <v>-49.079886938016401</v>
      </c>
      <c r="N2096" s="7">
        <f>COUNTIFS('Lojas Assaí'!$F$174:$F$260,D2096)</f>
        <v>0</v>
      </c>
    </row>
    <row r="2097" spans="1:14" x14ac:dyDescent="0.25">
      <c r="A2097" s="7" t="s">
        <v>2633</v>
      </c>
      <c r="B2097" s="7" t="s">
        <v>178</v>
      </c>
      <c r="C2097" s="7" t="str">
        <f t="shared" si="64"/>
        <v>MatupáMT</v>
      </c>
      <c r="D2097" s="7">
        <v>5105606</v>
      </c>
      <c r="E2097" s="8" t="s">
        <v>696</v>
      </c>
      <c r="F2097" s="7">
        <v>17017</v>
      </c>
      <c r="G2097" s="7">
        <v>14174</v>
      </c>
      <c r="H2097" s="7">
        <v>2.71</v>
      </c>
      <c r="I2097" s="7">
        <v>2.2000000000000002</v>
      </c>
      <c r="J2097" s="8">
        <f t="shared" si="65"/>
        <v>2864.4</v>
      </c>
      <c r="K2097" s="7">
        <v>62076.56</v>
      </c>
      <c r="L2097" s="9">
        <v>-11.0805914112817</v>
      </c>
      <c r="M2097" s="9">
        <v>-54.519306232190502</v>
      </c>
      <c r="N2097" s="7">
        <f>COUNTIFS('Lojas Assaí'!$F$174:$F$260,D2097)</f>
        <v>0</v>
      </c>
    </row>
    <row r="2098" spans="1:14" x14ac:dyDescent="0.25">
      <c r="A2098" s="7" t="s">
        <v>2634</v>
      </c>
      <c r="B2098" s="7" t="s">
        <v>37</v>
      </c>
      <c r="C2098" s="7" t="str">
        <f t="shared" si="64"/>
        <v>Belo CampoBA</v>
      </c>
      <c r="D2098" s="7">
        <v>2903508</v>
      </c>
      <c r="E2098" s="8" t="s">
        <v>684</v>
      </c>
      <c r="F2098" s="7">
        <v>17013</v>
      </c>
      <c r="G2098" s="7">
        <v>16021</v>
      </c>
      <c r="H2098" s="7">
        <v>25.47</v>
      </c>
      <c r="I2098" s="7">
        <v>1.7</v>
      </c>
      <c r="J2098" s="8">
        <f t="shared" si="65"/>
        <v>2213.4</v>
      </c>
      <c r="K2098" s="7">
        <v>9077.74</v>
      </c>
      <c r="L2098" s="9">
        <v>-15.8613964917869</v>
      </c>
      <c r="M2098" s="9">
        <v>-38.880303238560103</v>
      </c>
      <c r="N2098" s="7">
        <f>COUNTIFS('Lojas Assaí'!$F$174:$F$260,D2098)</f>
        <v>0</v>
      </c>
    </row>
    <row r="2099" spans="1:14" x14ac:dyDescent="0.25">
      <c r="A2099" s="7" t="s">
        <v>2635</v>
      </c>
      <c r="B2099" s="7" t="s">
        <v>710</v>
      </c>
      <c r="C2099" s="7" t="str">
        <f t="shared" si="64"/>
        <v>Santa CecíliaSC</v>
      </c>
      <c r="D2099" s="7">
        <v>4215505</v>
      </c>
      <c r="E2099" s="8" t="s">
        <v>711</v>
      </c>
      <c r="F2099" s="7">
        <v>17004</v>
      </c>
      <c r="G2099" s="7">
        <v>15757</v>
      </c>
      <c r="H2099" s="7">
        <v>13.75</v>
      </c>
      <c r="I2099" s="7">
        <v>2</v>
      </c>
      <c r="J2099" s="8">
        <f t="shared" si="65"/>
        <v>2604</v>
      </c>
      <c r="K2099" s="7">
        <v>32217.95</v>
      </c>
      <c r="L2099" s="9">
        <v>-26.9398439236403</v>
      </c>
      <c r="M2099" s="9">
        <v>-53.619987873937902</v>
      </c>
      <c r="N2099" s="7">
        <f>COUNTIFS('Lojas Assaí'!$F$174:$F$260,D2099)</f>
        <v>0</v>
      </c>
    </row>
    <row r="2100" spans="1:14" x14ac:dyDescent="0.25">
      <c r="A2100" s="7" t="s">
        <v>2636</v>
      </c>
      <c r="B2100" s="7" t="s">
        <v>178</v>
      </c>
      <c r="C2100" s="7" t="str">
        <f t="shared" si="64"/>
        <v>Rosário OesteMT</v>
      </c>
      <c r="D2100" s="7">
        <v>5107701</v>
      </c>
      <c r="E2100" s="8" t="s">
        <v>696</v>
      </c>
      <c r="F2100" s="7">
        <v>16999</v>
      </c>
      <c r="G2100" s="7">
        <v>17679</v>
      </c>
      <c r="H2100" s="7">
        <v>2.36</v>
      </c>
      <c r="I2100" s="7">
        <v>2.5</v>
      </c>
      <c r="J2100" s="8">
        <f t="shared" si="65"/>
        <v>3255</v>
      </c>
      <c r="K2100" s="7">
        <v>22580.68</v>
      </c>
      <c r="L2100" s="9">
        <v>-10.800264163032599</v>
      </c>
      <c r="M2100" s="9">
        <v>-52.739793639872602</v>
      </c>
      <c r="N2100" s="7">
        <f>COUNTIFS('Lojas Assaí'!$F$174:$F$260,D2100)</f>
        <v>0</v>
      </c>
    </row>
    <row r="2101" spans="1:14" x14ac:dyDescent="0.25">
      <c r="A2101" s="7" t="s">
        <v>1485</v>
      </c>
      <c r="B2101" s="7" t="s">
        <v>37</v>
      </c>
      <c r="C2101" s="7" t="str">
        <f t="shared" si="64"/>
        <v>BonitoBA</v>
      </c>
      <c r="D2101" s="7">
        <v>2904050</v>
      </c>
      <c r="E2101" s="8" t="s">
        <v>684</v>
      </c>
      <c r="F2101" s="7">
        <v>16999</v>
      </c>
      <c r="G2101" s="7">
        <v>14834</v>
      </c>
      <c r="H2101" s="7">
        <v>20.420000000000002</v>
      </c>
      <c r="I2101" s="7">
        <v>2.1</v>
      </c>
      <c r="J2101" s="8">
        <f t="shared" si="65"/>
        <v>2734.2</v>
      </c>
      <c r="K2101" s="7">
        <v>13284.83</v>
      </c>
      <c r="L2101" s="9">
        <v>-12.7151207923139</v>
      </c>
      <c r="M2101" s="9">
        <v>-41.824328484807197</v>
      </c>
      <c r="N2101" s="7">
        <f>COUNTIFS('Lojas Assaí'!$F$174:$F$260,D2101)</f>
        <v>0</v>
      </c>
    </row>
    <row r="2102" spans="1:14" x14ac:dyDescent="0.25">
      <c r="A2102" s="7" t="s">
        <v>2637</v>
      </c>
      <c r="B2102" s="7" t="s">
        <v>258</v>
      </c>
      <c r="C2102" s="7" t="str">
        <f t="shared" si="64"/>
        <v>RealezaPR</v>
      </c>
      <c r="D2102" s="7">
        <v>4121406</v>
      </c>
      <c r="E2102" s="8" t="s">
        <v>686</v>
      </c>
      <c r="F2102" s="7">
        <v>16976</v>
      </c>
      <c r="G2102" s="7">
        <v>16338</v>
      </c>
      <c r="H2102" s="7">
        <v>46.23</v>
      </c>
      <c r="I2102" s="7">
        <v>1.9</v>
      </c>
      <c r="J2102" s="8">
        <f t="shared" si="65"/>
        <v>2473.8000000000002</v>
      </c>
      <c r="K2102" s="7">
        <v>40455.519999999997</v>
      </c>
      <c r="L2102" s="9">
        <v>-26.156220929542901</v>
      </c>
      <c r="M2102" s="9">
        <v>-52.972162011698799</v>
      </c>
      <c r="N2102" s="7">
        <f>COUNTIFS('Lojas Assaí'!$F$174:$F$260,D2102)</f>
        <v>0</v>
      </c>
    </row>
    <row r="2103" spans="1:14" x14ac:dyDescent="0.25">
      <c r="A2103" s="7" t="s">
        <v>2638</v>
      </c>
      <c r="B2103" s="7" t="s">
        <v>169</v>
      </c>
      <c r="C2103" s="7" t="str">
        <f t="shared" si="64"/>
        <v>EsperantinópolisMA</v>
      </c>
      <c r="D2103" s="7">
        <v>2104008</v>
      </c>
      <c r="E2103" s="8" t="s">
        <v>697</v>
      </c>
      <c r="F2103" s="7">
        <v>16971</v>
      </c>
      <c r="G2103" s="7">
        <v>18452</v>
      </c>
      <c r="H2103" s="7">
        <v>38.369999999999997</v>
      </c>
      <c r="I2103" s="7">
        <v>1.6</v>
      </c>
      <c r="J2103" s="8">
        <f t="shared" si="65"/>
        <v>2083.1999999999998</v>
      </c>
      <c r="K2103" s="7">
        <v>8622.2999999999993</v>
      </c>
      <c r="L2103" s="9">
        <v>-4.8703008974764304</v>
      </c>
      <c r="M2103" s="9">
        <v>-44.8860686990188</v>
      </c>
      <c r="N2103" s="7">
        <f>COUNTIFS('Lojas Assaí'!$F$174:$F$260,D2103)</f>
        <v>0</v>
      </c>
    </row>
    <row r="2104" spans="1:14" x14ac:dyDescent="0.25">
      <c r="A2104" s="7" t="s">
        <v>2639</v>
      </c>
      <c r="B2104" s="7" t="s">
        <v>669</v>
      </c>
      <c r="C2104" s="7" t="str">
        <f t="shared" si="64"/>
        <v>TaguatingaTO</v>
      </c>
      <c r="D2104" s="7">
        <v>1720903</v>
      </c>
      <c r="E2104" s="8" t="s">
        <v>699</v>
      </c>
      <c r="F2104" s="7">
        <v>16966</v>
      </c>
      <c r="G2104" s="7">
        <v>15051</v>
      </c>
      <c r="H2104" s="7">
        <v>6.18</v>
      </c>
      <c r="I2104" s="7">
        <v>1.9</v>
      </c>
      <c r="J2104" s="8">
        <f t="shared" si="65"/>
        <v>2473.8000000000002</v>
      </c>
      <c r="K2104" s="7">
        <v>14300.16</v>
      </c>
      <c r="L2104" s="9">
        <v>-12.192837209054201</v>
      </c>
      <c r="M2104" s="9">
        <v>-46.984571795932297</v>
      </c>
      <c r="N2104" s="7">
        <f>COUNTIFS('Lojas Assaí'!$F$174:$F$260,D2104)</f>
        <v>0</v>
      </c>
    </row>
    <row r="2105" spans="1:14" x14ac:dyDescent="0.25">
      <c r="A2105" s="7" t="s">
        <v>2640</v>
      </c>
      <c r="B2105" s="7" t="s">
        <v>710</v>
      </c>
      <c r="C2105" s="7" t="str">
        <f t="shared" si="64"/>
        <v>Cocal do SulSC</v>
      </c>
      <c r="D2105" s="7">
        <v>4204251</v>
      </c>
      <c r="E2105" s="8" t="s">
        <v>711</v>
      </c>
      <c r="F2105" s="7">
        <v>16956</v>
      </c>
      <c r="G2105" s="7">
        <v>15159</v>
      </c>
      <c r="H2105" s="7">
        <v>213.13</v>
      </c>
      <c r="I2105" s="7">
        <v>2.7</v>
      </c>
      <c r="J2105" s="8">
        <f t="shared" si="65"/>
        <v>3515.4</v>
      </c>
      <c r="K2105" s="7">
        <v>42041</v>
      </c>
      <c r="L2105" s="9">
        <v>-26.985081292325201</v>
      </c>
      <c r="M2105" s="9">
        <v>-52.603251270819896</v>
      </c>
      <c r="N2105" s="7">
        <f>COUNTIFS('Lojas Assaí'!$F$174:$F$260,D2105)</f>
        <v>0</v>
      </c>
    </row>
    <row r="2106" spans="1:14" x14ac:dyDescent="0.25">
      <c r="A2106" s="7" t="s">
        <v>2641</v>
      </c>
      <c r="B2106" s="7" t="s">
        <v>206</v>
      </c>
      <c r="C2106" s="7" t="str">
        <f t="shared" si="64"/>
        <v>Brasilândia de MinasMG</v>
      </c>
      <c r="D2106" s="7">
        <v>3108552</v>
      </c>
      <c r="E2106" s="8" t="s">
        <v>701</v>
      </c>
      <c r="F2106" s="7">
        <v>16950</v>
      </c>
      <c r="G2106" s="7">
        <v>14226</v>
      </c>
      <c r="H2106" s="7">
        <v>5.67</v>
      </c>
      <c r="I2106" s="7">
        <v>1.9</v>
      </c>
      <c r="J2106" s="8">
        <f t="shared" si="65"/>
        <v>2473.8000000000002</v>
      </c>
      <c r="K2106" s="7">
        <v>23051.81</v>
      </c>
      <c r="L2106" s="9">
        <v>-16.205872688841001</v>
      </c>
      <c r="M2106" s="9">
        <v>-44.427533093091498</v>
      </c>
      <c r="N2106" s="7">
        <f>COUNTIFS('Lojas Assaí'!$F$174:$F$260,D2106)</f>
        <v>0</v>
      </c>
    </row>
    <row r="2107" spans="1:14" x14ac:dyDescent="0.25">
      <c r="A2107" s="7" t="s">
        <v>2642</v>
      </c>
      <c r="B2107" s="7" t="s">
        <v>37</v>
      </c>
      <c r="C2107" s="7" t="str">
        <f t="shared" si="64"/>
        <v>TapiramutáBA</v>
      </c>
      <c r="D2107" s="7">
        <v>2931301</v>
      </c>
      <c r="E2107" s="8" t="s">
        <v>684</v>
      </c>
      <c r="F2107" s="7">
        <v>16939</v>
      </c>
      <c r="G2107" s="7">
        <v>16516</v>
      </c>
      <c r="H2107" s="7">
        <v>24.88</v>
      </c>
      <c r="I2107" s="7">
        <v>1.7</v>
      </c>
      <c r="J2107" s="8">
        <f t="shared" si="65"/>
        <v>2213.4</v>
      </c>
      <c r="K2107" s="7">
        <v>7292.23</v>
      </c>
      <c r="L2107" s="9">
        <v>-11.852341110456299</v>
      </c>
      <c r="M2107" s="9">
        <v>-40.788700332258102</v>
      </c>
      <c r="N2107" s="7">
        <f>COUNTIFS('Lojas Assaí'!$F$174:$F$260,D2107)</f>
        <v>0</v>
      </c>
    </row>
    <row r="2108" spans="1:14" x14ac:dyDescent="0.25">
      <c r="A2108" s="7" t="s">
        <v>2643</v>
      </c>
      <c r="B2108" s="7" t="s">
        <v>206</v>
      </c>
      <c r="C2108" s="7" t="str">
        <f t="shared" si="64"/>
        <v>Nova ResendeMG</v>
      </c>
      <c r="D2108" s="7">
        <v>3145109</v>
      </c>
      <c r="E2108" s="8" t="s">
        <v>701</v>
      </c>
      <c r="F2108" s="7">
        <v>16937</v>
      </c>
      <c r="G2108" s="7">
        <v>15374</v>
      </c>
      <c r="H2108" s="7">
        <v>39.409999999999997</v>
      </c>
      <c r="I2108" s="7">
        <v>1.8</v>
      </c>
      <c r="J2108" s="8">
        <f t="shared" si="65"/>
        <v>2343.6</v>
      </c>
      <c r="K2108" s="7">
        <v>17692.82</v>
      </c>
      <c r="L2108" s="9">
        <v>-21.1266519125721</v>
      </c>
      <c r="M2108" s="9">
        <v>-46.417029104606499</v>
      </c>
      <c r="N2108" s="7">
        <f>COUNTIFS('Lojas Assaí'!$F$174:$F$260,D2108)</f>
        <v>0</v>
      </c>
    </row>
    <row r="2109" spans="1:14" x14ac:dyDescent="0.25">
      <c r="A2109" s="7" t="s">
        <v>1583</v>
      </c>
      <c r="B2109" s="7" t="s">
        <v>12</v>
      </c>
      <c r="C2109" s="7" t="str">
        <f t="shared" si="64"/>
        <v>CapelaAL</v>
      </c>
      <c r="D2109" s="7">
        <v>2701704</v>
      </c>
      <c r="E2109" s="8" t="s">
        <v>688</v>
      </c>
      <c r="F2109" s="7">
        <v>16907</v>
      </c>
      <c r="G2109" s="7">
        <v>17077</v>
      </c>
      <c r="H2109" s="7">
        <v>70.39</v>
      </c>
      <c r="I2109" s="7">
        <v>1.5</v>
      </c>
      <c r="J2109" s="8">
        <f t="shared" si="65"/>
        <v>1953</v>
      </c>
      <c r="K2109" s="7">
        <v>12590.31</v>
      </c>
      <c r="L2109" s="9">
        <v>-9.4129315555220998</v>
      </c>
      <c r="M2109" s="9">
        <v>-36.0750084923936</v>
      </c>
      <c r="N2109" s="7">
        <f>COUNTIFS('Lojas Assaí'!$F$174:$F$260,D2109)</f>
        <v>0</v>
      </c>
    </row>
    <row r="2110" spans="1:14" x14ac:dyDescent="0.25">
      <c r="A2110" s="7" t="s">
        <v>2644</v>
      </c>
      <c r="B2110" s="7" t="s">
        <v>206</v>
      </c>
      <c r="C2110" s="7" t="str">
        <f t="shared" si="64"/>
        <v>Poço FundoMG</v>
      </c>
      <c r="D2110" s="7">
        <v>3151701</v>
      </c>
      <c r="E2110" s="8" t="s">
        <v>701</v>
      </c>
      <c r="F2110" s="7">
        <v>16900</v>
      </c>
      <c r="G2110" s="7">
        <v>15959</v>
      </c>
      <c r="H2110" s="7">
        <v>33.65</v>
      </c>
      <c r="I2110" s="7">
        <v>1.7</v>
      </c>
      <c r="J2110" s="8">
        <f t="shared" si="65"/>
        <v>2213.4</v>
      </c>
      <c r="K2110" s="7">
        <v>19328.78</v>
      </c>
      <c r="L2110" s="9">
        <v>-21.787363578594899</v>
      </c>
      <c r="M2110" s="9">
        <v>-46.566410044960399</v>
      </c>
      <c r="N2110" s="7">
        <f>COUNTIFS('Lojas Assaí'!$F$174:$F$260,D2110)</f>
        <v>0</v>
      </c>
    </row>
    <row r="2111" spans="1:14" x14ac:dyDescent="0.25">
      <c r="A2111" s="7" t="s">
        <v>2645</v>
      </c>
      <c r="B2111" s="7" t="s">
        <v>707</v>
      </c>
      <c r="C2111" s="7" t="str">
        <f t="shared" si="64"/>
        <v>CidreiraRS</v>
      </c>
      <c r="D2111" s="7">
        <v>4305454</v>
      </c>
      <c r="E2111" s="8" t="s">
        <v>708</v>
      </c>
      <c r="F2111" s="7">
        <v>16897</v>
      </c>
      <c r="G2111" s="7">
        <v>12668</v>
      </c>
      <c r="H2111" s="7">
        <v>51.52</v>
      </c>
      <c r="I2111" s="7">
        <v>2.2000000000000002</v>
      </c>
      <c r="J2111" s="8">
        <f t="shared" si="65"/>
        <v>2864.4</v>
      </c>
      <c r="K2111" s="7">
        <v>20342.38</v>
      </c>
      <c r="L2111" s="9">
        <v>-30.1811699861621</v>
      </c>
      <c r="M2111" s="9">
        <v>-50.209092333871901</v>
      </c>
      <c r="N2111" s="7">
        <f>COUNTIFS('Lojas Assaí'!$F$174:$F$260,D2111)</f>
        <v>0</v>
      </c>
    </row>
    <row r="2112" spans="1:14" x14ac:dyDescent="0.25">
      <c r="A2112" s="7" t="s">
        <v>2646</v>
      </c>
      <c r="B2112" s="7" t="s">
        <v>422</v>
      </c>
      <c r="C2112" s="7" t="str">
        <f t="shared" si="64"/>
        <v>GuapiaraSP</v>
      </c>
      <c r="D2112" s="7">
        <v>3517604</v>
      </c>
      <c r="E2112" s="8" t="s">
        <v>435</v>
      </c>
      <c r="F2112" s="7">
        <v>16896</v>
      </c>
      <c r="G2112" s="7">
        <v>17998</v>
      </c>
      <c r="H2112" s="7">
        <v>44.08</v>
      </c>
      <c r="I2112" s="7">
        <v>1.8</v>
      </c>
      <c r="J2112" s="8">
        <f t="shared" si="65"/>
        <v>2343.6</v>
      </c>
      <c r="K2112" s="7">
        <v>29948.85</v>
      </c>
      <c r="L2112" s="9">
        <v>-21.032881387582499</v>
      </c>
      <c r="M2112" s="9">
        <v>-51.209106344995398</v>
      </c>
      <c r="N2112" s="7">
        <f>COUNTIFS('Lojas Assaí'!$F$174:$F$260,D2112)</f>
        <v>0</v>
      </c>
    </row>
    <row r="2113" spans="1:14" x14ac:dyDescent="0.25">
      <c r="A2113" s="7" t="s">
        <v>2647</v>
      </c>
      <c r="B2113" s="7" t="s">
        <v>422</v>
      </c>
      <c r="C2113" s="7" t="str">
        <f t="shared" si="64"/>
        <v>PedregulhoSP</v>
      </c>
      <c r="D2113" s="7">
        <v>3537008</v>
      </c>
      <c r="E2113" s="8" t="s">
        <v>435</v>
      </c>
      <c r="F2113" s="7">
        <v>16876</v>
      </c>
      <c r="G2113" s="7">
        <v>15700</v>
      </c>
      <c r="H2113" s="7">
        <v>22.03</v>
      </c>
      <c r="I2113" s="7">
        <v>2.2000000000000002</v>
      </c>
      <c r="J2113" s="8">
        <f t="shared" si="65"/>
        <v>2864.4</v>
      </c>
      <c r="K2113" s="7">
        <v>79768.399999999994</v>
      </c>
      <c r="L2113" s="9">
        <v>-22.811215213632</v>
      </c>
      <c r="M2113" s="9">
        <v>-50.792165655456998</v>
      </c>
      <c r="N2113" s="7">
        <f>COUNTIFS('Lojas Assaí'!$F$174:$F$260,D2113)</f>
        <v>0</v>
      </c>
    </row>
    <row r="2114" spans="1:14" x14ac:dyDescent="0.25">
      <c r="A2114" s="7" t="s">
        <v>2648</v>
      </c>
      <c r="B2114" s="7" t="s">
        <v>29</v>
      </c>
      <c r="C2114" s="7" t="str">
        <f t="shared" ref="C2114:C2177" si="66">_xlfn.CONCAT(A2114:B2114)</f>
        <v>TapauáAM</v>
      </c>
      <c r="D2114" s="7">
        <v>1304104</v>
      </c>
      <c r="E2114" s="8" t="s">
        <v>694</v>
      </c>
      <c r="F2114" s="7">
        <v>16876</v>
      </c>
      <c r="G2114" s="7">
        <v>19077</v>
      </c>
      <c r="H2114" s="7">
        <v>0.21</v>
      </c>
      <c r="I2114" s="7">
        <v>1.6</v>
      </c>
      <c r="J2114" s="8">
        <f t="shared" ref="J2114:J2177" si="67">ROUND(I2114*1302,2)</f>
        <v>2083.1999999999998</v>
      </c>
      <c r="K2114" s="7">
        <v>12857.93</v>
      </c>
      <c r="L2114" s="9">
        <v>-5.6242235177879403</v>
      </c>
      <c r="M2114" s="9">
        <v>-63.1870948671802</v>
      </c>
      <c r="N2114" s="7">
        <f>COUNTIFS('Lojas Assaí'!$F$174:$F$260,D2114)</f>
        <v>0</v>
      </c>
    </row>
    <row r="2115" spans="1:14" x14ac:dyDescent="0.25">
      <c r="A2115" s="7" t="s">
        <v>2649</v>
      </c>
      <c r="B2115" s="7" t="s">
        <v>37</v>
      </c>
      <c r="C2115" s="7" t="str">
        <f t="shared" si="66"/>
        <v>MalhadaBA</v>
      </c>
      <c r="D2115" s="7">
        <v>2920205</v>
      </c>
      <c r="E2115" s="8" t="s">
        <v>684</v>
      </c>
      <c r="F2115" s="7">
        <v>16875</v>
      </c>
      <c r="G2115" s="7">
        <v>16014</v>
      </c>
      <c r="H2115" s="7">
        <v>7.97</v>
      </c>
      <c r="I2115" s="7">
        <v>1.7</v>
      </c>
      <c r="J2115" s="8">
        <f t="shared" si="67"/>
        <v>2213.4</v>
      </c>
      <c r="K2115" s="7">
        <v>10285.719999999999</v>
      </c>
      <c r="L2115" s="9">
        <v>-14.340383284084201</v>
      </c>
      <c r="M2115" s="9">
        <v>-43.771620317670198</v>
      </c>
      <c r="N2115" s="7">
        <f>COUNTIFS('Lojas Assaí'!$F$174:$F$260,D2115)</f>
        <v>0</v>
      </c>
    </row>
    <row r="2116" spans="1:14" x14ac:dyDescent="0.25">
      <c r="A2116" s="7" t="s">
        <v>2650</v>
      </c>
      <c r="B2116" s="7" t="s">
        <v>325</v>
      </c>
      <c r="C2116" s="7" t="str">
        <f t="shared" si="66"/>
        <v>CarapebusRJ</v>
      </c>
      <c r="D2116" s="7">
        <v>3300936</v>
      </c>
      <c r="E2116" s="8" t="s">
        <v>324</v>
      </c>
      <c r="F2116" s="7">
        <v>16859</v>
      </c>
      <c r="G2116" s="7">
        <v>13359</v>
      </c>
      <c r="H2116" s="7">
        <v>43.36</v>
      </c>
      <c r="I2116" s="7">
        <v>2.2999999999999998</v>
      </c>
      <c r="J2116" s="8">
        <f t="shared" si="67"/>
        <v>2994.6</v>
      </c>
      <c r="K2116" s="7">
        <v>26481.62</v>
      </c>
      <c r="L2116" s="9">
        <v>-21.751898632064101</v>
      </c>
      <c r="M2116" s="9">
        <v>-41.330476491862598</v>
      </c>
      <c r="N2116" s="7">
        <f>COUNTIFS('Lojas Assaí'!$F$174:$F$260,D2116)</f>
        <v>0</v>
      </c>
    </row>
    <row r="2117" spans="1:14" x14ac:dyDescent="0.25">
      <c r="A2117" s="7" t="s">
        <v>2651</v>
      </c>
      <c r="B2117" s="7" t="s">
        <v>244</v>
      </c>
      <c r="C2117" s="7" t="str">
        <f t="shared" si="66"/>
        <v>AraçagiPB</v>
      </c>
      <c r="D2117" s="7">
        <v>2500809</v>
      </c>
      <c r="E2117" s="8" t="s">
        <v>698</v>
      </c>
      <c r="F2117" s="7">
        <v>16857</v>
      </c>
      <c r="G2117" s="7">
        <v>17224</v>
      </c>
      <c r="H2117" s="7">
        <v>74.510000000000005</v>
      </c>
      <c r="I2117" s="7">
        <v>1.6</v>
      </c>
      <c r="J2117" s="8">
        <f t="shared" si="67"/>
        <v>2083.1999999999998</v>
      </c>
      <c r="K2117" s="7">
        <v>10050.25</v>
      </c>
      <c r="L2117" s="9">
        <v>-6.7836951415185602</v>
      </c>
      <c r="M2117" s="9">
        <v>-38.0833382545419</v>
      </c>
      <c r="N2117" s="7">
        <f>COUNTIFS('Lojas Assaí'!$F$174:$F$260,D2117)</f>
        <v>0</v>
      </c>
    </row>
    <row r="2118" spans="1:14" x14ac:dyDescent="0.25">
      <c r="A2118" s="7" t="s">
        <v>2652</v>
      </c>
      <c r="B2118" s="7" t="s">
        <v>206</v>
      </c>
      <c r="C2118" s="7" t="str">
        <f t="shared" si="66"/>
        <v>CampanhaMG</v>
      </c>
      <c r="D2118" s="7">
        <v>3110905</v>
      </c>
      <c r="E2118" s="8" t="s">
        <v>701</v>
      </c>
      <c r="F2118" s="7">
        <v>16855</v>
      </c>
      <c r="G2118" s="7">
        <v>15433</v>
      </c>
      <c r="H2118" s="7">
        <v>45.99</v>
      </c>
      <c r="I2118" s="7">
        <v>1.6</v>
      </c>
      <c r="J2118" s="8">
        <f t="shared" si="67"/>
        <v>2083.1999999999998</v>
      </c>
      <c r="K2118" s="7">
        <v>22573.66</v>
      </c>
      <c r="L2118" s="9">
        <v>-21.711454834036498</v>
      </c>
      <c r="M2118" s="9">
        <v>-46.248158507133702</v>
      </c>
      <c r="N2118" s="7">
        <f>COUNTIFS('Lojas Assaí'!$F$174:$F$260,D2118)</f>
        <v>0</v>
      </c>
    </row>
    <row r="2119" spans="1:14" x14ac:dyDescent="0.25">
      <c r="A2119" s="7" t="s">
        <v>2653</v>
      </c>
      <c r="B2119" s="7" t="s">
        <v>37</v>
      </c>
      <c r="C2119" s="7" t="str">
        <f t="shared" si="66"/>
        <v>PiatãBA</v>
      </c>
      <c r="D2119" s="7">
        <v>2924306</v>
      </c>
      <c r="E2119" s="8" t="s">
        <v>684</v>
      </c>
      <c r="F2119" s="7">
        <v>16854</v>
      </c>
      <c r="G2119" s="7">
        <v>17982</v>
      </c>
      <c r="H2119" s="7">
        <v>10.49</v>
      </c>
      <c r="I2119" s="7">
        <v>2.2999999999999998</v>
      </c>
      <c r="J2119" s="8">
        <f t="shared" si="67"/>
        <v>2994.6</v>
      </c>
      <c r="K2119" s="7">
        <v>9345.9699999999993</v>
      </c>
      <c r="L2119" s="9">
        <v>-13.1644568682516</v>
      </c>
      <c r="M2119" s="9">
        <v>-41.770623039318103</v>
      </c>
      <c r="N2119" s="7">
        <f>COUNTIFS('Lojas Assaí'!$F$174:$F$260,D2119)</f>
        <v>0</v>
      </c>
    </row>
    <row r="2120" spans="1:14" x14ac:dyDescent="0.25">
      <c r="A2120" s="7" t="s">
        <v>2654</v>
      </c>
      <c r="B2120" s="7" t="s">
        <v>37</v>
      </c>
      <c r="C2120" s="7" t="str">
        <f t="shared" si="66"/>
        <v>CanudosBA</v>
      </c>
      <c r="D2120" s="7">
        <v>2906824</v>
      </c>
      <c r="E2120" s="8" t="s">
        <v>684</v>
      </c>
      <c r="F2120" s="7">
        <v>16832</v>
      </c>
      <c r="G2120" s="7">
        <v>15732</v>
      </c>
      <c r="H2120" s="7">
        <v>4.8899999999999997</v>
      </c>
      <c r="I2120" s="7">
        <v>2.2999999999999998</v>
      </c>
      <c r="J2120" s="8">
        <f t="shared" si="67"/>
        <v>2994.6</v>
      </c>
      <c r="K2120" s="7">
        <v>8535.7000000000007</v>
      </c>
      <c r="L2120" s="9">
        <v>-10.666749914865701</v>
      </c>
      <c r="M2120" s="9">
        <v>-39.496605006460697</v>
      </c>
      <c r="N2120" s="7">
        <f>COUNTIFS('Lojas Assaí'!$F$174:$F$260,D2120)</f>
        <v>0</v>
      </c>
    </row>
    <row r="2121" spans="1:14" x14ac:dyDescent="0.25">
      <c r="A2121" s="7" t="s">
        <v>2655</v>
      </c>
      <c r="B2121" s="7" t="s">
        <v>178</v>
      </c>
      <c r="C2121" s="7" t="str">
        <f t="shared" si="66"/>
        <v>JuruenaMT</v>
      </c>
      <c r="D2121" s="7">
        <v>5105176</v>
      </c>
      <c r="E2121" s="8" t="s">
        <v>696</v>
      </c>
      <c r="F2121" s="7">
        <v>16811</v>
      </c>
      <c r="G2121" s="7">
        <v>11201</v>
      </c>
      <c r="H2121" s="7">
        <v>4.03</v>
      </c>
      <c r="I2121" s="7">
        <v>2.2000000000000002</v>
      </c>
      <c r="J2121" s="8">
        <f t="shared" si="67"/>
        <v>2864.4</v>
      </c>
      <c r="K2121" s="7">
        <v>16184.12</v>
      </c>
      <c r="L2121" s="9">
        <v>-10.329112779866801</v>
      </c>
      <c r="M2121" s="9">
        <v>-58.496309174033399</v>
      </c>
      <c r="N2121" s="7">
        <f>COUNTIFS('Lojas Assaí'!$F$174:$F$260,D2121)</f>
        <v>0</v>
      </c>
    </row>
    <row r="2122" spans="1:14" x14ac:dyDescent="0.25">
      <c r="A2122" s="7" t="s">
        <v>2656</v>
      </c>
      <c r="B2122" s="7" t="s">
        <v>422</v>
      </c>
      <c r="C2122" s="7" t="str">
        <f t="shared" si="66"/>
        <v>IpuãSP</v>
      </c>
      <c r="D2122" s="7">
        <v>3521309</v>
      </c>
      <c r="E2122" s="8" t="s">
        <v>435</v>
      </c>
      <c r="F2122" s="7">
        <v>16794</v>
      </c>
      <c r="G2122" s="7">
        <v>14148</v>
      </c>
      <c r="H2122" s="7">
        <v>30.37</v>
      </c>
      <c r="I2122" s="7">
        <v>1.8</v>
      </c>
      <c r="J2122" s="8">
        <f t="shared" si="67"/>
        <v>2343.6</v>
      </c>
      <c r="K2122" s="7">
        <v>26813.11</v>
      </c>
      <c r="L2122" s="9">
        <v>-21.276437176419002</v>
      </c>
      <c r="M2122" s="9">
        <v>-49.408151782226398</v>
      </c>
      <c r="N2122" s="7">
        <f>COUNTIFS('Lojas Assaí'!$F$174:$F$260,D2122)</f>
        <v>0</v>
      </c>
    </row>
    <row r="2123" spans="1:14" x14ac:dyDescent="0.25">
      <c r="A2123" s="7" t="s">
        <v>1085</v>
      </c>
      <c r="B2123" s="7" t="s">
        <v>422</v>
      </c>
      <c r="C2123" s="7" t="str">
        <f t="shared" si="66"/>
        <v>TabatingaSP</v>
      </c>
      <c r="D2123" s="7">
        <v>3552700</v>
      </c>
      <c r="E2123" s="8" t="s">
        <v>435</v>
      </c>
      <c r="F2123" s="7">
        <v>16787</v>
      </c>
      <c r="G2123" s="7">
        <v>14686</v>
      </c>
      <c r="H2123" s="7">
        <v>39.74</v>
      </c>
      <c r="I2123" s="7">
        <v>1.6</v>
      </c>
      <c r="J2123" s="8">
        <f t="shared" si="67"/>
        <v>2083.1999999999998</v>
      </c>
      <c r="K2123" s="7">
        <v>17802.02</v>
      </c>
      <c r="L2123" s="9">
        <v>-22.388266261605999</v>
      </c>
      <c r="M2123" s="9">
        <v>-51.284773424104998</v>
      </c>
      <c r="N2123" s="7">
        <f>COUNTIFS('Lojas Assaí'!$F$174:$F$260,D2123)</f>
        <v>0</v>
      </c>
    </row>
    <row r="2124" spans="1:14" x14ac:dyDescent="0.25">
      <c r="A2124" s="7" t="s">
        <v>2657</v>
      </c>
      <c r="B2124" s="7" t="s">
        <v>99</v>
      </c>
      <c r="C2124" s="7" t="str">
        <f t="shared" si="66"/>
        <v>FortimCE</v>
      </c>
      <c r="D2124" s="7">
        <v>2304459</v>
      </c>
      <c r="E2124" s="8" t="s">
        <v>683</v>
      </c>
      <c r="F2124" s="7">
        <v>16776</v>
      </c>
      <c r="G2124" s="7">
        <v>14817</v>
      </c>
      <c r="H2124" s="7">
        <v>53.15</v>
      </c>
      <c r="I2124" s="7">
        <v>1.6</v>
      </c>
      <c r="J2124" s="8">
        <f t="shared" si="67"/>
        <v>2083.1999999999998</v>
      </c>
      <c r="K2124" s="7">
        <v>14311.56</v>
      </c>
      <c r="L2124" s="9">
        <v>-4.4498049174128198</v>
      </c>
      <c r="M2124" s="9">
        <v>-37.798975486038401</v>
      </c>
      <c r="N2124" s="7">
        <f>COUNTIFS('Lojas Assaí'!$F$174:$F$260,D2124)</f>
        <v>0</v>
      </c>
    </row>
    <row r="2125" spans="1:14" x14ac:dyDescent="0.25">
      <c r="A2125" s="7" t="s">
        <v>2658</v>
      </c>
      <c r="B2125" s="7" t="s">
        <v>714</v>
      </c>
      <c r="C2125" s="7" t="str">
        <f t="shared" si="66"/>
        <v>João NeivaES</v>
      </c>
      <c r="D2125" s="7">
        <v>3203130</v>
      </c>
      <c r="E2125" s="8" t="s">
        <v>715</v>
      </c>
      <c r="F2125" s="7">
        <v>16774</v>
      </c>
      <c r="G2125" s="7">
        <v>15809</v>
      </c>
      <c r="H2125" s="7">
        <v>55.52</v>
      </c>
      <c r="I2125" s="7">
        <v>1.8</v>
      </c>
      <c r="J2125" s="8">
        <f t="shared" si="67"/>
        <v>2343.6</v>
      </c>
      <c r="K2125" s="7">
        <v>22928.77</v>
      </c>
      <c r="L2125" s="9">
        <v>-19.752958598857202</v>
      </c>
      <c r="M2125" s="9">
        <v>-40.380880485337599</v>
      </c>
      <c r="N2125" s="7">
        <f>COUNTIFS('Lojas Assaí'!$F$174:$F$260,D2125)</f>
        <v>0</v>
      </c>
    </row>
    <row r="2126" spans="1:14" x14ac:dyDescent="0.25">
      <c r="A2126" s="7" t="s">
        <v>1485</v>
      </c>
      <c r="B2126" s="7" t="s">
        <v>224</v>
      </c>
      <c r="C2126" s="7" t="str">
        <f t="shared" si="66"/>
        <v>BonitoPA</v>
      </c>
      <c r="D2126" s="7">
        <v>1501600</v>
      </c>
      <c r="E2126" s="8" t="s">
        <v>690</v>
      </c>
      <c r="F2126" s="7">
        <v>16769</v>
      </c>
      <c r="G2126" s="7">
        <v>13630</v>
      </c>
      <c r="H2126" s="7">
        <v>23.23</v>
      </c>
      <c r="I2126" s="7">
        <v>1.8</v>
      </c>
      <c r="J2126" s="8">
        <f t="shared" si="67"/>
        <v>2343.6</v>
      </c>
      <c r="K2126" s="7">
        <v>11473.87</v>
      </c>
      <c r="L2126" s="9">
        <v>-1.36747435687254</v>
      </c>
      <c r="M2126" s="9">
        <v>-47.305891816863898</v>
      </c>
      <c r="N2126" s="7">
        <f>COUNTIFS('Lojas Assaí'!$F$174:$F$260,D2126)</f>
        <v>0</v>
      </c>
    </row>
    <row r="2127" spans="1:14" x14ac:dyDescent="0.25">
      <c r="A2127" s="7" t="s">
        <v>699</v>
      </c>
      <c r="B2127" s="7" t="s">
        <v>206</v>
      </c>
      <c r="C2127" s="7" t="str">
        <f t="shared" si="66"/>
        <v>TocantinsMG</v>
      </c>
      <c r="D2127" s="7">
        <v>3169000</v>
      </c>
      <c r="E2127" s="8" t="s">
        <v>701</v>
      </c>
      <c r="F2127" s="7">
        <v>16769</v>
      </c>
      <c r="G2127" s="7">
        <v>15823</v>
      </c>
      <c r="H2127" s="7">
        <v>91.01</v>
      </c>
      <c r="I2127" s="7">
        <v>1.5</v>
      </c>
      <c r="J2127" s="8">
        <f t="shared" si="67"/>
        <v>1953</v>
      </c>
      <c r="K2127" s="7">
        <v>18391.830000000002</v>
      </c>
      <c r="L2127" s="9">
        <v>-22.371645594738499</v>
      </c>
      <c r="M2127" s="9">
        <v>-46.096446800741703</v>
      </c>
      <c r="N2127" s="7">
        <f>COUNTIFS('Lojas Assaí'!$F$174:$F$260,D2127)</f>
        <v>0</v>
      </c>
    </row>
    <row r="2128" spans="1:14" x14ac:dyDescent="0.25">
      <c r="A2128" s="7" t="s">
        <v>2659</v>
      </c>
      <c r="B2128" s="7" t="s">
        <v>169</v>
      </c>
      <c r="C2128" s="7" t="str">
        <f t="shared" si="66"/>
        <v>MaranhãozinhoMA</v>
      </c>
      <c r="D2128" s="7">
        <v>2106375</v>
      </c>
      <c r="E2128" s="8" t="s">
        <v>697</v>
      </c>
      <c r="F2128" s="7">
        <v>16754</v>
      </c>
      <c r="G2128" s="7">
        <v>14065</v>
      </c>
      <c r="H2128" s="7">
        <v>14.46</v>
      </c>
      <c r="I2128" s="7">
        <v>1.5</v>
      </c>
      <c r="J2128" s="8">
        <f t="shared" si="67"/>
        <v>1953</v>
      </c>
      <c r="K2128" s="7">
        <v>6305.8</v>
      </c>
      <c r="L2128" s="9">
        <v>-2.2356169920759998</v>
      </c>
      <c r="M2128" s="9">
        <v>-45.855611454866803</v>
      </c>
      <c r="N2128" s="7">
        <f>COUNTIFS('Lojas Assaí'!$F$174:$F$260,D2128)</f>
        <v>0</v>
      </c>
    </row>
    <row r="2129" spans="1:14" x14ac:dyDescent="0.25">
      <c r="A2129" s="7" t="s">
        <v>2660</v>
      </c>
      <c r="B2129" s="7" t="s">
        <v>206</v>
      </c>
      <c r="C2129" s="7" t="str">
        <f t="shared" si="66"/>
        <v>Lima DuarteMG</v>
      </c>
      <c r="D2129" s="7">
        <v>3138609</v>
      </c>
      <c r="E2129" s="8" t="s">
        <v>701</v>
      </c>
      <c r="F2129" s="7">
        <v>16749</v>
      </c>
      <c r="G2129" s="7">
        <v>16149</v>
      </c>
      <c r="H2129" s="7">
        <v>19.03</v>
      </c>
      <c r="I2129" s="7">
        <v>1.5</v>
      </c>
      <c r="J2129" s="8">
        <f t="shared" si="67"/>
        <v>1953</v>
      </c>
      <c r="K2129" s="7">
        <v>17359.82</v>
      </c>
      <c r="L2129" s="9">
        <v>-22.0243587047765</v>
      </c>
      <c r="M2129" s="9">
        <v>-44.315140936408298</v>
      </c>
      <c r="N2129" s="7">
        <f>COUNTIFS('Lojas Assaí'!$F$174:$F$260,D2129)</f>
        <v>0</v>
      </c>
    </row>
    <row r="2130" spans="1:14" x14ac:dyDescent="0.25">
      <c r="A2130" s="7" t="s">
        <v>2661</v>
      </c>
      <c r="B2130" s="7" t="s">
        <v>99</v>
      </c>
      <c r="C2130" s="7" t="str">
        <f t="shared" si="66"/>
        <v>SalitreCE</v>
      </c>
      <c r="D2130" s="7">
        <v>2311959</v>
      </c>
      <c r="E2130" s="8" t="s">
        <v>683</v>
      </c>
      <c r="F2130" s="7">
        <v>16714</v>
      </c>
      <c r="G2130" s="7">
        <v>15453</v>
      </c>
      <c r="H2130" s="7">
        <v>19.21</v>
      </c>
      <c r="I2130" s="7">
        <v>1.1000000000000001</v>
      </c>
      <c r="J2130" s="8">
        <f t="shared" si="67"/>
        <v>1432.2</v>
      </c>
      <c r="K2130" s="7">
        <v>8826.75</v>
      </c>
      <c r="L2130" s="9">
        <v>-7.2845286849737203</v>
      </c>
      <c r="M2130" s="9">
        <v>-40.464752064629998</v>
      </c>
      <c r="N2130" s="7">
        <f>COUNTIFS('Lojas Assaí'!$F$174:$F$260,D2130)</f>
        <v>0</v>
      </c>
    </row>
    <row r="2131" spans="1:14" x14ac:dyDescent="0.25">
      <c r="A2131" s="7" t="s">
        <v>2662</v>
      </c>
      <c r="B2131" s="7" t="s">
        <v>37</v>
      </c>
      <c r="C2131" s="7" t="str">
        <f t="shared" si="66"/>
        <v>Pedro AlexandreBA</v>
      </c>
      <c r="D2131" s="7">
        <v>2924207</v>
      </c>
      <c r="E2131" s="8" t="s">
        <v>684</v>
      </c>
      <c r="F2131" s="7">
        <v>16698</v>
      </c>
      <c r="G2131" s="7">
        <v>16995</v>
      </c>
      <c r="H2131" s="7">
        <v>18.97</v>
      </c>
      <c r="I2131" s="7">
        <v>1.8</v>
      </c>
      <c r="J2131" s="8">
        <f t="shared" si="67"/>
        <v>2343.6</v>
      </c>
      <c r="K2131" s="7">
        <v>8714.5300000000007</v>
      </c>
      <c r="L2131" s="9">
        <v>-10.010071580453999</v>
      </c>
      <c r="M2131" s="9">
        <v>-37.899261584414297</v>
      </c>
      <c r="N2131" s="7">
        <f>COUNTIFS('Lojas Assaí'!$F$174:$F$260,D2131)</f>
        <v>0</v>
      </c>
    </row>
    <row r="2132" spans="1:14" x14ac:dyDescent="0.25">
      <c r="A2132" s="7" t="s">
        <v>2663</v>
      </c>
      <c r="B2132" s="7" t="s">
        <v>206</v>
      </c>
      <c r="C2132" s="7" t="str">
        <f t="shared" si="66"/>
        <v>PotéMG</v>
      </c>
      <c r="D2132" s="7">
        <v>3152402</v>
      </c>
      <c r="E2132" s="8" t="s">
        <v>701</v>
      </c>
      <c r="F2132" s="7">
        <v>16675</v>
      </c>
      <c r="G2132" s="7">
        <v>15667</v>
      </c>
      <c r="H2132" s="7">
        <v>25.06</v>
      </c>
      <c r="I2132" s="7">
        <v>1.8</v>
      </c>
      <c r="J2132" s="8">
        <f t="shared" si="67"/>
        <v>2343.6</v>
      </c>
      <c r="K2132" s="7">
        <v>9787.7099999999991</v>
      </c>
      <c r="L2132" s="9">
        <v>-22.230302995154801</v>
      </c>
      <c r="M2132" s="9">
        <v>-45.937144275826498</v>
      </c>
      <c r="N2132" s="7">
        <f>COUNTIFS('Lojas Assaí'!$F$174:$F$260,D2132)</f>
        <v>0</v>
      </c>
    </row>
    <row r="2133" spans="1:14" x14ac:dyDescent="0.25">
      <c r="A2133" s="7" t="s">
        <v>2664</v>
      </c>
      <c r="B2133" s="7" t="s">
        <v>37</v>
      </c>
      <c r="C2133" s="7" t="str">
        <f t="shared" si="66"/>
        <v>UrandiBA</v>
      </c>
      <c r="D2133" s="7">
        <v>2932606</v>
      </c>
      <c r="E2133" s="8" t="s">
        <v>684</v>
      </c>
      <c r="F2133" s="7">
        <v>16672</v>
      </c>
      <c r="G2133" s="7">
        <v>16466</v>
      </c>
      <c r="H2133" s="7">
        <v>16.98</v>
      </c>
      <c r="I2133" s="7">
        <v>1.7</v>
      </c>
      <c r="J2133" s="8">
        <f t="shared" si="67"/>
        <v>2213.4</v>
      </c>
      <c r="K2133" s="7">
        <v>11711.21</v>
      </c>
      <c r="L2133" s="9">
        <v>-14.763242183789901</v>
      </c>
      <c r="M2133" s="9">
        <v>-42.658998809756497</v>
      </c>
      <c r="N2133" s="7">
        <f>COUNTIFS('Lojas Assaí'!$F$174:$F$260,D2133)</f>
        <v>0</v>
      </c>
    </row>
    <row r="2134" spans="1:14" x14ac:dyDescent="0.25">
      <c r="A2134" s="7" t="s">
        <v>2665</v>
      </c>
      <c r="B2134" s="7" t="s">
        <v>99</v>
      </c>
      <c r="C2134" s="7" t="str">
        <f t="shared" si="66"/>
        <v>TururuCE</v>
      </c>
      <c r="D2134" s="7">
        <v>2313559</v>
      </c>
      <c r="E2134" s="8" t="s">
        <v>683</v>
      </c>
      <c r="F2134" s="7">
        <v>16588</v>
      </c>
      <c r="G2134" s="7">
        <v>14408</v>
      </c>
      <c r="H2134" s="7">
        <v>71.23</v>
      </c>
      <c r="I2134" s="7">
        <v>1.6</v>
      </c>
      <c r="J2134" s="8">
        <f t="shared" si="67"/>
        <v>2083.1999999999998</v>
      </c>
      <c r="K2134" s="7">
        <v>7430.37</v>
      </c>
      <c r="L2134" s="9">
        <v>-3.5955952354998302</v>
      </c>
      <c r="M2134" s="9">
        <v>-39.434363536954102</v>
      </c>
      <c r="N2134" s="7">
        <f>COUNTIFS('Lojas Assaí'!$F$174:$F$260,D2134)</f>
        <v>0</v>
      </c>
    </row>
    <row r="2135" spans="1:14" x14ac:dyDescent="0.25">
      <c r="A2135" s="7" t="s">
        <v>2666</v>
      </c>
      <c r="B2135" s="7" t="s">
        <v>169</v>
      </c>
      <c r="C2135" s="7" t="str">
        <f t="shared" si="66"/>
        <v>Bom LugarMA</v>
      </c>
      <c r="D2135" s="7">
        <v>2102077</v>
      </c>
      <c r="E2135" s="8" t="s">
        <v>697</v>
      </c>
      <c r="F2135" s="7">
        <v>16578</v>
      </c>
      <c r="G2135" s="7">
        <v>14818</v>
      </c>
      <c r="H2135" s="7">
        <v>33.229999999999997</v>
      </c>
      <c r="I2135" s="7">
        <v>1.9</v>
      </c>
      <c r="J2135" s="8">
        <f t="shared" si="67"/>
        <v>2473.8000000000002</v>
      </c>
      <c r="K2135" s="7">
        <v>6220.87</v>
      </c>
      <c r="L2135" s="9">
        <v>-4.3755096014642403</v>
      </c>
      <c r="M2135" s="9">
        <v>-45.0311078563238</v>
      </c>
      <c r="N2135" s="7">
        <f>COUNTIFS('Lojas Assaí'!$F$174:$F$260,D2135)</f>
        <v>0</v>
      </c>
    </row>
    <row r="2136" spans="1:14" x14ac:dyDescent="0.25">
      <c r="A2136" s="7" t="s">
        <v>2667</v>
      </c>
      <c r="B2136" s="7" t="s">
        <v>258</v>
      </c>
      <c r="C2136" s="7" t="str">
        <f t="shared" si="66"/>
        <v>MangueirinhaPR</v>
      </c>
      <c r="D2136" s="7">
        <v>4114401</v>
      </c>
      <c r="E2136" s="8" t="s">
        <v>686</v>
      </c>
      <c r="F2136" s="7">
        <v>16572</v>
      </c>
      <c r="G2136" s="7">
        <v>17048</v>
      </c>
      <c r="H2136" s="7">
        <v>16.149999999999999</v>
      </c>
      <c r="I2136" s="7">
        <v>2.2000000000000002</v>
      </c>
      <c r="J2136" s="8">
        <f t="shared" si="67"/>
        <v>2864.4</v>
      </c>
      <c r="K2136" s="7">
        <v>93856.18</v>
      </c>
      <c r="L2136" s="9">
        <v>-24.559254495000001</v>
      </c>
      <c r="M2136" s="9">
        <v>-54.060007816453101</v>
      </c>
      <c r="N2136" s="7">
        <f>COUNTIFS('Lojas Assaí'!$F$174:$F$260,D2136)</f>
        <v>0</v>
      </c>
    </row>
    <row r="2137" spans="1:14" x14ac:dyDescent="0.25">
      <c r="A2137" s="7" t="s">
        <v>2668</v>
      </c>
      <c r="B2137" s="7" t="s">
        <v>25</v>
      </c>
      <c r="C2137" s="7" t="str">
        <f t="shared" si="66"/>
        <v>Vitória do JariAP</v>
      </c>
      <c r="D2137" s="7">
        <v>1600808</v>
      </c>
      <c r="E2137" s="8" t="s">
        <v>705</v>
      </c>
      <c r="F2137" s="7">
        <v>16572</v>
      </c>
      <c r="G2137" s="7">
        <v>12428</v>
      </c>
      <c r="H2137" s="7">
        <v>5.01</v>
      </c>
      <c r="I2137" s="7">
        <v>1.9</v>
      </c>
      <c r="J2137" s="8">
        <f t="shared" si="67"/>
        <v>2473.8000000000002</v>
      </c>
      <c r="K2137" s="7">
        <v>13794.34</v>
      </c>
      <c r="L2137" s="9">
        <v>-0.91897708854280002</v>
      </c>
      <c r="M2137" s="9">
        <v>-52.419614779571802</v>
      </c>
      <c r="N2137" s="7">
        <f>COUNTIFS('Lojas Assaí'!$F$174:$F$260,D2137)</f>
        <v>0</v>
      </c>
    </row>
    <row r="2138" spans="1:14" x14ac:dyDescent="0.25">
      <c r="A2138" s="7" t="s">
        <v>2669</v>
      </c>
      <c r="B2138" s="7" t="s">
        <v>169</v>
      </c>
      <c r="C2138" s="7" t="str">
        <f t="shared" si="66"/>
        <v>Conceição do Lago-AçuMA</v>
      </c>
      <c r="D2138" s="7">
        <v>2103554</v>
      </c>
      <c r="E2138" s="8" t="s">
        <v>697</v>
      </c>
      <c r="F2138" s="7">
        <v>16559</v>
      </c>
      <c r="G2138" s="7">
        <v>14436</v>
      </c>
      <c r="H2138" s="7">
        <v>19.690000000000001</v>
      </c>
      <c r="I2138" s="7">
        <v>2.4</v>
      </c>
      <c r="J2138" s="8">
        <f t="shared" si="67"/>
        <v>3124.8</v>
      </c>
      <c r="K2138" s="7">
        <v>8146.21</v>
      </c>
      <c r="L2138" s="9">
        <v>-3.84111845785575</v>
      </c>
      <c r="M2138" s="9">
        <v>-44.903015905179601</v>
      </c>
      <c r="N2138" s="7">
        <f>COUNTIFS('Lojas Assaí'!$F$174:$F$260,D2138)</f>
        <v>0</v>
      </c>
    </row>
    <row r="2139" spans="1:14" x14ac:dyDescent="0.25">
      <c r="A2139" s="7" t="s">
        <v>2670</v>
      </c>
      <c r="B2139" s="7" t="s">
        <v>280</v>
      </c>
      <c r="C2139" s="7" t="str">
        <f t="shared" si="66"/>
        <v>MachadosPE</v>
      </c>
      <c r="D2139" s="7">
        <v>2609105</v>
      </c>
      <c r="E2139" s="8" t="s">
        <v>689</v>
      </c>
      <c r="F2139" s="7">
        <v>16549</v>
      </c>
      <c r="G2139" s="7">
        <v>13596</v>
      </c>
      <c r="H2139" s="7">
        <v>226.46</v>
      </c>
      <c r="I2139" s="7">
        <v>1.4</v>
      </c>
      <c r="J2139" s="8">
        <f t="shared" si="67"/>
        <v>1822.8</v>
      </c>
      <c r="K2139" s="7">
        <v>11282.69</v>
      </c>
      <c r="L2139" s="9">
        <v>-7.6885724856258797</v>
      </c>
      <c r="M2139" s="9">
        <v>-35.514140562335498</v>
      </c>
      <c r="N2139" s="7">
        <f>COUNTIFS('Lojas Assaí'!$F$174:$F$260,D2139)</f>
        <v>0</v>
      </c>
    </row>
    <row r="2140" spans="1:14" x14ac:dyDescent="0.25">
      <c r="A2140" s="7" t="s">
        <v>2671</v>
      </c>
      <c r="B2140" s="7" t="s">
        <v>145</v>
      </c>
      <c r="C2140" s="7" t="str">
        <f t="shared" si="66"/>
        <v>CaçuGO</v>
      </c>
      <c r="D2140" s="7">
        <v>5204300</v>
      </c>
      <c r="E2140" s="8" t="s">
        <v>687</v>
      </c>
      <c r="F2140" s="7">
        <v>16525</v>
      </c>
      <c r="G2140" s="7">
        <v>13283</v>
      </c>
      <c r="H2140" s="7">
        <v>5.9</v>
      </c>
      <c r="I2140" s="7">
        <v>2.5</v>
      </c>
      <c r="J2140" s="8">
        <f t="shared" si="67"/>
        <v>3255</v>
      </c>
      <c r="K2140" s="7">
        <v>55809.47</v>
      </c>
      <c r="L2140" s="9">
        <v>-18.563050623903901</v>
      </c>
      <c r="M2140" s="9">
        <v>-51.133528613620001</v>
      </c>
      <c r="N2140" s="7">
        <f>COUNTIFS('Lojas Assaí'!$F$174:$F$260,D2140)</f>
        <v>0</v>
      </c>
    </row>
    <row r="2141" spans="1:14" x14ac:dyDescent="0.25">
      <c r="A2141" s="7" t="s">
        <v>2672</v>
      </c>
      <c r="B2141" s="7" t="s">
        <v>206</v>
      </c>
      <c r="C2141" s="7" t="str">
        <f t="shared" si="66"/>
        <v>RapososMG</v>
      </c>
      <c r="D2141" s="7">
        <v>3153905</v>
      </c>
      <c r="E2141" s="8" t="s">
        <v>701</v>
      </c>
      <c r="F2141" s="7">
        <v>16501</v>
      </c>
      <c r="G2141" s="7">
        <v>15342</v>
      </c>
      <c r="H2141" s="7">
        <v>212.88</v>
      </c>
      <c r="I2141" s="7">
        <v>1.6</v>
      </c>
      <c r="J2141" s="8">
        <f t="shared" si="67"/>
        <v>2083.1999999999998</v>
      </c>
      <c r="K2141" s="7">
        <v>15586.37</v>
      </c>
      <c r="L2141" s="9">
        <v>-19.9655987691945</v>
      </c>
      <c r="M2141" s="9">
        <v>-43.8047741981268</v>
      </c>
      <c r="N2141" s="7">
        <f>COUNTIFS('Lojas Assaí'!$F$174:$F$260,D2141)</f>
        <v>0</v>
      </c>
    </row>
    <row r="2142" spans="1:14" x14ac:dyDescent="0.25">
      <c r="A2142" s="7" t="s">
        <v>2673</v>
      </c>
      <c r="B2142" s="7" t="s">
        <v>258</v>
      </c>
      <c r="C2142" s="7" t="str">
        <f t="shared" si="66"/>
        <v>MorretesPR</v>
      </c>
      <c r="D2142" s="7">
        <v>4116208</v>
      </c>
      <c r="E2142" s="8" t="s">
        <v>686</v>
      </c>
      <c r="F2142" s="7">
        <v>16485</v>
      </c>
      <c r="G2142" s="7">
        <v>15718</v>
      </c>
      <c r="H2142" s="7">
        <v>22.96</v>
      </c>
      <c r="I2142" s="7">
        <v>1.8</v>
      </c>
      <c r="J2142" s="8">
        <f t="shared" si="67"/>
        <v>2343.6</v>
      </c>
      <c r="K2142" s="7">
        <v>22519.05</v>
      </c>
      <c r="L2142" s="9">
        <v>-22.910562509297801</v>
      </c>
      <c r="M2142" s="9">
        <v>-51.795147524012201</v>
      </c>
      <c r="N2142" s="7">
        <f>COUNTIFS('Lojas Assaí'!$F$174:$F$260,D2142)</f>
        <v>0</v>
      </c>
    </row>
    <row r="2143" spans="1:14" x14ac:dyDescent="0.25">
      <c r="A2143" s="7" t="s">
        <v>2674</v>
      </c>
      <c r="B2143" s="7" t="s">
        <v>37</v>
      </c>
      <c r="C2143" s="7" t="str">
        <f t="shared" si="66"/>
        <v>Nova CanaãBA</v>
      </c>
      <c r="D2143" s="7">
        <v>2922706</v>
      </c>
      <c r="E2143" s="8" t="s">
        <v>684</v>
      </c>
      <c r="F2143" s="7">
        <v>16482</v>
      </c>
      <c r="G2143" s="7">
        <v>16713</v>
      </c>
      <c r="H2143" s="7">
        <v>19.579999999999998</v>
      </c>
      <c r="I2143" s="7">
        <v>1.9</v>
      </c>
      <c r="J2143" s="8">
        <f t="shared" si="67"/>
        <v>2473.8000000000002</v>
      </c>
      <c r="K2143" s="7">
        <v>9841.8700000000008</v>
      </c>
      <c r="L2143" s="9">
        <v>-14.793598087671899</v>
      </c>
      <c r="M2143" s="9">
        <v>-40.145174652013999</v>
      </c>
      <c r="N2143" s="7">
        <f>COUNTIFS('Lojas Assaí'!$F$174:$F$260,D2143)</f>
        <v>0</v>
      </c>
    </row>
    <row r="2144" spans="1:14" x14ac:dyDescent="0.25">
      <c r="A2144" s="7" t="s">
        <v>2009</v>
      </c>
      <c r="B2144" s="7" t="s">
        <v>258</v>
      </c>
      <c r="C2144" s="7" t="str">
        <f t="shared" si="66"/>
        <v>TapejaraPR</v>
      </c>
      <c r="D2144" s="7">
        <v>4126801</v>
      </c>
      <c r="E2144" s="8" t="s">
        <v>686</v>
      </c>
      <c r="F2144" s="7">
        <v>16480</v>
      </c>
      <c r="G2144" s="7">
        <v>14598</v>
      </c>
      <c r="H2144" s="7">
        <v>24.68</v>
      </c>
      <c r="I2144" s="7">
        <v>2.1</v>
      </c>
      <c r="J2144" s="8">
        <f t="shared" si="67"/>
        <v>2734.2</v>
      </c>
      <c r="K2144" s="7">
        <v>31789.72</v>
      </c>
      <c r="L2144" s="9">
        <v>-25.3800492077089</v>
      </c>
      <c r="M2144" s="9">
        <v>-50.465646982418598</v>
      </c>
      <c r="N2144" s="7">
        <f>COUNTIFS('Lojas Assaí'!$F$174:$F$260,D2144)</f>
        <v>0</v>
      </c>
    </row>
    <row r="2145" spans="1:14" x14ac:dyDescent="0.25">
      <c r="A2145" s="7" t="s">
        <v>2675</v>
      </c>
      <c r="B2145" s="7" t="s">
        <v>206</v>
      </c>
      <c r="C2145" s="7" t="str">
        <f t="shared" si="66"/>
        <v>PerdizesMG</v>
      </c>
      <c r="D2145" s="7">
        <v>3149804</v>
      </c>
      <c r="E2145" s="8" t="s">
        <v>701</v>
      </c>
      <c r="F2145" s="7">
        <v>16469</v>
      </c>
      <c r="G2145" s="7">
        <v>14404</v>
      </c>
      <c r="H2145" s="7">
        <v>5.88</v>
      </c>
      <c r="I2145" s="7">
        <v>2</v>
      </c>
      <c r="J2145" s="8">
        <f t="shared" si="67"/>
        <v>2604</v>
      </c>
      <c r="K2145" s="7">
        <v>78049.11</v>
      </c>
      <c r="L2145" s="9">
        <v>-21.094518867597898</v>
      </c>
      <c r="M2145" s="9">
        <v>-45.093087829404098</v>
      </c>
      <c r="N2145" s="7">
        <f>COUNTIFS('Lojas Assaí'!$F$174:$F$260,D2145)</f>
        <v>0</v>
      </c>
    </row>
    <row r="2146" spans="1:14" x14ac:dyDescent="0.25">
      <c r="A2146" s="7" t="s">
        <v>2676</v>
      </c>
      <c r="B2146" s="7" t="s">
        <v>37</v>
      </c>
      <c r="C2146" s="7" t="str">
        <f t="shared" si="66"/>
        <v>IbitiaraBA</v>
      </c>
      <c r="D2146" s="7">
        <v>2913002</v>
      </c>
      <c r="E2146" s="8" t="s">
        <v>684</v>
      </c>
      <c r="F2146" s="7">
        <v>16463</v>
      </c>
      <c r="G2146" s="7">
        <v>15508</v>
      </c>
      <c r="H2146" s="7">
        <v>8.39</v>
      </c>
      <c r="I2146" s="7">
        <v>2.2999999999999998</v>
      </c>
      <c r="J2146" s="8">
        <f t="shared" si="67"/>
        <v>2994.6</v>
      </c>
      <c r="K2146" s="7">
        <v>6676.6</v>
      </c>
      <c r="L2146" s="9">
        <v>-12.6455137042392</v>
      </c>
      <c r="M2146" s="9">
        <v>-42.213294323498999</v>
      </c>
      <c r="N2146" s="7">
        <f>COUNTIFS('Lojas Assaí'!$F$174:$F$260,D2146)</f>
        <v>0</v>
      </c>
    </row>
    <row r="2147" spans="1:14" x14ac:dyDescent="0.25">
      <c r="A2147" s="7" t="s">
        <v>2677</v>
      </c>
      <c r="B2147" s="7" t="s">
        <v>258</v>
      </c>
      <c r="C2147" s="7" t="str">
        <f t="shared" si="66"/>
        <v>SertanópolisPR</v>
      </c>
      <c r="D2147" s="7">
        <v>4126504</v>
      </c>
      <c r="E2147" s="8" t="s">
        <v>686</v>
      </c>
      <c r="F2147" s="7">
        <v>16456</v>
      </c>
      <c r="G2147" s="7">
        <v>15638</v>
      </c>
      <c r="H2147" s="7">
        <v>30.93</v>
      </c>
      <c r="I2147" s="7">
        <v>2.2000000000000002</v>
      </c>
      <c r="J2147" s="8">
        <f t="shared" si="67"/>
        <v>2864.4</v>
      </c>
      <c r="K2147" s="7">
        <v>54147.38</v>
      </c>
      <c r="L2147" s="9">
        <v>-25.699632244522501</v>
      </c>
      <c r="M2147" s="9">
        <v>-52.7165965203627</v>
      </c>
      <c r="N2147" s="7">
        <f>COUNTIFS('Lojas Assaí'!$F$174:$F$260,D2147)</f>
        <v>0</v>
      </c>
    </row>
    <row r="2148" spans="1:14" x14ac:dyDescent="0.25">
      <c r="A2148" s="7" t="s">
        <v>2678</v>
      </c>
      <c r="B2148" s="7" t="s">
        <v>206</v>
      </c>
      <c r="C2148" s="7" t="str">
        <f t="shared" si="66"/>
        <v>Passa QuatroMG</v>
      </c>
      <c r="D2148" s="7">
        <v>3147600</v>
      </c>
      <c r="E2148" s="8" t="s">
        <v>701</v>
      </c>
      <c r="F2148" s="7">
        <v>16439</v>
      </c>
      <c r="G2148" s="7">
        <v>15582</v>
      </c>
      <c r="H2148" s="7">
        <v>56.21</v>
      </c>
      <c r="I2148" s="7">
        <v>1.9</v>
      </c>
      <c r="J2148" s="8">
        <f t="shared" si="67"/>
        <v>2473.8000000000002</v>
      </c>
      <c r="K2148" s="7">
        <v>32377.11</v>
      </c>
      <c r="L2148" s="9">
        <v>-22.3897981316188</v>
      </c>
      <c r="M2148" s="9">
        <v>-44.9696386730973</v>
      </c>
      <c r="N2148" s="7">
        <f>COUNTIFS('Lojas Assaí'!$F$174:$F$260,D2148)</f>
        <v>0</v>
      </c>
    </row>
    <row r="2149" spans="1:14" x14ac:dyDescent="0.25">
      <c r="A2149" s="7" t="s">
        <v>2679</v>
      </c>
      <c r="B2149" s="7" t="s">
        <v>224</v>
      </c>
      <c r="C2149" s="7" t="str">
        <f t="shared" si="66"/>
        <v>AveiroPA</v>
      </c>
      <c r="D2149" s="7">
        <v>1501006</v>
      </c>
      <c r="E2149" s="8" t="s">
        <v>690</v>
      </c>
      <c r="F2149" s="7">
        <v>16421</v>
      </c>
      <c r="G2149" s="7">
        <v>15849</v>
      </c>
      <c r="H2149" s="7">
        <v>0.93</v>
      </c>
      <c r="I2149" s="7">
        <v>2.1</v>
      </c>
      <c r="J2149" s="8">
        <f t="shared" si="67"/>
        <v>2734.2</v>
      </c>
      <c r="K2149" s="7">
        <v>8461.75</v>
      </c>
      <c r="L2149" s="9">
        <v>-3.60559525928393</v>
      </c>
      <c r="M2149" s="9">
        <v>-55.330734389817799</v>
      </c>
      <c r="N2149" s="7">
        <f>COUNTIFS('Lojas Assaí'!$F$174:$F$260,D2149)</f>
        <v>0</v>
      </c>
    </row>
    <row r="2150" spans="1:14" x14ac:dyDescent="0.25">
      <c r="A2150" s="7" t="s">
        <v>2680</v>
      </c>
      <c r="B2150" s="7" t="s">
        <v>178</v>
      </c>
      <c r="C2150" s="7" t="str">
        <f t="shared" si="66"/>
        <v>Vila Bela da Santíssima TrindadeMT</v>
      </c>
      <c r="D2150" s="7">
        <v>5105507</v>
      </c>
      <c r="E2150" s="8" t="s">
        <v>696</v>
      </c>
      <c r="F2150" s="7">
        <v>16412</v>
      </c>
      <c r="G2150" s="7">
        <v>14493</v>
      </c>
      <c r="H2150" s="7">
        <v>1.08</v>
      </c>
      <c r="I2150" s="7">
        <v>2.4</v>
      </c>
      <c r="J2150" s="8">
        <f t="shared" si="67"/>
        <v>3124.8</v>
      </c>
      <c r="K2150" s="7">
        <v>28225.31</v>
      </c>
      <c r="L2150" s="9">
        <v>-13.0114269541347</v>
      </c>
      <c r="M2150" s="9">
        <v>-57.098551665179897</v>
      </c>
      <c r="N2150" s="7">
        <f>COUNTIFS('Lojas Assaí'!$F$174:$F$260,D2150)</f>
        <v>0</v>
      </c>
    </row>
    <row r="2151" spans="1:14" x14ac:dyDescent="0.25">
      <c r="A2151" s="7" t="s">
        <v>2681</v>
      </c>
      <c r="B2151" s="7" t="s">
        <v>258</v>
      </c>
      <c r="C2151" s="7" t="str">
        <f t="shared" si="66"/>
        <v>BiturunaPR</v>
      </c>
      <c r="D2151" s="7">
        <v>4102901</v>
      </c>
      <c r="E2151" s="8" t="s">
        <v>686</v>
      </c>
      <c r="F2151" s="7">
        <v>16411</v>
      </c>
      <c r="G2151" s="7">
        <v>15880</v>
      </c>
      <c r="H2151" s="7">
        <v>13.07</v>
      </c>
      <c r="I2151" s="7">
        <v>1.9</v>
      </c>
      <c r="J2151" s="8">
        <f t="shared" si="67"/>
        <v>2473.8000000000002</v>
      </c>
      <c r="K2151" s="7">
        <v>27047.59</v>
      </c>
      <c r="L2151" s="9">
        <v>-24.239493159246202</v>
      </c>
      <c r="M2151" s="9">
        <v>-52.792777459296097</v>
      </c>
      <c r="N2151" s="7">
        <f>COUNTIFS('Lojas Assaí'!$F$174:$F$260,D2151)</f>
        <v>0</v>
      </c>
    </row>
    <row r="2152" spans="1:14" x14ac:dyDescent="0.25">
      <c r="A2152" s="7" t="s">
        <v>2682</v>
      </c>
      <c r="B2152" s="7" t="s">
        <v>29</v>
      </c>
      <c r="C2152" s="7" t="str">
        <f t="shared" si="66"/>
        <v>Fonte BoaAM</v>
      </c>
      <c r="D2152" s="7">
        <v>1301605</v>
      </c>
      <c r="E2152" s="8" t="s">
        <v>694</v>
      </c>
      <c r="F2152" s="7">
        <v>16409</v>
      </c>
      <c r="G2152" s="7">
        <v>22817</v>
      </c>
      <c r="H2152" s="7">
        <v>1.88</v>
      </c>
      <c r="I2152" s="7">
        <v>1.4</v>
      </c>
      <c r="J2152" s="8">
        <f t="shared" si="67"/>
        <v>1822.8</v>
      </c>
      <c r="K2152" s="7">
        <v>11589.68</v>
      </c>
      <c r="L2152" s="9">
        <v>-2.51227068454779</v>
      </c>
      <c r="M2152" s="9">
        <v>-66.096502989834704</v>
      </c>
      <c r="N2152" s="7">
        <f>COUNTIFS('Lojas Assaí'!$F$174:$F$260,D2152)</f>
        <v>0</v>
      </c>
    </row>
    <row r="2153" spans="1:14" x14ac:dyDescent="0.25">
      <c r="A2153" s="7" t="s">
        <v>2683</v>
      </c>
      <c r="B2153" s="7" t="s">
        <v>29</v>
      </c>
      <c r="C2153" s="7" t="str">
        <f t="shared" si="66"/>
        <v>AlvarãesAM</v>
      </c>
      <c r="D2153" s="7">
        <v>1300029</v>
      </c>
      <c r="E2153" s="8" t="s">
        <v>694</v>
      </c>
      <c r="F2153" s="7">
        <v>16396</v>
      </c>
      <c r="G2153" s="7">
        <v>14088</v>
      </c>
      <c r="H2153" s="7">
        <v>2.38</v>
      </c>
      <c r="I2153" s="7">
        <v>1.7</v>
      </c>
      <c r="J2153" s="8">
        <f t="shared" si="67"/>
        <v>2213.4</v>
      </c>
      <c r="K2153" s="7">
        <v>11995.57</v>
      </c>
      <c r="L2153" s="9">
        <v>-3.2165837690663901</v>
      </c>
      <c r="M2153" s="9">
        <v>-64.813534677568597</v>
      </c>
      <c r="N2153" s="7">
        <f>COUNTIFS('Lojas Assaí'!$F$174:$F$260,D2153)</f>
        <v>0</v>
      </c>
    </row>
    <row r="2154" spans="1:14" x14ac:dyDescent="0.25">
      <c r="A2154" s="7" t="s">
        <v>2684</v>
      </c>
      <c r="B2154" s="7" t="s">
        <v>206</v>
      </c>
      <c r="C2154" s="7" t="str">
        <f t="shared" si="66"/>
        <v>Santa MargaridaMG</v>
      </c>
      <c r="D2154" s="7">
        <v>3157906</v>
      </c>
      <c r="E2154" s="8" t="s">
        <v>701</v>
      </c>
      <c r="F2154" s="7">
        <v>16393</v>
      </c>
      <c r="G2154" s="7">
        <v>15011</v>
      </c>
      <c r="H2154" s="7">
        <v>58.7</v>
      </c>
      <c r="I2154" s="7">
        <v>1.8</v>
      </c>
      <c r="J2154" s="8">
        <f t="shared" si="67"/>
        <v>2343.6</v>
      </c>
      <c r="K2154" s="7">
        <v>18756.599999999999</v>
      </c>
      <c r="L2154" s="9">
        <v>-20.377925426806101</v>
      </c>
      <c r="M2154" s="9">
        <v>-42.252535780265397</v>
      </c>
      <c r="N2154" s="7">
        <f>COUNTIFS('Lojas Assaí'!$F$174:$F$260,D2154)</f>
        <v>0</v>
      </c>
    </row>
    <row r="2155" spans="1:14" x14ac:dyDescent="0.25">
      <c r="A2155" s="7" t="s">
        <v>2685</v>
      </c>
      <c r="B2155" s="7" t="s">
        <v>707</v>
      </c>
      <c r="C2155" s="7" t="str">
        <f t="shared" si="66"/>
        <v>SananduvaRS</v>
      </c>
      <c r="D2155" s="7">
        <v>4316600</v>
      </c>
      <c r="E2155" s="8" t="s">
        <v>708</v>
      </c>
      <c r="F2155" s="7">
        <v>16382</v>
      </c>
      <c r="G2155" s="7">
        <v>15373</v>
      </c>
      <c r="H2155" s="7">
        <v>30.47</v>
      </c>
      <c r="I2155" s="7">
        <v>2.1</v>
      </c>
      <c r="J2155" s="8">
        <f t="shared" si="67"/>
        <v>2734.2</v>
      </c>
      <c r="K2155" s="7">
        <v>40797.019999999997</v>
      </c>
      <c r="L2155" s="9">
        <v>-27.9440065101962</v>
      </c>
      <c r="M2155" s="9">
        <v>-51.813501913945601</v>
      </c>
      <c r="N2155" s="7">
        <f>COUNTIFS('Lojas Assaí'!$F$174:$F$260,D2155)</f>
        <v>0</v>
      </c>
    </row>
    <row r="2156" spans="1:14" x14ac:dyDescent="0.25">
      <c r="A2156" s="7" t="s">
        <v>2686</v>
      </c>
      <c r="B2156" s="7" t="s">
        <v>169</v>
      </c>
      <c r="C2156" s="7" t="str">
        <f t="shared" si="66"/>
        <v>Lago VerdeMA</v>
      </c>
      <c r="D2156" s="7">
        <v>2105906</v>
      </c>
      <c r="E2156" s="8" t="s">
        <v>697</v>
      </c>
      <c r="F2156" s="7">
        <v>16369</v>
      </c>
      <c r="G2156" s="7">
        <v>15412</v>
      </c>
      <c r="H2156" s="7">
        <v>24.73</v>
      </c>
      <c r="I2156" s="7">
        <v>1.8</v>
      </c>
      <c r="J2156" s="8">
        <f t="shared" si="67"/>
        <v>2343.6</v>
      </c>
      <c r="K2156" s="7">
        <v>8022.93</v>
      </c>
      <c r="L2156" s="9">
        <v>-6.0452772965708199</v>
      </c>
      <c r="M2156" s="9">
        <v>-43.527559116562699</v>
      </c>
      <c r="N2156" s="7">
        <f>COUNTIFS('Lojas Assaí'!$F$174:$F$260,D2156)</f>
        <v>0</v>
      </c>
    </row>
    <row r="2157" spans="1:14" x14ac:dyDescent="0.25">
      <c r="A2157" s="7" t="s">
        <v>2687</v>
      </c>
      <c r="B2157" s="7" t="s">
        <v>99</v>
      </c>
      <c r="C2157" s="7" t="str">
        <f t="shared" si="66"/>
        <v>PereiroCE</v>
      </c>
      <c r="D2157" s="7">
        <v>2310803</v>
      </c>
      <c r="E2157" s="8" t="s">
        <v>683</v>
      </c>
      <c r="F2157" s="7">
        <v>16356</v>
      </c>
      <c r="G2157" s="7">
        <v>15757</v>
      </c>
      <c r="H2157" s="7">
        <v>36.35</v>
      </c>
      <c r="I2157" s="7">
        <v>1.4</v>
      </c>
      <c r="J2157" s="8">
        <f t="shared" si="67"/>
        <v>1822.8</v>
      </c>
      <c r="K2157" s="7">
        <v>25214.91</v>
      </c>
      <c r="L2157" s="9">
        <v>-6.04507690203015</v>
      </c>
      <c r="M2157" s="9">
        <v>-38.459136038954099</v>
      </c>
      <c r="N2157" s="7">
        <f>COUNTIFS('Lojas Assaí'!$F$174:$F$260,D2157)</f>
        <v>0</v>
      </c>
    </row>
    <row r="2158" spans="1:14" x14ac:dyDescent="0.25">
      <c r="A2158" s="7" t="s">
        <v>2688</v>
      </c>
      <c r="B2158" s="7" t="s">
        <v>280</v>
      </c>
      <c r="C2158" s="7" t="str">
        <f t="shared" si="66"/>
        <v>Lagoa dos GatosPE</v>
      </c>
      <c r="D2158" s="7">
        <v>2608701</v>
      </c>
      <c r="E2158" s="8" t="s">
        <v>689</v>
      </c>
      <c r="F2158" s="7">
        <v>16345</v>
      </c>
      <c r="G2158" s="7">
        <v>15615</v>
      </c>
      <c r="H2158" s="7">
        <v>70.06</v>
      </c>
      <c r="I2158" s="7">
        <v>2</v>
      </c>
      <c r="J2158" s="8">
        <f t="shared" si="67"/>
        <v>2604</v>
      </c>
      <c r="K2158" s="7">
        <v>7083.32</v>
      </c>
      <c r="L2158" s="9">
        <v>-8.6492548645764593</v>
      </c>
      <c r="M2158" s="9">
        <v>-35.907121044324498</v>
      </c>
      <c r="N2158" s="7">
        <f>COUNTIFS('Lojas Assaí'!$F$174:$F$260,D2158)</f>
        <v>0</v>
      </c>
    </row>
    <row r="2159" spans="1:14" x14ac:dyDescent="0.25">
      <c r="A2159" s="7" t="s">
        <v>2689</v>
      </c>
      <c r="B2159" s="7" t="s">
        <v>258</v>
      </c>
      <c r="C2159" s="7" t="str">
        <f t="shared" si="66"/>
        <v>ClevelândiaPR</v>
      </c>
      <c r="D2159" s="7">
        <v>4105706</v>
      </c>
      <c r="E2159" s="8" t="s">
        <v>686</v>
      </c>
      <c r="F2159" s="7">
        <v>16344</v>
      </c>
      <c r="G2159" s="7">
        <v>17240</v>
      </c>
      <c r="H2159" s="7">
        <v>24.5</v>
      </c>
      <c r="I2159" s="7">
        <v>2</v>
      </c>
      <c r="J2159" s="8">
        <f t="shared" si="67"/>
        <v>2604</v>
      </c>
      <c r="K2159" s="7">
        <v>36271.279999999999</v>
      </c>
      <c r="L2159" s="9">
        <v>-25.294340294536099</v>
      </c>
      <c r="M2159" s="9">
        <v>-49.2274379772727</v>
      </c>
      <c r="N2159" s="7">
        <f>COUNTIFS('Lojas Assaí'!$F$174:$F$260,D2159)</f>
        <v>0</v>
      </c>
    </row>
    <row r="2160" spans="1:14" x14ac:dyDescent="0.25">
      <c r="A2160" s="7" t="s">
        <v>2690</v>
      </c>
      <c r="B2160" s="7" t="s">
        <v>707</v>
      </c>
      <c r="C2160" s="7" t="str">
        <f t="shared" si="66"/>
        <v>AgudoRS</v>
      </c>
      <c r="D2160" s="7">
        <v>4300109</v>
      </c>
      <c r="E2160" s="8" t="s">
        <v>708</v>
      </c>
      <c r="F2160" s="7">
        <v>16344</v>
      </c>
      <c r="G2160" s="7">
        <v>16722</v>
      </c>
      <c r="H2160" s="7">
        <v>31.19</v>
      </c>
      <c r="I2160" s="7">
        <v>2</v>
      </c>
      <c r="J2160" s="8">
        <f t="shared" si="67"/>
        <v>2604</v>
      </c>
      <c r="K2160" s="7">
        <v>33038.550000000003</v>
      </c>
      <c r="L2160" s="9">
        <v>-29.6456633632496</v>
      </c>
      <c r="M2160" s="9">
        <v>-53.2586916877151</v>
      </c>
      <c r="N2160" s="7">
        <f>COUNTIFS('Lojas Assaí'!$F$174:$F$260,D2160)</f>
        <v>0</v>
      </c>
    </row>
    <row r="2161" spans="1:14" x14ac:dyDescent="0.25">
      <c r="A2161" s="7" t="s">
        <v>2691</v>
      </c>
      <c r="B2161" s="7" t="s">
        <v>37</v>
      </c>
      <c r="C2161" s="7" t="str">
        <f t="shared" si="66"/>
        <v>FiladélfiaBA</v>
      </c>
      <c r="D2161" s="7">
        <v>2910859</v>
      </c>
      <c r="E2161" s="8" t="s">
        <v>684</v>
      </c>
      <c r="F2161" s="7">
        <v>16314</v>
      </c>
      <c r="G2161" s="7">
        <v>16740</v>
      </c>
      <c r="H2161" s="7">
        <v>29.36</v>
      </c>
      <c r="I2161" s="7">
        <v>1.9</v>
      </c>
      <c r="J2161" s="8">
        <f t="shared" si="67"/>
        <v>2473.8000000000002</v>
      </c>
      <c r="K2161" s="7">
        <v>7978.22</v>
      </c>
      <c r="L2161" s="9">
        <v>-10.7384641099353</v>
      </c>
      <c r="M2161" s="9">
        <v>-40.137826876783699</v>
      </c>
      <c r="N2161" s="7">
        <f>COUNTIFS('Lojas Assaí'!$F$174:$F$260,D2161)</f>
        <v>0</v>
      </c>
    </row>
    <row r="2162" spans="1:14" x14ac:dyDescent="0.25">
      <c r="A2162" s="7" t="s">
        <v>2692</v>
      </c>
      <c r="B2162" s="7" t="s">
        <v>37</v>
      </c>
      <c r="C2162" s="7" t="str">
        <f t="shared" si="66"/>
        <v>PindaíBA</v>
      </c>
      <c r="D2162" s="7">
        <v>2924504</v>
      </c>
      <c r="E2162" s="8" t="s">
        <v>684</v>
      </c>
      <c r="F2162" s="7">
        <v>16308</v>
      </c>
      <c r="G2162" s="7">
        <v>15628</v>
      </c>
      <c r="H2162" s="7">
        <v>25.45</v>
      </c>
      <c r="I2162" s="7">
        <v>2.2000000000000002</v>
      </c>
      <c r="J2162" s="8">
        <f t="shared" si="67"/>
        <v>2864.4</v>
      </c>
      <c r="K2162" s="7">
        <v>14511.32</v>
      </c>
      <c r="L2162" s="9">
        <v>-14.4899875404939</v>
      </c>
      <c r="M2162" s="9">
        <v>-42.6870333191128</v>
      </c>
      <c r="N2162" s="7">
        <f>COUNTIFS('Lojas Assaí'!$F$174:$F$260,D2162)</f>
        <v>0</v>
      </c>
    </row>
    <row r="2163" spans="1:14" x14ac:dyDescent="0.25">
      <c r="A2163" s="7" t="s">
        <v>2693</v>
      </c>
      <c r="B2163" s="7" t="s">
        <v>710</v>
      </c>
      <c r="C2163" s="7" t="str">
        <f t="shared" si="66"/>
        <v>CorupáSC</v>
      </c>
      <c r="D2163" s="7">
        <v>4204509</v>
      </c>
      <c r="E2163" s="8" t="s">
        <v>711</v>
      </c>
      <c r="F2163" s="7">
        <v>16300</v>
      </c>
      <c r="G2163" s="7">
        <v>13852</v>
      </c>
      <c r="H2163" s="7">
        <v>34.39</v>
      </c>
      <c r="I2163" s="7">
        <v>2.2999999999999998</v>
      </c>
      <c r="J2163" s="8">
        <f t="shared" si="67"/>
        <v>2994.6</v>
      </c>
      <c r="K2163" s="7">
        <v>42026.16</v>
      </c>
      <c r="L2163" s="9">
        <v>-26.891727082450601</v>
      </c>
      <c r="M2163" s="9">
        <v>-53.173845571966503</v>
      </c>
      <c r="N2163" s="7">
        <f>COUNTIFS('Lojas Assaí'!$F$174:$F$260,D2163)</f>
        <v>0</v>
      </c>
    </row>
    <row r="2164" spans="1:14" x14ac:dyDescent="0.25">
      <c r="A2164" s="7" t="s">
        <v>2694</v>
      </c>
      <c r="B2164" s="7" t="s">
        <v>169</v>
      </c>
      <c r="C2164" s="7" t="str">
        <f t="shared" si="66"/>
        <v>Paulino NevesMA</v>
      </c>
      <c r="D2164" s="7">
        <v>2108058</v>
      </c>
      <c r="E2164" s="8" t="s">
        <v>697</v>
      </c>
      <c r="F2164" s="7">
        <v>16295</v>
      </c>
      <c r="G2164" s="7">
        <v>14519</v>
      </c>
      <c r="H2164" s="7">
        <v>14.83</v>
      </c>
      <c r="I2164" s="7">
        <v>1.8</v>
      </c>
      <c r="J2164" s="8">
        <f t="shared" si="67"/>
        <v>2343.6</v>
      </c>
      <c r="K2164" s="7">
        <v>6008.85</v>
      </c>
      <c r="L2164" s="9">
        <v>-2.7182059898270801</v>
      </c>
      <c r="M2164" s="9">
        <v>-42.545423980937301</v>
      </c>
      <c r="N2164" s="7">
        <f>COUNTIFS('Lojas Assaí'!$F$174:$F$260,D2164)</f>
        <v>0</v>
      </c>
    </row>
    <row r="2165" spans="1:14" x14ac:dyDescent="0.25">
      <c r="A2165" s="7" t="s">
        <v>2695</v>
      </c>
      <c r="B2165" s="7" t="s">
        <v>206</v>
      </c>
      <c r="C2165" s="7" t="str">
        <f t="shared" si="66"/>
        <v>CapinópolisMG</v>
      </c>
      <c r="D2165" s="7">
        <v>3112604</v>
      </c>
      <c r="E2165" s="8" t="s">
        <v>701</v>
      </c>
      <c r="F2165" s="7">
        <v>16294</v>
      </c>
      <c r="G2165" s="7">
        <v>15290</v>
      </c>
      <c r="H2165" s="7">
        <v>24.63</v>
      </c>
      <c r="I2165" s="7">
        <v>1.9</v>
      </c>
      <c r="J2165" s="8">
        <f t="shared" si="67"/>
        <v>2473.8000000000002</v>
      </c>
      <c r="K2165" s="7">
        <v>31609.18</v>
      </c>
      <c r="L2165" s="9">
        <v>-19.0790244575707</v>
      </c>
      <c r="M2165" s="9">
        <v>-41.865097329085401</v>
      </c>
      <c r="N2165" s="7">
        <f>COUNTIFS('Lojas Assaí'!$F$174:$F$260,D2165)</f>
        <v>0</v>
      </c>
    </row>
    <row r="2166" spans="1:14" x14ac:dyDescent="0.25">
      <c r="A2166" s="7" t="s">
        <v>2696</v>
      </c>
      <c r="B2166" s="7" t="s">
        <v>206</v>
      </c>
      <c r="C2166" s="7" t="str">
        <f t="shared" si="66"/>
        <v>Itaú de MinasMG</v>
      </c>
      <c r="D2166" s="7">
        <v>3133758</v>
      </c>
      <c r="E2166" s="8" t="s">
        <v>701</v>
      </c>
      <c r="F2166" s="7">
        <v>16286</v>
      </c>
      <c r="G2166" s="7">
        <v>14945</v>
      </c>
      <c r="H2166" s="7">
        <v>97.41</v>
      </c>
      <c r="I2166" s="7">
        <v>2.1</v>
      </c>
      <c r="J2166" s="8">
        <f t="shared" si="67"/>
        <v>2734.2</v>
      </c>
      <c r="K2166" s="7">
        <v>39053.89</v>
      </c>
      <c r="L2166" s="9">
        <v>-20.738189386774799</v>
      </c>
      <c r="M2166" s="9">
        <v>-46.752953783053798</v>
      </c>
      <c r="N2166" s="7">
        <f>COUNTIFS('Lojas Assaí'!$F$174:$F$260,D2166)</f>
        <v>0</v>
      </c>
    </row>
    <row r="2167" spans="1:14" x14ac:dyDescent="0.25">
      <c r="A2167" s="7" t="s">
        <v>2697</v>
      </c>
      <c r="B2167" s="7" t="s">
        <v>224</v>
      </c>
      <c r="C2167" s="7" t="str">
        <f t="shared" si="66"/>
        <v>Mojuí dos CamposPA</v>
      </c>
      <c r="D2167" s="7">
        <v>1504752</v>
      </c>
      <c r="E2167" s="8" t="s">
        <v>690</v>
      </c>
      <c r="F2167" s="7">
        <v>16282</v>
      </c>
      <c r="G2167" s="7" t="s">
        <v>2698</v>
      </c>
      <c r="H2167" s="7" t="s">
        <v>2698</v>
      </c>
      <c r="I2167" s="7">
        <v>1.9</v>
      </c>
      <c r="J2167" s="8">
        <f t="shared" si="67"/>
        <v>2473.8000000000002</v>
      </c>
      <c r="K2167" s="7">
        <v>11992.63</v>
      </c>
      <c r="L2167" s="9">
        <v>-2.6821410000000001</v>
      </c>
      <c r="M2167" s="9">
        <v>-54.642482000000001</v>
      </c>
      <c r="N2167" s="7">
        <f>COUNTIFS('Lojas Assaí'!$F$174:$F$260,D2167)</f>
        <v>0</v>
      </c>
    </row>
    <row r="2168" spans="1:14" x14ac:dyDescent="0.25">
      <c r="A2168" s="7" t="s">
        <v>2699</v>
      </c>
      <c r="B2168" s="7" t="s">
        <v>422</v>
      </c>
      <c r="C2168" s="7" t="str">
        <f t="shared" si="66"/>
        <v>BorboremaSP</v>
      </c>
      <c r="D2168" s="7">
        <v>3507407</v>
      </c>
      <c r="E2168" s="8" t="s">
        <v>435</v>
      </c>
      <c r="F2168" s="7">
        <v>16278</v>
      </c>
      <c r="G2168" s="7">
        <v>14529</v>
      </c>
      <c r="H2168" s="7">
        <v>26.31</v>
      </c>
      <c r="I2168" s="7">
        <v>1.9</v>
      </c>
      <c r="J2168" s="8">
        <f t="shared" si="67"/>
        <v>2473.8000000000002</v>
      </c>
      <c r="K2168" s="7">
        <v>28908.67</v>
      </c>
      <c r="L2168" s="9">
        <v>-21.621537994247401</v>
      </c>
      <c r="M2168" s="9">
        <v>-49.072640247933997</v>
      </c>
      <c r="N2168" s="7">
        <f>COUNTIFS('Lojas Assaí'!$F$174:$F$260,D2168)</f>
        <v>0</v>
      </c>
    </row>
    <row r="2169" spans="1:14" x14ac:dyDescent="0.25">
      <c r="A2169" s="7" t="s">
        <v>2700</v>
      </c>
      <c r="B2169" s="7" t="s">
        <v>195</v>
      </c>
      <c r="C2169" s="7" t="str">
        <f t="shared" si="66"/>
        <v>IguatemiMS</v>
      </c>
      <c r="D2169" s="7">
        <v>5004304</v>
      </c>
      <c r="E2169" s="8" t="s">
        <v>691</v>
      </c>
      <c r="F2169" s="7">
        <v>16273</v>
      </c>
      <c r="G2169" s="7">
        <v>14875</v>
      </c>
      <c r="H2169" s="7">
        <v>5.05</v>
      </c>
      <c r="I2169" s="7">
        <v>2</v>
      </c>
      <c r="J2169" s="8">
        <f t="shared" si="67"/>
        <v>2604</v>
      </c>
      <c r="K2169" s="7">
        <v>35638.720000000001</v>
      </c>
      <c r="L2169" s="9">
        <v>-23.661901564507801</v>
      </c>
      <c r="M2169" s="9">
        <v>-54.558601086649801</v>
      </c>
      <c r="N2169" s="7">
        <f>COUNTIFS('Lojas Assaí'!$F$174:$F$260,D2169)</f>
        <v>0</v>
      </c>
    </row>
    <row r="2170" spans="1:14" x14ac:dyDescent="0.25">
      <c r="A2170" s="7" t="s">
        <v>2701</v>
      </c>
      <c r="B2170" s="7" t="s">
        <v>37</v>
      </c>
      <c r="C2170" s="7" t="str">
        <f t="shared" si="66"/>
        <v>IbicuíBA</v>
      </c>
      <c r="D2170" s="7">
        <v>2912301</v>
      </c>
      <c r="E2170" s="8" t="s">
        <v>684</v>
      </c>
      <c r="F2170" s="7">
        <v>16262</v>
      </c>
      <c r="G2170" s="7">
        <v>15785</v>
      </c>
      <c r="H2170" s="7">
        <v>13.41</v>
      </c>
      <c r="I2170" s="7">
        <v>1.7</v>
      </c>
      <c r="J2170" s="8">
        <f t="shared" si="67"/>
        <v>2213.4</v>
      </c>
      <c r="K2170" s="7">
        <v>10641.17</v>
      </c>
      <c r="L2170" s="9">
        <v>-14.843090365087599</v>
      </c>
      <c r="M2170" s="9">
        <v>-39.989832105684698</v>
      </c>
      <c r="N2170" s="7">
        <f>COUNTIFS('Lojas Assaí'!$F$174:$F$260,D2170)</f>
        <v>0</v>
      </c>
    </row>
    <row r="2171" spans="1:14" x14ac:dyDescent="0.25">
      <c r="A2171" s="7" t="s">
        <v>2702</v>
      </c>
      <c r="B2171" s="7" t="s">
        <v>403</v>
      </c>
      <c r="C2171" s="7" t="str">
        <f t="shared" si="66"/>
        <v>GuamaréRN</v>
      </c>
      <c r="D2171" s="7">
        <v>2404507</v>
      </c>
      <c r="E2171" s="8" t="s">
        <v>695</v>
      </c>
      <c r="F2171" s="7">
        <v>16261</v>
      </c>
      <c r="G2171" s="7">
        <v>12404</v>
      </c>
      <c r="H2171" s="7">
        <v>47.9</v>
      </c>
      <c r="I2171" s="7">
        <v>4.0999999999999996</v>
      </c>
      <c r="J2171" s="8">
        <f t="shared" si="67"/>
        <v>5338.2</v>
      </c>
      <c r="K2171" s="7">
        <v>109101.78</v>
      </c>
      <c r="L2171" s="9">
        <v>-4.9755148070741404</v>
      </c>
      <c r="M2171" s="9">
        <v>-37.1574841600262</v>
      </c>
      <c r="N2171" s="7">
        <f>COUNTIFS('Lojas Assaí'!$F$174:$F$260,D2171)</f>
        <v>0</v>
      </c>
    </row>
    <row r="2172" spans="1:14" x14ac:dyDescent="0.25">
      <c r="A2172" s="7" t="s">
        <v>2703</v>
      </c>
      <c r="B2172" s="7" t="s">
        <v>280</v>
      </c>
      <c r="C2172" s="7" t="str">
        <f t="shared" si="66"/>
        <v>São Benedito do SulPE</v>
      </c>
      <c r="D2172" s="7">
        <v>2612901</v>
      </c>
      <c r="E2172" s="8" t="s">
        <v>689</v>
      </c>
      <c r="F2172" s="7">
        <v>16239</v>
      </c>
      <c r="G2172" s="7">
        <v>13941</v>
      </c>
      <c r="H2172" s="7">
        <v>86.87</v>
      </c>
      <c r="I2172" s="7">
        <v>1.7</v>
      </c>
      <c r="J2172" s="8">
        <f t="shared" si="67"/>
        <v>2213.4</v>
      </c>
      <c r="K2172" s="7">
        <v>6601.36</v>
      </c>
      <c r="L2172" s="9">
        <v>-8.5198675205834693</v>
      </c>
      <c r="M2172" s="9">
        <v>-36.446298361596298</v>
      </c>
      <c r="N2172" s="7">
        <f>COUNTIFS('Lojas Assaí'!$F$174:$F$260,D2172)</f>
        <v>0</v>
      </c>
    </row>
    <row r="2173" spans="1:14" x14ac:dyDescent="0.25">
      <c r="A2173" s="7" t="s">
        <v>2704</v>
      </c>
      <c r="B2173" s="7" t="s">
        <v>169</v>
      </c>
      <c r="C2173" s="7" t="str">
        <f t="shared" si="66"/>
        <v>JoselândiaMA</v>
      </c>
      <c r="D2173" s="7">
        <v>2105609</v>
      </c>
      <c r="E2173" s="8" t="s">
        <v>697</v>
      </c>
      <c r="F2173" s="7">
        <v>16228</v>
      </c>
      <c r="G2173" s="7">
        <v>15433</v>
      </c>
      <c r="H2173" s="7">
        <v>22.64</v>
      </c>
      <c r="I2173" s="7">
        <v>1.6</v>
      </c>
      <c r="J2173" s="8">
        <f t="shared" si="67"/>
        <v>2083.1999999999998</v>
      </c>
      <c r="K2173" s="7">
        <v>7038.75</v>
      </c>
      <c r="L2173" s="9">
        <v>-4.9726933289474502</v>
      </c>
      <c r="M2173" s="9">
        <v>-44.699152564500501</v>
      </c>
      <c r="N2173" s="7">
        <f>COUNTIFS('Lojas Assaí'!$F$174:$F$260,D2173)</f>
        <v>0</v>
      </c>
    </row>
    <row r="2174" spans="1:14" x14ac:dyDescent="0.25">
      <c r="A2174" s="7" t="s">
        <v>2705</v>
      </c>
      <c r="B2174" s="7" t="s">
        <v>37</v>
      </c>
      <c r="C2174" s="7" t="str">
        <f t="shared" si="66"/>
        <v>BarrocasBA</v>
      </c>
      <c r="D2174" s="7">
        <v>2903276</v>
      </c>
      <c r="E2174" s="8" t="s">
        <v>684</v>
      </c>
      <c r="F2174" s="7">
        <v>16225</v>
      </c>
      <c r="G2174" s="7">
        <v>14191</v>
      </c>
      <c r="H2174" s="7">
        <v>70.61</v>
      </c>
      <c r="I2174" s="7">
        <v>2.8</v>
      </c>
      <c r="J2174" s="8">
        <f t="shared" si="67"/>
        <v>3645.6</v>
      </c>
      <c r="K2174" s="7">
        <v>19833.32</v>
      </c>
      <c r="L2174" s="9">
        <v>-11.529112852078301</v>
      </c>
      <c r="M2174" s="9">
        <v>-39.078668880918201</v>
      </c>
      <c r="N2174" s="7">
        <f>COUNTIFS('Lojas Assaí'!$F$174:$F$260,D2174)</f>
        <v>0</v>
      </c>
    </row>
    <row r="2175" spans="1:14" x14ac:dyDescent="0.25">
      <c r="A2175" s="7" t="s">
        <v>2706</v>
      </c>
      <c r="B2175" s="7" t="s">
        <v>178</v>
      </c>
      <c r="C2175" s="7" t="str">
        <f t="shared" si="66"/>
        <v>CampinápolisMT</v>
      </c>
      <c r="D2175" s="7">
        <v>5102603</v>
      </c>
      <c r="E2175" s="8" t="s">
        <v>696</v>
      </c>
      <c r="F2175" s="7">
        <v>16223</v>
      </c>
      <c r="G2175" s="7">
        <v>14305</v>
      </c>
      <c r="H2175" s="7">
        <v>2.4</v>
      </c>
      <c r="I2175" s="7">
        <v>2.6</v>
      </c>
      <c r="J2175" s="8">
        <f t="shared" si="67"/>
        <v>3385.2</v>
      </c>
      <c r="K2175" s="7">
        <v>21938.45</v>
      </c>
      <c r="L2175" s="9">
        <v>-14.5396174299416</v>
      </c>
      <c r="M2175" s="9">
        <v>-52.797494750579197</v>
      </c>
      <c r="N2175" s="7">
        <f>COUNTIFS('Lojas Assaí'!$F$174:$F$260,D2175)</f>
        <v>0</v>
      </c>
    </row>
    <row r="2176" spans="1:14" x14ac:dyDescent="0.25">
      <c r="A2176" s="7" t="s">
        <v>2707</v>
      </c>
      <c r="B2176" s="7" t="s">
        <v>422</v>
      </c>
      <c r="C2176" s="7" t="str">
        <f t="shared" si="66"/>
        <v>AltinópolisSP</v>
      </c>
      <c r="D2176" s="7">
        <v>3501004</v>
      </c>
      <c r="E2176" s="8" t="s">
        <v>435</v>
      </c>
      <c r="F2176" s="7">
        <v>16221</v>
      </c>
      <c r="G2176" s="7">
        <v>15607</v>
      </c>
      <c r="H2176" s="7">
        <v>16.8</v>
      </c>
      <c r="I2176" s="7">
        <v>2</v>
      </c>
      <c r="J2176" s="8">
        <f t="shared" si="67"/>
        <v>2604</v>
      </c>
      <c r="K2176" s="7">
        <v>40198.44</v>
      </c>
      <c r="L2176" s="9">
        <v>-21.024582644572799</v>
      </c>
      <c r="M2176" s="9">
        <v>-47.373280292890101</v>
      </c>
      <c r="N2176" s="7">
        <f>COUNTIFS('Lojas Assaí'!$F$174:$F$260,D2176)</f>
        <v>0</v>
      </c>
    </row>
    <row r="2177" spans="1:14" x14ac:dyDescent="0.25">
      <c r="A2177" s="7" t="s">
        <v>2708</v>
      </c>
      <c r="B2177" s="7" t="s">
        <v>169</v>
      </c>
      <c r="C2177" s="7" t="str">
        <f t="shared" si="66"/>
        <v>Santo Amaro do MaranhãoMA</v>
      </c>
      <c r="D2177" s="7">
        <v>2110278</v>
      </c>
      <c r="E2177" s="8" t="s">
        <v>697</v>
      </c>
      <c r="F2177" s="7">
        <v>16219</v>
      </c>
      <c r="G2177" s="7">
        <v>13820</v>
      </c>
      <c r="H2177" s="7">
        <v>8.6300000000000008</v>
      </c>
      <c r="I2177" s="7">
        <v>2.2000000000000002</v>
      </c>
      <c r="J2177" s="8">
        <f t="shared" si="67"/>
        <v>2864.4</v>
      </c>
      <c r="K2177" s="7">
        <v>5350.7</v>
      </c>
      <c r="L2177" s="9">
        <v>-2.5027211989686999</v>
      </c>
      <c r="M2177" s="9">
        <v>-43.255284942244799</v>
      </c>
      <c r="N2177" s="7">
        <f>COUNTIFS('Lojas Assaí'!$F$174:$F$260,D2177)</f>
        <v>0</v>
      </c>
    </row>
    <row r="2178" spans="1:14" x14ac:dyDescent="0.25">
      <c r="A2178" s="7" t="s">
        <v>2709</v>
      </c>
      <c r="B2178" s="7" t="s">
        <v>12</v>
      </c>
      <c r="C2178" s="7" t="str">
        <f t="shared" ref="C2178:C2241" si="68">_xlfn.CONCAT(A2178:B2178)</f>
        <v>Barra de Santo AntônioAL</v>
      </c>
      <c r="D2178" s="7">
        <v>2700508</v>
      </c>
      <c r="E2178" s="8" t="s">
        <v>688</v>
      </c>
      <c r="F2178" s="7">
        <v>16201</v>
      </c>
      <c r="G2178" s="7">
        <v>14230</v>
      </c>
      <c r="H2178" s="7">
        <v>102.79</v>
      </c>
      <c r="I2178" s="7">
        <v>1.7</v>
      </c>
      <c r="J2178" s="8">
        <f t="shared" ref="J2178:J2241" si="69">ROUND(I2178*1302,2)</f>
        <v>2213.4</v>
      </c>
      <c r="K2178" s="7">
        <v>12730.82</v>
      </c>
      <c r="L2178" s="9">
        <v>-9.4092781093649407</v>
      </c>
      <c r="M2178" s="9">
        <v>-35.500298095781602</v>
      </c>
      <c r="N2178" s="7">
        <f>COUNTIFS('Lojas Assaí'!$F$174:$F$260,D2178)</f>
        <v>0</v>
      </c>
    </row>
    <row r="2179" spans="1:14" x14ac:dyDescent="0.25">
      <c r="A2179" s="7" t="s">
        <v>2710</v>
      </c>
      <c r="B2179" s="7" t="s">
        <v>37</v>
      </c>
      <c r="C2179" s="7" t="str">
        <f t="shared" si="68"/>
        <v>ItaetéBA</v>
      </c>
      <c r="D2179" s="7">
        <v>2915007</v>
      </c>
      <c r="E2179" s="8" t="s">
        <v>684</v>
      </c>
      <c r="F2179" s="7">
        <v>16164</v>
      </c>
      <c r="G2179" s="7">
        <v>14924</v>
      </c>
      <c r="H2179" s="7">
        <v>12.34</v>
      </c>
      <c r="I2179" s="7">
        <v>1.3</v>
      </c>
      <c r="J2179" s="8">
        <f t="shared" si="69"/>
        <v>1692.6</v>
      </c>
      <c r="K2179" s="7">
        <v>6963.24</v>
      </c>
      <c r="L2179" s="9">
        <v>-12.9820339945038</v>
      </c>
      <c r="M2179" s="9">
        <v>-40.963418774905797</v>
      </c>
      <c r="N2179" s="7">
        <f>COUNTIFS('Lojas Assaí'!$F$174:$F$260,D2179)</f>
        <v>0</v>
      </c>
    </row>
    <row r="2180" spans="1:14" x14ac:dyDescent="0.25">
      <c r="A2180" s="7" t="s">
        <v>2711</v>
      </c>
      <c r="B2180" s="7" t="s">
        <v>707</v>
      </c>
      <c r="C2180" s="7" t="str">
        <f t="shared" si="68"/>
        <v>Getúlio VargasRS</v>
      </c>
      <c r="D2180" s="7">
        <v>4308904</v>
      </c>
      <c r="E2180" s="8" t="s">
        <v>708</v>
      </c>
      <c r="F2180" s="7">
        <v>16158</v>
      </c>
      <c r="G2180" s="7">
        <v>16154</v>
      </c>
      <c r="H2180" s="7">
        <v>56.37</v>
      </c>
      <c r="I2180" s="7">
        <v>2.2999999999999998</v>
      </c>
      <c r="J2180" s="8">
        <f t="shared" si="69"/>
        <v>2994.6</v>
      </c>
      <c r="K2180" s="7">
        <v>40108.089999999997</v>
      </c>
      <c r="L2180" s="9">
        <v>-28.4338484670158</v>
      </c>
      <c r="M2180" s="9">
        <v>-52.034523569936702</v>
      </c>
      <c r="N2180" s="7">
        <f>COUNTIFS('Lojas Assaí'!$F$174:$F$260,D2180)</f>
        <v>0</v>
      </c>
    </row>
    <row r="2181" spans="1:14" x14ac:dyDescent="0.25">
      <c r="A2181" s="7" t="s">
        <v>2712</v>
      </c>
      <c r="B2181" s="7" t="s">
        <v>412</v>
      </c>
      <c r="C2181" s="7" t="str">
        <f t="shared" si="68"/>
        <v>Monte NegroRO</v>
      </c>
      <c r="D2181" s="7">
        <v>1101401</v>
      </c>
      <c r="E2181" s="8" t="s">
        <v>700</v>
      </c>
      <c r="F2181" s="7">
        <v>16158</v>
      </c>
      <c r="G2181" s="7">
        <v>14091</v>
      </c>
      <c r="H2181" s="7">
        <v>7.3</v>
      </c>
      <c r="I2181" s="7">
        <v>1.9</v>
      </c>
      <c r="J2181" s="8">
        <f t="shared" si="69"/>
        <v>2473.8000000000002</v>
      </c>
      <c r="K2181" s="7">
        <v>21300.12</v>
      </c>
      <c r="L2181" s="9">
        <v>-10.209805407235599</v>
      </c>
      <c r="M2181" s="9">
        <v>-63.8296787917565</v>
      </c>
      <c r="N2181" s="7">
        <f>COUNTIFS('Lojas Assaí'!$F$174:$F$260,D2181)</f>
        <v>0</v>
      </c>
    </row>
    <row r="2182" spans="1:14" x14ac:dyDescent="0.25">
      <c r="A2182" s="7" t="s">
        <v>2713</v>
      </c>
      <c r="B2182" s="7" t="s">
        <v>169</v>
      </c>
      <c r="C2182" s="7" t="str">
        <f t="shared" si="68"/>
        <v>Itaipava do GrajaúMA</v>
      </c>
      <c r="D2182" s="7">
        <v>2105351</v>
      </c>
      <c r="E2182" s="8" t="s">
        <v>697</v>
      </c>
      <c r="F2182" s="7">
        <v>16158</v>
      </c>
      <c r="G2182" s="7">
        <v>14297</v>
      </c>
      <c r="H2182" s="7">
        <v>11.54</v>
      </c>
      <c r="I2182" s="7">
        <v>1.7</v>
      </c>
      <c r="J2182" s="8">
        <f t="shared" si="69"/>
        <v>2213.4</v>
      </c>
      <c r="K2182" s="7">
        <v>5555.35</v>
      </c>
      <c r="L2182" s="9">
        <v>-5.1445822617698003</v>
      </c>
      <c r="M2182" s="9">
        <v>-45.792682503469003</v>
      </c>
      <c r="N2182" s="7">
        <f>COUNTIFS('Lojas Assaí'!$F$174:$F$260,D2182)</f>
        <v>0</v>
      </c>
    </row>
    <row r="2183" spans="1:14" x14ac:dyDescent="0.25">
      <c r="A2183" s="7" t="s">
        <v>2714</v>
      </c>
      <c r="B2183" s="7" t="s">
        <v>244</v>
      </c>
      <c r="C2183" s="7" t="str">
        <f t="shared" si="68"/>
        <v>PiancóPB</v>
      </c>
      <c r="D2183" s="7">
        <v>2511301</v>
      </c>
      <c r="E2183" s="8" t="s">
        <v>698</v>
      </c>
      <c r="F2183" s="7">
        <v>16147</v>
      </c>
      <c r="G2183" s="7">
        <v>15465</v>
      </c>
      <c r="H2183" s="7">
        <v>27.38</v>
      </c>
      <c r="I2183" s="7">
        <v>1.7</v>
      </c>
      <c r="J2183" s="8">
        <f t="shared" si="69"/>
        <v>2213.4</v>
      </c>
      <c r="K2183" s="7">
        <v>11810.68</v>
      </c>
      <c r="L2183" s="9">
        <v>-7.1925698759973002</v>
      </c>
      <c r="M2183" s="9">
        <v>-37.926519001178001</v>
      </c>
      <c r="N2183" s="7">
        <f>COUNTIFS('Lojas Assaí'!$F$174:$F$260,D2183)</f>
        <v>0</v>
      </c>
    </row>
    <row r="2184" spans="1:14" x14ac:dyDescent="0.25">
      <c r="A2184" s="7" t="s">
        <v>2715</v>
      </c>
      <c r="B2184" s="7" t="s">
        <v>710</v>
      </c>
      <c r="C2184" s="7" t="str">
        <f t="shared" si="68"/>
        <v>PalmitosSC</v>
      </c>
      <c r="D2184" s="7">
        <v>4212106</v>
      </c>
      <c r="E2184" s="8" t="s">
        <v>711</v>
      </c>
      <c r="F2184" s="7">
        <v>16144</v>
      </c>
      <c r="G2184" s="7">
        <v>16020</v>
      </c>
      <c r="H2184" s="7">
        <v>45.45</v>
      </c>
      <c r="I2184" s="7">
        <v>2.9</v>
      </c>
      <c r="J2184" s="8">
        <f t="shared" si="69"/>
        <v>3775.8</v>
      </c>
      <c r="K2184" s="7">
        <v>47163.53</v>
      </c>
      <c r="L2184" s="9">
        <v>-26.615262970792902</v>
      </c>
      <c r="M2184" s="9">
        <v>-53.6753141316767</v>
      </c>
      <c r="N2184" s="7">
        <f>COUNTIFS('Lojas Assaí'!$F$174:$F$260,D2184)</f>
        <v>0</v>
      </c>
    </row>
    <row r="2185" spans="1:14" x14ac:dyDescent="0.25">
      <c r="A2185" s="7" t="s">
        <v>2716</v>
      </c>
      <c r="B2185" s="7" t="s">
        <v>37</v>
      </c>
      <c r="C2185" s="7" t="str">
        <f t="shared" si="68"/>
        <v>CoaraciBA</v>
      </c>
      <c r="D2185" s="7">
        <v>2908002</v>
      </c>
      <c r="E2185" s="8" t="s">
        <v>684</v>
      </c>
      <c r="F2185" s="7">
        <v>16128</v>
      </c>
      <c r="G2185" s="7">
        <v>20964</v>
      </c>
      <c r="H2185" s="7">
        <v>74.17</v>
      </c>
      <c r="I2185" s="7">
        <v>1.9</v>
      </c>
      <c r="J2185" s="8">
        <f t="shared" si="69"/>
        <v>2473.8000000000002</v>
      </c>
      <c r="K2185" s="7">
        <v>11012.57</v>
      </c>
      <c r="L2185" s="9">
        <v>-11.1011435641446</v>
      </c>
      <c r="M2185" s="9">
        <v>-38.517129397940501</v>
      </c>
      <c r="N2185" s="7">
        <f>COUNTIFS('Lojas Assaí'!$F$174:$F$260,D2185)</f>
        <v>0</v>
      </c>
    </row>
    <row r="2186" spans="1:14" x14ac:dyDescent="0.25">
      <c r="A2186" s="7" t="s">
        <v>2717</v>
      </c>
      <c r="B2186" s="7" t="s">
        <v>422</v>
      </c>
      <c r="C2186" s="7" t="str">
        <f t="shared" si="68"/>
        <v>São Lourenço da SerraSP</v>
      </c>
      <c r="D2186" s="7">
        <v>3549953</v>
      </c>
      <c r="E2186" s="8" t="s">
        <v>435</v>
      </c>
      <c r="F2186" s="7">
        <v>16127</v>
      </c>
      <c r="G2186" s="7">
        <v>13973</v>
      </c>
      <c r="H2186" s="7">
        <v>74.989999999999995</v>
      </c>
      <c r="I2186" s="7">
        <v>1.3</v>
      </c>
      <c r="J2186" s="8">
        <f t="shared" si="69"/>
        <v>1692.6</v>
      </c>
      <c r="K2186" s="7">
        <v>16622.93</v>
      </c>
      <c r="L2186" s="9">
        <v>-22.736459985</v>
      </c>
      <c r="M2186" s="9">
        <v>-48.568763281267898</v>
      </c>
      <c r="N2186" s="7">
        <f>COUNTIFS('Lojas Assaí'!$F$174:$F$260,D2186)</f>
        <v>0</v>
      </c>
    </row>
    <row r="2187" spans="1:14" x14ac:dyDescent="0.25">
      <c r="A2187" s="7" t="s">
        <v>2718</v>
      </c>
      <c r="B2187" s="7" t="s">
        <v>258</v>
      </c>
      <c r="C2187" s="7" t="str">
        <f t="shared" si="68"/>
        <v>CandóiPR</v>
      </c>
      <c r="D2187" s="7">
        <v>4104428</v>
      </c>
      <c r="E2187" s="8" t="s">
        <v>686</v>
      </c>
      <c r="F2187" s="7">
        <v>16126</v>
      </c>
      <c r="G2187" s="7">
        <v>14983</v>
      </c>
      <c r="H2187" s="7">
        <v>9.9</v>
      </c>
      <c r="I2187" s="7">
        <v>2.1</v>
      </c>
      <c r="J2187" s="8">
        <f t="shared" si="69"/>
        <v>2734.2</v>
      </c>
      <c r="K2187" s="7">
        <v>45172.98</v>
      </c>
      <c r="L2187" s="9">
        <v>-25.374317386040801</v>
      </c>
      <c r="M2187" s="9">
        <v>-52.1266876349423</v>
      </c>
      <c r="N2187" s="7">
        <f>COUNTIFS('Lojas Assaí'!$F$174:$F$260,D2187)</f>
        <v>0</v>
      </c>
    </row>
    <row r="2188" spans="1:14" x14ac:dyDescent="0.25">
      <c r="A2188" s="7" t="s">
        <v>2719</v>
      </c>
      <c r="B2188" s="7" t="s">
        <v>99</v>
      </c>
      <c r="C2188" s="7" t="str">
        <f t="shared" si="68"/>
        <v>QuixelôCE</v>
      </c>
      <c r="D2188" s="7">
        <v>2311355</v>
      </c>
      <c r="E2188" s="8" t="s">
        <v>683</v>
      </c>
      <c r="F2188" s="7">
        <v>16116</v>
      </c>
      <c r="G2188" s="7">
        <v>15000</v>
      </c>
      <c r="H2188" s="7">
        <v>26.81</v>
      </c>
      <c r="I2188" s="7">
        <v>1.7</v>
      </c>
      <c r="J2188" s="8">
        <f t="shared" si="69"/>
        <v>2213.4</v>
      </c>
      <c r="K2188" s="7">
        <v>10482.81</v>
      </c>
      <c r="L2188" s="9">
        <v>-6.2512119003795297</v>
      </c>
      <c r="M2188" s="9">
        <v>-39.202294366455</v>
      </c>
      <c r="N2188" s="7">
        <f>COUNTIFS('Lojas Assaí'!$F$174:$F$260,D2188)</f>
        <v>0</v>
      </c>
    </row>
    <row r="2189" spans="1:14" x14ac:dyDescent="0.25">
      <c r="A2189" s="7" t="s">
        <v>2720</v>
      </c>
      <c r="B2189" s="7" t="s">
        <v>422</v>
      </c>
      <c r="C2189" s="7" t="str">
        <f t="shared" si="68"/>
        <v>FarturaSP</v>
      </c>
      <c r="D2189" s="7">
        <v>3515400</v>
      </c>
      <c r="E2189" s="8" t="s">
        <v>435</v>
      </c>
      <c r="F2189" s="7">
        <v>16102</v>
      </c>
      <c r="G2189" s="7">
        <v>15320</v>
      </c>
      <c r="H2189" s="7">
        <v>35.700000000000003</v>
      </c>
      <c r="I2189" s="7">
        <v>1.6</v>
      </c>
      <c r="J2189" s="8">
        <f t="shared" si="69"/>
        <v>2083.1999999999998</v>
      </c>
      <c r="K2189" s="7">
        <v>26656.84</v>
      </c>
      <c r="L2189" s="9">
        <v>-21.2671219899524</v>
      </c>
      <c r="M2189" s="9">
        <v>-48.692273053194199</v>
      </c>
      <c r="N2189" s="7">
        <f>COUNTIFS('Lojas Assaí'!$F$174:$F$260,D2189)</f>
        <v>0</v>
      </c>
    </row>
    <row r="2190" spans="1:14" x14ac:dyDescent="0.25">
      <c r="A2190" s="7" t="s">
        <v>2721</v>
      </c>
      <c r="B2190" s="7" t="s">
        <v>707</v>
      </c>
      <c r="C2190" s="7" t="str">
        <f t="shared" si="68"/>
        <v>São Pedro do SulRS</v>
      </c>
      <c r="D2190" s="7">
        <v>4319406</v>
      </c>
      <c r="E2190" s="8" t="s">
        <v>708</v>
      </c>
      <c r="F2190" s="7">
        <v>16100</v>
      </c>
      <c r="G2190" s="7">
        <v>16368</v>
      </c>
      <c r="H2190" s="7">
        <v>18.739999999999998</v>
      </c>
      <c r="I2190" s="7">
        <v>2.1</v>
      </c>
      <c r="J2190" s="8">
        <f t="shared" si="69"/>
        <v>2734.2</v>
      </c>
      <c r="K2190" s="7">
        <v>24883.4</v>
      </c>
      <c r="L2190" s="9">
        <v>-29.6175307561941</v>
      </c>
      <c r="M2190" s="9">
        <v>-54.179991287549498</v>
      </c>
      <c r="N2190" s="7">
        <f>COUNTIFS('Lojas Assaí'!$F$174:$F$260,D2190)</f>
        <v>0</v>
      </c>
    </row>
    <row r="2191" spans="1:14" x14ac:dyDescent="0.25">
      <c r="A2191" s="7" t="s">
        <v>2722</v>
      </c>
      <c r="B2191" s="7" t="s">
        <v>412</v>
      </c>
      <c r="C2191" s="7" t="str">
        <f t="shared" si="68"/>
        <v>CerejeirasRO</v>
      </c>
      <c r="D2191" s="7">
        <v>1100056</v>
      </c>
      <c r="E2191" s="8" t="s">
        <v>700</v>
      </c>
      <c r="F2191" s="7">
        <v>16088</v>
      </c>
      <c r="G2191" s="7">
        <v>17029</v>
      </c>
      <c r="H2191" s="7">
        <v>6.12</v>
      </c>
      <c r="I2191" s="7">
        <v>2</v>
      </c>
      <c r="J2191" s="8">
        <f t="shared" si="69"/>
        <v>2604</v>
      </c>
      <c r="K2191" s="7">
        <v>37069.25</v>
      </c>
      <c r="L2191" s="9">
        <v>-9.42556248</v>
      </c>
      <c r="M2191" s="9">
        <v>-61.999592572446602</v>
      </c>
      <c r="N2191" s="7">
        <f>COUNTIFS('Lojas Assaí'!$F$174:$F$260,D2191)</f>
        <v>0</v>
      </c>
    </row>
    <row r="2192" spans="1:14" x14ac:dyDescent="0.25">
      <c r="A2192" s="7" t="s">
        <v>2723</v>
      </c>
      <c r="B2192" s="7" t="s">
        <v>37</v>
      </c>
      <c r="C2192" s="7" t="str">
        <f t="shared" si="68"/>
        <v>América DouradaBA</v>
      </c>
      <c r="D2192" s="7">
        <v>2901155</v>
      </c>
      <c r="E2192" s="8" t="s">
        <v>684</v>
      </c>
      <c r="F2192" s="7">
        <v>16086</v>
      </c>
      <c r="G2192" s="7">
        <v>15961</v>
      </c>
      <c r="H2192" s="7">
        <v>19.05</v>
      </c>
      <c r="I2192" s="7">
        <v>2.4</v>
      </c>
      <c r="J2192" s="8">
        <f t="shared" si="69"/>
        <v>3124.8</v>
      </c>
      <c r="K2192" s="7">
        <v>9205.0400000000009</v>
      </c>
      <c r="L2192" s="9">
        <v>-12.4001884013071</v>
      </c>
      <c r="M2192" s="9">
        <v>-38.755556916441698</v>
      </c>
      <c r="N2192" s="7">
        <f>COUNTIFS('Lojas Assaí'!$F$174:$F$260,D2192)</f>
        <v>0</v>
      </c>
    </row>
    <row r="2193" spans="1:14" x14ac:dyDescent="0.25">
      <c r="A2193" s="7" t="s">
        <v>2724</v>
      </c>
      <c r="B2193" s="7" t="s">
        <v>145</v>
      </c>
      <c r="C2193" s="7" t="str">
        <f t="shared" si="68"/>
        <v>MozarlândiaGO</v>
      </c>
      <c r="D2193" s="7">
        <v>5214002</v>
      </c>
      <c r="E2193" s="8" t="s">
        <v>687</v>
      </c>
      <c r="F2193" s="7">
        <v>16077</v>
      </c>
      <c r="G2193" s="7">
        <v>13404</v>
      </c>
      <c r="H2193" s="7">
        <v>7.73</v>
      </c>
      <c r="I2193" s="7">
        <v>1.9</v>
      </c>
      <c r="J2193" s="8">
        <f t="shared" si="69"/>
        <v>2473.8000000000002</v>
      </c>
      <c r="K2193" s="7">
        <v>57605.17</v>
      </c>
      <c r="L2193" s="9">
        <v>-14.7475894763559</v>
      </c>
      <c r="M2193" s="9">
        <v>-50.570213612358401</v>
      </c>
      <c r="N2193" s="7">
        <f>COUNTIFS('Lojas Assaí'!$F$174:$F$260,D2193)</f>
        <v>0</v>
      </c>
    </row>
    <row r="2194" spans="1:14" x14ac:dyDescent="0.25">
      <c r="A2194" s="7" t="s">
        <v>2725</v>
      </c>
      <c r="B2194" s="7" t="s">
        <v>99</v>
      </c>
      <c r="C2194" s="7" t="str">
        <f t="shared" si="68"/>
        <v>Alto SantoCE</v>
      </c>
      <c r="D2194" s="7">
        <v>2300705</v>
      </c>
      <c r="E2194" s="8" t="s">
        <v>683</v>
      </c>
      <c r="F2194" s="7">
        <v>16077</v>
      </c>
      <c r="G2194" s="7">
        <v>16359</v>
      </c>
      <c r="H2194" s="7">
        <v>12.22</v>
      </c>
      <c r="I2194" s="7">
        <v>1.4</v>
      </c>
      <c r="J2194" s="8">
        <f t="shared" si="69"/>
        <v>1822.8</v>
      </c>
      <c r="K2194" s="7">
        <v>11725.03</v>
      </c>
      <c r="L2194" s="9">
        <v>-5.5220817397452304</v>
      </c>
      <c r="M2194" s="9">
        <v>-38.272778148719603</v>
      </c>
      <c r="N2194" s="7">
        <f>COUNTIFS('Lojas Assaí'!$F$174:$F$260,D2194)</f>
        <v>0</v>
      </c>
    </row>
    <row r="2195" spans="1:14" x14ac:dyDescent="0.25">
      <c r="A2195" s="7" t="s">
        <v>2726</v>
      </c>
      <c r="B2195" s="7" t="s">
        <v>169</v>
      </c>
      <c r="C2195" s="7" t="str">
        <f t="shared" si="68"/>
        <v>AnapurusMA</v>
      </c>
      <c r="D2195" s="7">
        <v>2100808</v>
      </c>
      <c r="E2195" s="8" t="s">
        <v>697</v>
      </c>
      <c r="F2195" s="7">
        <v>16054</v>
      </c>
      <c r="G2195" s="7">
        <v>13939</v>
      </c>
      <c r="H2195" s="7">
        <v>22.91</v>
      </c>
      <c r="I2195" s="7">
        <v>1.8</v>
      </c>
      <c r="J2195" s="8">
        <f t="shared" si="69"/>
        <v>2343.6</v>
      </c>
      <c r="K2195" s="7">
        <v>8817.7800000000007</v>
      </c>
      <c r="L2195" s="9">
        <v>-3.6670346623468602</v>
      </c>
      <c r="M2195" s="9">
        <v>-43.105792509689302</v>
      </c>
      <c r="N2195" s="7">
        <f>COUNTIFS('Lojas Assaí'!$F$174:$F$260,D2195)</f>
        <v>0</v>
      </c>
    </row>
    <row r="2196" spans="1:14" x14ac:dyDescent="0.25">
      <c r="A2196" s="7" t="s">
        <v>2727</v>
      </c>
      <c r="B2196" s="7" t="s">
        <v>178</v>
      </c>
      <c r="C2196" s="7" t="str">
        <f t="shared" si="68"/>
        <v>Nova BandeirantesMT</v>
      </c>
      <c r="D2196" s="7">
        <v>5106158</v>
      </c>
      <c r="E2196" s="8" t="s">
        <v>696</v>
      </c>
      <c r="F2196" s="7">
        <v>16052</v>
      </c>
      <c r="G2196" s="7">
        <v>11643</v>
      </c>
      <c r="H2196" s="7">
        <v>1.21</v>
      </c>
      <c r="I2196" s="7">
        <v>1.9</v>
      </c>
      <c r="J2196" s="8">
        <f t="shared" si="69"/>
        <v>2473.8000000000002</v>
      </c>
      <c r="K2196" s="7">
        <v>16512.7</v>
      </c>
      <c r="L2196" s="9">
        <v>-15.789676206668201</v>
      </c>
      <c r="M2196" s="9">
        <v>-56.345258555178198</v>
      </c>
      <c r="N2196" s="7">
        <f>COUNTIFS('Lojas Assaí'!$F$174:$F$260,D2196)</f>
        <v>0</v>
      </c>
    </row>
    <row r="2197" spans="1:14" x14ac:dyDescent="0.25">
      <c r="A2197" s="7" t="s">
        <v>2728</v>
      </c>
      <c r="B2197" s="7" t="s">
        <v>37</v>
      </c>
      <c r="C2197" s="7" t="str">
        <f t="shared" si="68"/>
        <v>Salinas da MargaridaBA</v>
      </c>
      <c r="D2197" s="7">
        <v>2927309</v>
      </c>
      <c r="E2197" s="8" t="s">
        <v>684</v>
      </c>
      <c r="F2197" s="7">
        <v>16047</v>
      </c>
      <c r="G2197" s="7">
        <v>13456</v>
      </c>
      <c r="H2197" s="7">
        <v>89.81</v>
      </c>
      <c r="I2197" s="7">
        <v>1.7</v>
      </c>
      <c r="J2197" s="8">
        <f t="shared" si="69"/>
        <v>2213.4</v>
      </c>
      <c r="K2197" s="7">
        <v>11754.79</v>
      </c>
      <c r="L2197" s="9">
        <v>-12.877997054567</v>
      </c>
      <c r="M2197" s="9">
        <v>-38.757943950868999</v>
      </c>
      <c r="N2197" s="7">
        <f>COUNTIFS('Lojas Assaí'!$F$174:$F$260,D2197)</f>
        <v>0</v>
      </c>
    </row>
    <row r="2198" spans="1:14" x14ac:dyDescent="0.25">
      <c r="A2198" s="7" t="s">
        <v>2729</v>
      </c>
      <c r="B2198" s="7" t="s">
        <v>206</v>
      </c>
      <c r="C2198" s="7" t="str">
        <f t="shared" si="68"/>
        <v>Nova PonteMG</v>
      </c>
      <c r="D2198" s="7">
        <v>3145000</v>
      </c>
      <c r="E2198" s="8" t="s">
        <v>701</v>
      </c>
      <c r="F2198" s="7">
        <v>16046</v>
      </c>
      <c r="G2198" s="7">
        <v>12812</v>
      </c>
      <c r="H2198" s="7">
        <v>11.53</v>
      </c>
      <c r="I2198" s="7">
        <v>1.7</v>
      </c>
      <c r="J2198" s="8">
        <f t="shared" si="69"/>
        <v>2213.4</v>
      </c>
      <c r="K2198" s="7">
        <v>79020.94</v>
      </c>
      <c r="L2198" s="9">
        <v>-19.168891649263799</v>
      </c>
      <c r="M2198" s="9">
        <v>-47.670570749698001</v>
      </c>
      <c r="N2198" s="7">
        <f>COUNTIFS('Lojas Assaí'!$F$174:$F$260,D2198)</f>
        <v>0</v>
      </c>
    </row>
    <row r="2199" spans="1:14" x14ac:dyDescent="0.25">
      <c r="A2199" s="7" t="s">
        <v>2730</v>
      </c>
      <c r="B2199" s="7" t="s">
        <v>195</v>
      </c>
      <c r="C2199" s="7" t="str">
        <f t="shared" si="68"/>
        <v>Água ClaraMS</v>
      </c>
      <c r="D2199" s="7">
        <v>5000203</v>
      </c>
      <c r="E2199" s="8" t="s">
        <v>691</v>
      </c>
      <c r="F2199" s="7">
        <v>16025</v>
      </c>
      <c r="G2199" s="7">
        <v>14424</v>
      </c>
      <c r="H2199" s="7">
        <v>1.31</v>
      </c>
      <c r="I2199" s="7">
        <v>2.5</v>
      </c>
      <c r="J2199" s="8">
        <f t="shared" si="69"/>
        <v>3255</v>
      </c>
      <c r="K2199" s="7">
        <v>68741.960000000006</v>
      </c>
      <c r="L2199" s="9">
        <v>-20.4488507623246</v>
      </c>
      <c r="M2199" s="9">
        <v>-52.875117551453897</v>
      </c>
      <c r="N2199" s="7">
        <f>COUNTIFS('Lojas Assaí'!$F$174:$F$260,D2199)</f>
        <v>0</v>
      </c>
    </row>
    <row r="2200" spans="1:14" x14ac:dyDescent="0.25">
      <c r="A2200" s="7" t="s">
        <v>2731</v>
      </c>
      <c r="B2200" s="7" t="s">
        <v>403</v>
      </c>
      <c r="C2200" s="7" t="str">
        <f t="shared" si="68"/>
        <v>TangaráRN</v>
      </c>
      <c r="D2200" s="7">
        <v>2414001</v>
      </c>
      <c r="E2200" s="8" t="s">
        <v>695</v>
      </c>
      <c r="F2200" s="7">
        <v>16008</v>
      </c>
      <c r="G2200" s="7">
        <v>14175</v>
      </c>
      <c r="H2200" s="7">
        <v>39.72</v>
      </c>
      <c r="I2200" s="7">
        <v>2</v>
      </c>
      <c r="J2200" s="8">
        <f t="shared" si="69"/>
        <v>2604</v>
      </c>
      <c r="K2200" s="7">
        <v>12235.2</v>
      </c>
      <c r="L2200" s="9">
        <v>-5.6196666752727902</v>
      </c>
      <c r="M2200" s="9">
        <v>-35.598846561255101</v>
      </c>
      <c r="N2200" s="7">
        <f>COUNTIFS('Lojas Assaí'!$F$174:$F$260,D2200)</f>
        <v>0</v>
      </c>
    </row>
    <row r="2201" spans="1:14" x14ac:dyDescent="0.25">
      <c r="A2201" s="7" t="s">
        <v>2732</v>
      </c>
      <c r="B2201" s="7" t="s">
        <v>29</v>
      </c>
      <c r="C2201" s="7" t="str">
        <f t="shared" si="68"/>
        <v>UrucaráAM</v>
      </c>
      <c r="D2201" s="7">
        <v>1304302</v>
      </c>
      <c r="E2201" s="8" t="s">
        <v>694</v>
      </c>
      <c r="F2201" s="7">
        <v>16007</v>
      </c>
      <c r="G2201" s="7">
        <v>17094</v>
      </c>
      <c r="H2201" s="7">
        <v>0.61</v>
      </c>
      <c r="I2201" s="7">
        <v>1.9</v>
      </c>
      <c r="J2201" s="8">
        <f t="shared" si="69"/>
        <v>2473.8000000000002</v>
      </c>
      <c r="K2201" s="7">
        <v>19023.02</v>
      </c>
      <c r="L2201" s="9">
        <v>-2.5366116718403799</v>
      </c>
      <c r="M2201" s="9">
        <v>-57.759828174595597</v>
      </c>
      <c r="N2201" s="7">
        <f>COUNTIFS('Lojas Assaí'!$F$174:$F$260,D2201)</f>
        <v>0</v>
      </c>
    </row>
    <row r="2202" spans="1:14" x14ac:dyDescent="0.25">
      <c r="A2202" s="7" t="s">
        <v>2733</v>
      </c>
      <c r="B2202" s="7" t="s">
        <v>280</v>
      </c>
      <c r="C2202" s="7" t="str">
        <f t="shared" si="68"/>
        <v>Joaquim NabucoPE</v>
      </c>
      <c r="D2202" s="7">
        <v>2608206</v>
      </c>
      <c r="E2202" s="8" t="s">
        <v>689</v>
      </c>
      <c r="F2202" s="7">
        <v>15999</v>
      </c>
      <c r="G2202" s="7">
        <v>15773</v>
      </c>
      <c r="H2202" s="7">
        <v>129.38999999999999</v>
      </c>
      <c r="I2202" s="7">
        <v>1.6</v>
      </c>
      <c r="J2202" s="8">
        <f t="shared" si="69"/>
        <v>2083.1999999999998</v>
      </c>
      <c r="K2202" s="7">
        <v>8787.5400000000009</v>
      </c>
      <c r="L2202" s="9">
        <v>-8.6268982994563501</v>
      </c>
      <c r="M2202" s="9">
        <v>-35.529241826161403</v>
      </c>
      <c r="N2202" s="7">
        <f>COUNTIFS('Lojas Assaí'!$F$174:$F$260,D2202)</f>
        <v>0</v>
      </c>
    </row>
    <row r="2203" spans="1:14" x14ac:dyDescent="0.25">
      <c r="A2203" s="7" t="s">
        <v>2734</v>
      </c>
      <c r="B2203" s="7" t="s">
        <v>37</v>
      </c>
      <c r="C2203" s="7" t="str">
        <f t="shared" si="68"/>
        <v>TremedalBA</v>
      </c>
      <c r="D2203" s="7">
        <v>2931806</v>
      </c>
      <c r="E2203" s="8" t="s">
        <v>684</v>
      </c>
      <c r="F2203" s="7">
        <v>15996</v>
      </c>
      <c r="G2203" s="7">
        <v>17029</v>
      </c>
      <c r="H2203" s="7">
        <v>10.14</v>
      </c>
      <c r="I2203" s="7">
        <v>2.1</v>
      </c>
      <c r="J2203" s="8">
        <f t="shared" si="69"/>
        <v>2734.2</v>
      </c>
      <c r="K2203" s="7">
        <v>7852.2</v>
      </c>
      <c r="L2203" s="9">
        <v>-14.9724717722726</v>
      </c>
      <c r="M2203" s="9">
        <v>-41.409576319593199</v>
      </c>
      <c r="N2203" s="7">
        <f>COUNTIFS('Lojas Assaí'!$F$174:$F$260,D2203)</f>
        <v>0</v>
      </c>
    </row>
    <row r="2204" spans="1:14" x14ac:dyDescent="0.25">
      <c r="A2204" s="7" t="s">
        <v>2735</v>
      </c>
      <c r="B2204" s="7" t="s">
        <v>37</v>
      </c>
      <c r="C2204" s="7" t="str">
        <f t="shared" si="68"/>
        <v>BiritingaBA</v>
      </c>
      <c r="D2204" s="7">
        <v>2903607</v>
      </c>
      <c r="E2204" s="8" t="s">
        <v>684</v>
      </c>
      <c r="F2204" s="7">
        <v>15989</v>
      </c>
      <c r="G2204" s="7">
        <v>14836</v>
      </c>
      <c r="H2204" s="7">
        <v>26.97</v>
      </c>
      <c r="I2204" s="7">
        <v>1.9</v>
      </c>
      <c r="J2204" s="8">
        <f t="shared" si="69"/>
        <v>2473.8000000000002</v>
      </c>
      <c r="K2204" s="7">
        <v>8753.32</v>
      </c>
      <c r="L2204" s="9">
        <v>-15.033496197201201</v>
      </c>
      <c r="M2204" s="9">
        <v>-41.260033479020301</v>
      </c>
      <c r="N2204" s="7">
        <f>COUNTIFS('Lojas Assaí'!$F$174:$F$260,D2204)</f>
        <v>0</v>
      </c>
    </row>
    <row r="2205" spans="1:14" x14ac:dyDescent="0.25">
      <c r="A2205" s="7" t="s">
        <v>2736</v>
      </c>
      <c r="B2205" s="7" t="s">
        <v>422</v>
      </c>
      <c r="C2205" s="7" t="str">
        <f t="shared" si="68"/>
        <v>Ribeirão BrancoSP</v>
      </c>
      <c r="D2205" s="7">
        <v>3543006</v>
      </c>
      <c r="E2205" s="8" t="s">
        <v>435</v>
      </c>
      <c r="F2205" s="7">
        <v>15984</v>
      </c>
      <c r="G2205" s="7">
        <v>18269</v>
      </c>
      <c r="H2205" s="7">
        <v>26.19</v>
      </c>
      <c r="I2205" s="7">
        <v>1.9</v>
      </c>
      <c r="J2205" s="8">
        <f t="shared" si="69"/>
        <v>2473.8000000000002</v>
      </c>
      <c r="K2205" s="7">
        <v>31592.42</v>
      </c>
      <c r="L2205" s="9">
        <v>-22.785734799678401</v>
      </c>
      <c r="M2205" s="9">
        <v>-49.934167814712197</v>
      </c>
      <c r="N2205" s="7">
        <f>COUNTIFS('Lojas Assaí'!$F$174:$F$260,D2205)</f>
        <v>0</v>
      </c>
    </row>
    <row r="2206" spans="1:14" x14ac:dyDescent="0.25">
      <c r="A2206" s="7" t="s">
        <v>2737</v>
      </c>
      <c r="B2206" s="7" t="s">
        <v>29</v>
      </c>
      <c r="C2206" s="7" t="str">
        <f t="shared" si="68"/>
        <v>CanutamaAM</v>
      </c>
      <c r="D2206" s="7">
        <v>1300904</v>
      </c>
      <c r="E2206" s="8" t="s">
        <v>694</v>
      </c>
      <c r="F2206" s="7">
        <v>15981</v>
      </c>
      <c r="G2206" s="7">
        <v>12738</v>
      </c>
      <c r="H2206" s="7">
        <v>0.43</v>
      </c>
      <c r="I2206" s="7">
        <v>1.4</v>
      </c>
      <c r="J2206" s="8">
        <f t="shared" si="69"/>
        <v>1822.8</v>
      </c>
      <c r="K2206" s="7">
        <v>8440.09</v>
      </c>
      <c r="L2206" s="9">
        <v>-6.5291060758261397</v>
      </c>
      <c r="M2206" s="9">
        <v>-64.394230818928804</v>
      </c>
      <c r="N2206" s="7">
        <f>COUNTIFS('Lojas Assaí'!$F$174:$F$260,D2206)</f>
        <v>0</v>
      </c>
    </row>
    <row r="2207" spans="1:14" x14ac:dyDescent="0.25">
      <c r="A2207" s="7" t="s">
        <v>2738</v>
      </c>
      <c r="B2207" s="7" t="s">
        <v>224</v>
      </c>
      <c r="C2207" s="7" t="str">
        <f t="shared" si="68"/>
        <v>São Francisco do ParáPA</v>
      </c>
      <c r="D2207" s="7">
        <v>1507409</v>
      </c>
      <c r="E2207" s="8" t="s">
        <v>690</v>
      </c>
      <c r="F2207" s="7">
        <v>15978</v>
      </c>
      <c r="G2207" s="7">
        <v>15060</v>
      </c>
      <c r="H2207" s="7">
        <v>31.4</v>
      </c>
      <c r="I2207" s="7">
        <v>1.9</v>
      </c>
      <c r="J2207" s="8">
        <f t="shared" si="69"/>
        <v>2473.8000000000002</v>
      </c>
      <c r="K2207" s="7">
        <v>15154.57</v>
      </c>
      <c r="L2207" s="9">
        <v>-1.1701887846769801</v>
      </c>
      <c r="M2207" s="9">
        <v>-47.790514610705102</v>
      </c>
      <c r="N2207" s="7">
        <f>COUNTIFS('Lojas Assaí'!$F$174:$F$260,D2207)</f>
        <v>0</v>
      </c>
    </row>
    <row r="2208" spans="1:14" x14ac:dyDescent="0.25">
      <c r="A2208" s="7" t="s">
        <v>2739</v>
      </c>
      <c r="B2208" s="7" t="s">
        <v>145</v>
      </c>
      <c r="C2208" s="7" t="str">
        <f t="shared" si="68"/>
        <v>IndiaraGO</v>
      </c>
      <c r="D2208" s="7">
        <v>5209952</v>
      </c>
      <c r="E2208" s="8" t="s">
        <v>687</v>
      </c>
      <c r="F2208" s="7">
        <v>15962</v>
      </c>
      <c r="G2208" s="7">
        <v>13687</v>
      </c>
      <c r="H2208" s="7">
        <v>14.31</v>
      </c>
      <c r="I2208" s="7">
        <v>2.1</v>
      </c>
      <c r="J2208" s="8">
        <f t="shared" si="69"/>
        <v>2734.2</v>
      </c>
      <c r="K2208" s="7">
        <v>26639.64</v>
      </c>
      <c r="L2208" s="9">
        <v>-17.137261310083101</v>
      </c>
      <c r="M2208" s="9">
        <v>-49.989053195028397</v>
      </c>
      <c r="N2208" s="7">
        <f>COUNTIFS('Lojas Assaí'!$F$174:$F$260,D2208)</f>
        <v>0</v>
      </c>
    </row>
    <row r="2209" spans="1:14" x14ac:dyDescent="0.25">
      <c r="A2209" s="7" t="s">
        <v>2740</v>
      </c>
      <c r="B2209" s="7" t="s">
        <v>422</v>
      </c>
      <c r="C2209" s="7" t="str">
        <f t="shared" si="68"/>
        <v>PanoramaSP</v>
      </c>
      <c r="D2209" s="7">
        <v>3535408</v>
      </c>
      <c r="E2209" s="8" t="s">
        <v>435</v>
      </c>
      <c r="F2209" s="7">
        <v>15944</v>
      </c>
      <c r="G2209" s="7">
        <v>14583</v>
      </c>
      <c r="H2209" s="7">
        <v>40.93</v>
      </c>
      <c r="I2209" s="7">
        <v>1.8</v>
      </c>
      <c r="J2209" s="8">
        <f t="shared" si="69"/>
        <v>2343.6</v>
      </c>
      <c r="K2209" s="7">
        <v>18823.28</v>
      </c>
      <c r="L2209" s="9">
        <v>-23.386261565928599</v>
      </c>
      <c r="M2209" s="9">
        <v>-45.662864060550099</v>
      </c>
      <c r="N2209" s="7">
        <f>COUNTIFS('Lojas Assaí'!$F$174:$F$260,D2209)</f>
        <v>0</v>
      </c>
    </row>
    <row r="2210" spans="1:14" x14ac:dyDescent="0.25">
      <c r="A2210" s="7" t="s">
        <v>2741</v>
      </c>
      <c r="B2210" s="7" t="s">
        <v>206</v>
      </c>
      <c r="C2210" s="7" t="str">
        <f t="shared" si="68"/>
        <v>Grão MogolMG</v>
      </c>
      <c r="D2210" s="7">
        <v>3127800</v>
      </c>
      <c r="E2210" s="8" t="s">
        <v>701</v>
      </c>
      <c r="F2210" s="7">
        <v>15943</v>
      </c>
      <c r="G2210" s="7">
        <v>15024</v>
      </c>
      <c r="H2210" s="7">
        <v>3.87</v>
      </c>
      <c r="I2210" s="7">
        <v>1.5</v>
      </c>
      <c r="J2210" s="8">
        <f t="shared" si="69"/>
        <v>1953</v>
      </c>
      <c r="K2210" s="7">
        <v>45559.67</v>
      </c>
      <c r="L2210" s="9">
        <v>-16.566495154791401</v>
      </c>
      <c r="M2210" s="9">
        <v>-42.888012880146</v>
      </c>
      <c r="N2210" s="7">
        <f>COUNTIFS('Lojas Assaí'!$F$174:$F$260,D2210)</f>
        <v>0</v>
      </c>
    </row>
    <row r="2211" spans="1:14" x14ac:dyDescent="0.25">
      <c r="A2211" s="7" t="s">
        <v>2742</v>
      </c>
      <c r="B2211" s="7" t="s">
        <v>178</v>
      </c>
      <c r="C2211" s="7" t="str">
        <f t="shared" si="68"/>
        <v>PoxoréuMT</v>
      </c>
      <c r="D2211" s="7">
        <v>5107008</v>
      </c>
      <c r="E2211" s="8" t="s">
        <v>696</v>
      </c>
      <c r="F2211" s="7">
        <v>15936</v>
      </c>
      <c r="G2211" s="7">
        <v>17599</v>
      </c>
      <c r="H2211" s="7">
        <v>2.5499999999999998</v>
      </c>
      <c r="I2211" s="7">
        <v>2.1</v>
      </c>
      <c r="J2211" s="8">
        <f t="shared" si="69"/>
        <v>2734.2</v>
      </c>
      <c r="K2211" s="7">
        <v>49415.51</v>
      </c>
      <c r="L2211" s="9">
        <v>-15.6271057366723</v>
      </c>
      <c r="M2211" s="9">
        <v>-58.176505937373001</v>
      </c>
      <c r="N2211" s="7">
        <f>COUNTIFS('Lojas Assaí'!$F$174:$F$260,D2211)</f>
        <v>0</v>
      </c>
    </row>
    <row r="2212" spans="1:14" x14ac:dyDescent="0.25">
      <c r="A2212" s="7" t="s">
        <v>2743</v>
      </c>
      <c r="B2212" s="7" t="s">
        <v>422</v>
      </c>
      <c r="C2212" s="7" t="str">
        <f t="shared" si="68"/>
        <v>RosanaSP</v>
      </c>
      <c r="D2212" s="7">
        <v>3544251</v>
      </c>
      <c r="E2212" s="8" t="s">
        <v>435</v>
      </c>
      <c r="F2212" s="7">
        <v>15929</v>
      </c>
      <c r="G2212" s="7">
        <v>19691</v>
      </c>
      <c r="H2212" s="7">
        <v>26.51</v>
      </c>
      <c r="I2212" s="7">
        <v>3.1</v>
      </c>
      <c r="J2212" s="8">
        <f t="shared" si="69"/>
        <v>4036.2</v>
      </c>
      <c r="K2212" s="7">
        <v>139866.39000000001</v>
      </c>
      <c r="L2212" s="9">
        <v>-21.300523989459599</v>
      </c>
      <c r="M2212" s="9">
        <v>-50.726907999479401</v>
      </c>
      <c r="N2212" s="7">
        <f>COUNTIFS('Lojas Assaí'!$F$174:$F$260,D2212)</f>
        <v>0</v>
      </c>
    </row>
    <row r="2213" spans="1:14" x14ac:dyDescent="0.25">
      <c r="A2213" s="7" t="s">
        <v>2744</v>
      </c>
      <c r="B2213" s="7" t="s">
        <v>206</v>
      </c>
      <c r="C2213" s="7" t="str">
        <f t="shared" si="68"/>
        <v>PapagaiosMG</v>
      </c>
      <c r="D2213" s="7">
        <v>3146909</v>
      </c>
      <c r="E2213" s="8" t="s">
        <v>701</v>
      </c>
      <c r="F2213" s="7">
        <v>15922</v>
      </c>
      <c r="G2213" s="7">
        <v>14175</v>
      </c>
      <c r="H2213" s="7">
        <v>25.61</v>
      </c>
      <c r="I2213" s="7">
        <v>1.5</v>
      </c>
      <c r="J2213" s="8">
        <f t="shared" si="69"/>
        <v>1953</v>
      </c>
      <c r="K2213" s="7">
        <v>19344.490000000002</v>
      </c>
      <c r="L2213" s="9">
        <v>-17.219741910187</v>
      </c>
      <c r="M2213" s="9">
        <v>-46.875418890956396</v>
      </c>
      <c r="N2213" s="7">
        <f>COUNTIFS('Lojas Assaí'!$F$174:$F$260,D2213)</f>
        <v>0</v>
      </c>
    </row>
    <row r="2214" spans="1:14" x14ac:dyDescent="0.25">
      <c r="A2214" s="7" t="s">
        <v>2745</v>
      </c>
      <c r="B2214" s="7" t="s">
        <v>37</v>
      </c>
      <c r="C2214" s="7" t="str">
        <f t="shared" si="68"/>
        <v>EncruzilhadaBA</v>
      </c>
      <c r="D2214" s="7">
        <v>2910404</v>
      </c>
      <c r="E2214" s="8" t="s">
        <v>684</v>
      </c>
      <c r="F2214" s="7">
        <v>15914</v>
      </c>
      <c r="G2214" s="7">
        <v>23766</v>
      </c>
      <c r="H2214" s="7">
        <v>11.99</v>
      </c>
      <c r="I2214" s="7">
        <v>2.1</v>
      </c>
      <c r="J2214" s="8">
        <f t="shared" si="69"/>
        <v>2734.2</v>
      </c>
      <c r="K2214" s="7">
        <v>13395.19</v>
      </c>
      <c r="L2214" s="9">
        <v>-12.943325838209301</v>
      </c>
      <c r="M2214" s="9">
        <v>-39.520485555149598</v>
      </c>
      <c r="N2214" s="7">
        <f>COUNTIFS('Lojas Assaí'!$F$174:$F$260,D2214)</f>
        <v>0</v>
      </c>
    </row>
    <row r="2215" spans="1:14" x14ac:dyDescent="0.25">
      <c r="A2215" s="7" t="s">
        <v>2746</v>
      </c>
      <c r="B2215" s="7" t="s">
        <v>258</v>
      </c>
      <c r="C2215" s="7" t="str">
        <f t="shared" si="68"/>
        <v>Capitão Leônidas MarquesPR</v>
      </c>
      <c r="D2215" s="7">
        <v>4104600</v>
      </c>
      <c r="E2215" s="8" t="s">
        <v>686</v>
      </c>
      <c r="F2215" s="7">
        <v>15887</v>
      </c>
      <c r="G2215" s="7">
        <v>14970</v>
      </c>
      <c r="H2215" s="7">
        <v>54.29</v>
      </c>
      <c r="I2215" s="7">
        <v>1.9</v>
      </c>
      <c r="J2215" s="8">
        <f t="shared" si="69"/>
        <v>2473.8000000000002</v>
      </c>
      <c r="K2215" s="7">
        <v>88037.48</v>
      </c>
      <c r="L2215" s="9">
        <v>-24.950872979957001</v>
      </c>
      <c r="M2215" s="9">
        <v>-50.113091511504102</v>
      </c>
      <c r="N2215" s="7">
        <f>COUNTIFS('Lojas Assaí'!$F$174:$F$260,D2215)</f>
        <v>0</v>
      </c>
    </row>
    <row r="2216" spans="1:14" x14ac:dyDescent="0.25">
      <c r="A2216" s="7" t="s">
        <v>2747</v>
      </c>
      <c r="B2216" s="7" t="s">
        <v>403</v>
      </c>
      <c r="C2216" s="7" t="str">
        <f t="shared" si="68"/>
        <v>Lagoa NovaRN</v>
      </c>
      <c r="D2216" s="7">
        <v>2406502</v>
      </c>
      <c r="E2216" s="8" t="s">
        <v>695</v>
      </c>
      <c r="F2216" s="7">
        <v>15880</v>
      </c>
      <c r="G2216" s="7">
        <v>13983</v>
      </c>
      <c r="H2216" s="7">
        <v>79.31</v>
      </c>
      <c r="I2216" s="7">
        <v>1.9</v>
      </c>
      <c r="J2216" s="8">
        <f t="shared" si="69"/>
        <v>2473.8000000000002</v>
      </c>
      <c r="K2216" s="7">
        <v>15608.51</v>
      </c>
      <c r="L2216" s="9">
        <v>-5.9999155193028102</v>
      </c>
      <c r="M2216" s="9">
        <v>-35.870698833138398</v>
      </c>
      <c r="N2216" s="7">
        <f>COUNTIFS('Lojas Assaí'!$F$174:$F$260,D2216)</f>
        <v>0</v>
      </c>
    </row>
    <row r="2217" spans="1:14" x14ac:dyDescent="0.25">
      <c r="A2217" s="7" t="s">
        <v>2748</v>
      </c>
      <c r="B2217" s="7" t="s">
        <v>280</v>
      </c>
      <c r="C2217" s="7" t="str">
        <f t="shared" si="68"/>
        <v>SaloáPE</v>
      </c>
      <c r="D2217" s="7">
        <v>2612307</v>
      </c>
      <c r="E2217" s="8" t="s">
        <v>689</v>
      </c>
      <c r="F2217" s="7">
        <v>15880</v>
      </c>
      <c r="G2217" s="7">
        <v>15309</v>
      </c>
      <c r="H2217" s="7">
        <v>60.73</v>
      </c>
      <c r="I2217" s="7">
        <v>1.4</v>
      </c>
      <c r="J2217" s="8">
        <f t="shared" si="69"/>
        <v>1822.8</v>
      </c>
      <c r="K2217" s="7">
        <v>9469.0499999999993</v>
      </c>
      <c r="L2217" s="9">
        <v>-8.3629619689233898</v>
      </c>
      <c r="M2217" s="9">
        <v>-36.562507195383198</v>
      </c>
      <c r="N2217" s="7">
        <f>COUNTIFS('Lojas Assaí'!$F$174:$F$260,D2217)</f>
        <v>0</v>
      </c>
    </row>
    <row r="2218" spans="1:14" x14ac:dyDescent="0.25">
      <c r="A2218" s="7" t="s">
        <v>2749</v>
      </c>
      <c r="B2218" s="7" t="s">
        <v>37</v>
      </c>
      <c r="C2218" s="7" t="str">
        <f t="shared" si="68"/>
        <v>Lagoa RealBA</v>
      </c>
      <c r="D2218" s="7">
        <v>2918753</v>
      </c>
      <c r="E2218" s="8" t="s">
        <v>684</v>
      </c>
      <c r="F2218" s="7">
        <v>15870</v>
      </c>
      <c r="G2218" s="7">
        <v>13934</v>
      </c>
      <c r="H2218" s="7">
        <v>15.88</v>
      </c>
      <c r="I2218" s="7">
        <v>1.6</v>
      </c>
      <c r="J2218" s="8">
        <f t="shared" si="69"/>
        <v>2083.1999999999998</v>
      </c>
      <c r="K2218" s="7">
        <v>6759.62</v>
      </c>
      <c r="L2218" s="9">
        <v>-14.030028985633001</v>
      </c>
      <c r="M2218" s="9">
        <v>-42.145711836375497</v>
      </c>
      <c r="N2218" s="7">
        <f>COUNTIFS('Lojas Assaí'!$F$174:$F$260,D2218)</f>
        <v>0</v>
      </c>
    </row>
    <row r="2219" spans="1:14" x14ac:dyDescent="0.25">
      <c r="A2219" s="7" t="s">
        <v>2750</v>
      </c>
      <c r="B2219" s="7" t="s">
        <v>206</v>
      </c>
      <c r="C2219" s="7" t="str">
        <f t="shared" si="68"/>
        <v>ItamonteMG</v>
      </c>
      <c r="D2219" s="7">
        <v>3133006</v>
      </c>
      <c r="E2219" s="8" t="s">
        <v>701</v>
      </c>
      <c r="F2219" s="7">
        <v>15844</v>
      </c>
      <c r="G2219" s="7">
        <v>14003</v>
      </c>
      <c r="H2219" s="7">
        <v>32.43</v>
      </c>
      <c r="I2219" s="7">
        <v>2.1</v>
      </c>
      <c r="J2219" s="8">
        <f t="shared" si="69"/>
        <v>2734.2</v>
      </c>
      <c r="K2219" s="7">
        <v>65183.75</v>
      </c>
      <c r="L2219" s="9">
        <v>-22.285126973446001</v>
      </c>
      <c r="M2219" s="9">
        <v>-44.868287503604897</v>
      </c>
      <c r="N2219" s="7">
        <f>COUNTIFS('Lojas Assaí'!$F$174:$F$260,D2219)</f>
        <v>0</v>
      </c>
    </row>
    <row r="2220" spans="1:14" x14ac:dyDescent="0.25">
      <c r="A2220" s="7" t="s">
        <v>2751</v>
      </c>
      <c r="B2220" s="7" t="s">
        <v>145</v>
      </c>
      <c r="C2220" s="7" t="str">
        <f t="shared" si="68"/>
        <v>OrizonaGO</v>
      </c>
      <c r="D2220" s="7">
        <v>5215306</v>
      </c>
      <c r="E2220" s="8" t="s">
        <v>687</v>
      </c>
      <c r="F2220" s="7">
        <v>15834</v>
      </c>
      <c r="G2220" s="7">
        <v>14300</v>
      </c>
      <c r="H2220" s="7">
        <v>7.25</v>
      </c>
      <c r="I2220" s="7">
        <v>1.8</v>
      </c>
      <c r="J2220" s="8">
        <f t="shared" si="69"/>
        <v>2343.6</v>
      </c>
      <c r="K2220" s="7">
        <v>40994.06</v>
      </c>
      <c r="L2220" s="9">
        <v>-17.034766017605602</v>
      </c>
      <c r="M2220" s="9">
        <v>-48.302147802984599</v>
      </c>
      <c r="N2220" s="7">
        <f>COUNTIFS('Lojas Assaí'!$F$174:$F$260,D2220)</f>
        <v>0</v>
      </c>
    </row>
    <row r="2221" spans="1:14" x14ac:dyDescent="0.25">
      <c r="A2221" s="7" t="s">
        <v>2752</v>
      </c>
      <c r="B2221" s="7" t="s">
        <v>206</v>
      </c>
      <c r="C2221" s="7" t="str">
        <f t="shared" si="68"/>
        <v>Mário CamposMG</v>
      </c>
      <c r="D2221" s="7">
        <v>3140159</v>
      </c>
      <c r="E2221" s="8" t="s">
        <v>701</v>
      </c>
      <c r="F2221" s="7">
        <v>15814</v>
      </c>
      <c r="G2221" s="7">
        <v>13192</v>
      </c>
      <c r="H2221" s="7">
        <v>374.82</v>
      </c>
      <c r="I2221" s="7">
        <v>1.6</v>
      </c>
      <c r="J2221" s="8">
        <f t="shared" si="69"/>
        <v>2083.1999999999998</v>
      </c>
      <c r="K2221" s="7">
        <v>11462.1</v>
      </c>
      <c r="L2221" s="9">
        <v>-18.504972411090101</v>
      </c>
      <c r="M2221" s="9">
        <v>-42.081688952587498</v>
      </c>
      <c r="N2221" s="7">
        <f>COUNTIFS('Lojas Assaí'!$F$174:$F$260,D2221)</f>
        <v>0</v>
      </c>
    </row>
    <row r="2222" spans="1:14" x14ac:dyDescent="0.25">
      <c r="A2222" s="7" t="s">
        <v>2753</v>
      </c>
      <c r="B2222" s="7" t="s">
        <v>99</v>
      </c>
      <c r="C2222" s="7" t="str">
        <f t="shared" si="68"/>
        <v>Nova OlindaCE</v>
      </c>
      <c r="D2222" s="7">
        <v>2309201</v>
      </c>
      <c r="E2222" s="8" t="s">
        <v>683</v>
      </c>
      <c r="F2222" s="7">
        <v>15798</v>
      </c>
      <c r="G2222" s="7">
        <v>14256</v>
      </c>
      <c r="H2222" s="7">
        <v>50.13</v>
      </c>
      <c r="I2222" s="7">
        <v>1.5</v>
      </c>
      <c r="J2222" s="8">
        <f t="shared" si="69"/>
        <v>1953</v>
      </c>
      <c r="K2222" s="7">
        <v>10153.43</v>
      </c>
      <c r="L2222" s="9">
        <v>-7.0841028113890401</v>
      </c>
      <c r="M2222" s="9">
        <v>-39.679485472664403</v>
      </c>
      <c r="N2222" s="7">
        <f>COUNTIFS('Lojas Assaí'!$F$174:$F$260,D2222)</f>
        <v>0</v>
      </c>
    </row>
    <row r="2223" spans="1:14" x14ac:dyDescent="0.25">
      <c r="A2223" s="7" t="s">
        <v>2754</v>
      </c>
      <c r="B2223" s="7" t="s">
        <v>169</v>
      </c>
      <c r="C2223" s="7" t="str">
        <f t="shared" si="68"/>
        <v>São João do CarúMA</v>
      </c>
      <c r="D2223" s="7">
        <v>2111029</v>
      </c>
      <c r="E2223" s="8" t="s">
        <v>697</v>
      </c>
      <c r="F2223" s="7">
        <v>15768</v>
      </c>
      <c r="G2223" s="7">
        <v>12309</v>
      </c>
      <c r="H2223" s="7">
        <v>19.989999999999998</v>
      </c>
      <c r="I2223" s="7">
        <v>2.4</v>
      </c>
      <c r="J2223" s="8">
        <f t="shared" si="69"/>
        <v>3124.8</v>
      </c>
      <c r="K2223" s="7">
        <v>6567.25</v>
      </c>
      <c r="L2223" s="9">
        <v>-3.5608034068608601</v>
      </c>
      <c r="M2223" s="9">
        <v>-46.2549254827263</v>
      </c>
      <c r="N2223" s="7">
        <f>COUNTIFS('Lojas Assaí'!$F$174:$F$260,D2223)</f>
        <v>0</v>
      </c>
    </row>
    <row r="2224" spans="1:14" x14ac:dyDescent="0.25">
      <c r="A2224" s="7" t="s">
        <v>2755</v>
      </c>
      <c r="B2224" s="7" t="s">
        <v>206</v>
      </c>
      <c r="C2224" s="7" t="str">
        <f t="shared" si="68"/>
        <v>São João EvangelistaMG</v>
      </c>
      <c r="D2224" s="7">
        <v>3162807</v>
      </c>
      <c r="E2224" s="8" t="s">
        <v>701</v>
      </c>
      <c r="F2224" s="7">
        <v>15761</v>
      </c>
      <c r="G2224" s="7">
        <v>15553</v>
      </c>
      <c r="H2224" s="7">
        <v>32.53</v>
      </c>
      <c r="I2224" s="7">
        <v>1.5</v>
      </c>
      <c r="J2224" s="8">
        <f t="shared" si="69"/>
        <v>1953</v>
      </c>
      <c r="K2224" s="7">
        <v>13930.45</v>
      </c>
      <c r="L2224" s="9">
        <v>-21.5356970635886</v>
      </c>
      <c r="M2224" s="9">
        <v>-43.011285768504003</v>
      </c>
      <c r="N2224" s="7">
        <f>COUNTIFS('Lojas Assaí'!$F$174:$F$260,D2224)</f>
        <v>0</v>
      </c>
    </row>
    <row r="2225" spans="1:14" x14ac:dyDescent="0.25">
      <c r="A2225" s="7" t="s">
        <v>2756</v>
      </c>
      <c r="B2225" s="7" t="s">
        <v>403</v>
      </c>
      <c r="C2225" s="7" t="str">
        <f t="shared" si="68"/>
        <v>IpanguaçuRN</v>
      </c>
      <c r="D2225" s="7">
        <v>2404705</v>
      </c>
      <c r="E2225" s="8" t="s">
        <v>695</v>
      </c>
      <c r="F2225" s="7">
        <v>15759</v>
      </c>
      <c r="G2225" s="7">
        <v>13856</v>
      </c>
      <c r="H2225" s="7">
        <v>37.020000000000003</v>
      </c>
      <c r="I2225" s="7">
        <v>1.5</v>
      </c>
      <c r="J2225" s="8">
        <f t="shared" si="69"/>
        <v>1953</v>
      </c>
      <c r="K2225" s="7">
        <v>10715.46</v>
      </c>
      <c r="L2225" s="9">
        <v>-5.8153150382762204</v>
      </c>
      <c r="M2225" s="9">
        <v>-35.552829375062501</v>
      </c>
      <c r="N2225" s="7">
        <f>COUNTIFS('Lojas Assaí'!$F$174:$F$260,D2225)</f>
        <v>0</v>
      </c>
    </row>
    <row r="2226" spans="1:14" x14ac:dyDescent="0.25">
      <c r="A2226" s="7" t="s">
        <v>2757</v>
      </c>
      <c r="B2226" s="7" t="s">
        <v>99</v>
      </c>
      <c r="C2226" s="7" t="str">
        <f t="shared" si="68"/>
        <v>SaboeiroCE</v>
      </c>
      <c r="D2226" s="7">
        <v>2311900</v>
      </c>
      <c r="E2226" s="8" t="s">
        <v>683</v>
      </c>
      <c r="F2226" s="7">
        <v>15757</v>
      </c>
      <c r="G2226" s="7">
        <v>15752</v>
      </c>
      <c r="H2226" s="7">
        <v>11.39</v>
      </c>
      <c r="I2226" s="7">
        <v>1.6</v>
      </c>
      <c r="J2226" s="8">
        <f t="shared" si="69"/>
        <v>2083.1999999999998</v>
      </c>
      <c r="K2226" s="7">
        <v>9553</v>
      </c>
      <c r="L2226" s="9">
        <v>-6.53643335248083</v>
      </c>
      <c r="M2226" s="9">
        <v>-39.904580698417703</v>
      </c>
      <c r="N2226" s="7">
        <f>COUNTIFS('Lojas Assaí'!$F$174:$F$260,D2226)</f>
        <v>0</v>
      </c>
    </row>
    <row r="2227" spans="1:14" x14ac:dyDescent="0.25">
      <c r="A2227" s="7" t="s">
        <v>2758</v>
      </c>
      <c r="B2227" s="7" t="s">
        <v>178</v>
      </c>
      <c r="C2227" s="7" t="str">
        <f t="shared" si="68"/>
        <v>GuiratingaMT</v>
      </c>
      <c r="D2227" s="7">
        <v>5104203</v>
      </c>
      <c r="E2227" s="8" t="s">
        <v>696</v>
      </c>
      <c r="F2227" s="7">
        <v>15740</v>
      </c>
      <c r="G2227" s="7">
        <v>13934</v>
      </c>
      <c r="H2227" s="7">
        <v>2.75</v>
      </c>
      <c r="I2227" s="7">
        <v>2.2999999999999998</v>
      </c>
      <c r="J2227" s="8">
        <f t="shared" si="69"/>
        <v>2994.6</v>
      </c>
      <c r="K2227" s="7">
        <v>32198.09</v>
      </c>
      <c r="L2227" s="9">
        <v>-16.348389268066601</v>
      </c>
      <c r="M2227" s="9">
        <v>-53.760964029419497</v>
      </c>
      <c r="N2227" s="7">
        <f>COUNTIFS('Lojas Assaí'!$F$174:$F$260,D2227)</f>
        <v>0</v>
      </c>
    </row>
    <row r="2228" spans="1:14" x14ac:dyDescent="0.25">
      <c r="A2228" s="7" t="s">
        <v>2759</v>
      </c>
      <c r="B2228" s="7" t="s">
        <v>707</v>
      </c>
      <c r="C2228" s="7" t="str">
        <f t="shared" si="68"/>
        <v>GiruáRS</v>
      </c>
      <c r="D2228" s="7">
        <v>4309001</v>
      </c>
      <c r="E2228" s="8" t="s">
        <v>708</v>
      </c>
      <c r="F2228" s="7">
        <v>15729</v>
      </c>
      <c r="G2228" s="7">
        <v>17075</v>
      </c>
      <c r="H2228" s="7">
        <v>19.95</v>
      </c>
      <c r="I2228" s="7">
        <v>2.2000000000000002</v>
      </c>
      <c r="J2228" s="8">
        <f t="shared" si="69"/>
        <v>2864.4</v>
      </c>
      <c r="K2228" s="7">
        <v>48203.35</v>
      </c>
      <c r="L2228" s="9">
        <v>-27.8759119305256</v>
      </c>
      <c r="M2228" s="9">
        <v>-52.249574123331001</v>
      </c>
      <c r="N2228" s="7">
        <f>COUNTIFS('Lojas Assaí'!$F$174:$F$260,D2228)</f>
        <v>0</v>
      </c>
    </row>
    <row r="2229" spans="1:14" x14ac:dyDescent="0.25">
      <c r="A2229" s="7" t="s">
        <v>2760</v>
      </c>
      <c r="B2229" s="7" t="s">
        <v>8</v>
      </c>
      <c r="C2229" s="7" t="str">
        <f t="shared" si="68"/>
        <v>AcrelândiaAC</v>
      </c>
      <c r="D2229" s="7">
        <v>1200013</v>
      </c>
      <c r="E2229" s="8" t="s">
        <v>703</v>
      </c>
      <c r="F2229" s="7">
        <v>15721</v>
      </c>
      <c r="G2229" s="7">
        <v>12538</v>
      </c>
      <c r="H2229" s="7">
        <v>6.94</v>
      </c>
      <c r="I2229" s="7">
        <v>1.8</v>
      </c>
      <c r="J2229" s="8">
        <f t="shared" si="69"/>
        <v>2343.6</v>
      </c>
      <c r="K2229" s="7">
        <v>19525.150000000001</v>
      </c>
      <c r="L2229" s="9">
        <v>-10.073793892463501</v>
      </c>
      <c r="M2229" s="9">
        <v>-67.052316580020602</v>
      </c>
      <c r="N2229" s="7">
        <f>COUNTIFS('Lojas Assaí'!$F$174:$F$260,D2229)</f>
        <v>0</v>
      </c>
    </row>
    <row r="2230" spans="1:14" x14ac:dyDescent="0.25">
      <c r="A2230" s="7" t="s">
        <v>1446</v>
      </c>
      <c r="B2230" s="7" t="s">
        <v>280</v>
      </c>
      <c r="C2230" s="7" t="str">
        <f t="shared" si="68"/>
        <v>Santa CruzPE</v>
      </c>
      <c r="D2230" s="7">
        <v>2612455</v>
      </c>
      <c r="E2230" s="8" t="s">
        <v>689</v>
      </c>
      <c r="F2230" s="7">
        <v>15713</v>
      </c>
      <c r="G2230" s="7">
        <v>13594</v>
      </c>
      <c r="H2230" s="7">
        <v>10.82</v>
      </c>
      <c r="I2230" s="7">
        <v>1.6</v>
      </c>
      <c r="J2230" s="8">
        <f t="shared" si="69"/>
        <v>2083.1999999999998</v>
      </c>
      <c r="K2230" s="7">
        <v>8418.0300000000007</v>
      </c>
      <c r="L2230" s="9">
        <v>-7.82146968232143</v>
      </c>
      <c r="M2230" s="9">
        <v>-38.153138181759402</v>
      </c>
      <c r="N2230" s="7">
        <f>COUNTIFS('Lojas Assaí'!$F$174:$F$260,D2230)</f>
        <v>0</v>
      </c>
    </row>
    <row r="2231" spans="1:14" x14ac:dyDescent="0.25">
      <c r="A2231" s="7" t="s">
        <v>2761</v>
      </c>
      <c r="B2231" s="7" t="s">
        <v>325</v>
      </c>
      <c r="C2231" s="7" t="str">
        <f t="shared" si="68"/>
        <v>SumidouroRJ</v>
      </c>
      <c r="D2231" s="7">
        <v>3305703</v>
      </c>
      <c r="E2231" s="8" t="s">
        <v>324</v>
      </c>
      <c r="F2231" s="7">
        <v>15709</v>
      </c>
      <c r="G2231" s="7">
        <v>14900</v>
      </c>
      <c r="H2231" s="7">
        <v>37.67</v>
      </c>
      <c r="I2231" s="7">
        <v>2.2000000000000002</v>
      </c>
      <c r="J2231" s="8">
        <f t="shared" si="69"/>
        <v>2864.4</v>
      </c>
      <c r="K2231" s="7">
        <v>39011.29</v>
      </c>
      <c r="L2231" s="9">
        <v>-22.050669410834701</v>
      </c>
      <c r="M2231" s="9">
        <v>-42.678625581111902</v>
      </c>
      <c r="N2231" s="7">
        <f>COUNTIFS('Lojas Assaí'!$F$174:$F$260,D2231)</f>
        <v>0</v>
      </c>
    </row>
    <row r="2232" spans="1:14" x14ac:dyDescent="0.25">
      <c r="A2232" s="7" t="s">
        <v>2762</v>
      </c>
      <c r="B2232" s="7" t="s">
        <v>707</v>
      </c>
      <c r="C2232" s="7" t="str">
        <f t="shared" si="68"/>
        <v>Restinga SêcaRS</v>
      </c>
      <c r="D2232" s="7">
        <v>4315503</v>
      </c>
      <c r="E2232" s="8" t="s">
        <v>708</v>
      </c>
      <c r="F2232" s="7">
        <v>15702</v>
      </c>
      <c r="G2232" s="7">
        <v>15849</v>
      </c>
      <c r="H2232" s="7">
        <v>16.579999999999998</v>
      </c>
      <c r="I2232" s="7">
        <v>1.8</v>
      </c>
      <c r="J2232" s="8">
        <f t="shared" si="69"/>
        <v>2343.6</v>
      </c>
      <c r="K2232" s="7">
        <v>29697.83</v>
      </c>
      <c r="L2232" s="9">
        <v>-29.813948536698899</v>
      </c>
      <c r="M2232" s="9">
        <v>-53.370568576547399</v>
      </c>
      <c r="N2232" s="7">
        <f>COUNTIFS('Lojas Assaí'!$F$174:$F$260,D2232)</f>
        <v>0</v>
      </c>
    </row>
    <row r="2233" spans="1:14" x14ac:dyDescent="0.25">
      <c r="A2233" s="7" t="s">
        <v>2763</v>
      </c>
      <c r="B2233" s="7" t="s">
        <v>655</v>
      </c>
      <c r="C2233" s="7" t="str">
        <f t="shared" si="68"/>
        <v>Frei PauloSE</v>
      </c>
      <c r="D2233" s="7">
        <v>2802304</v>
      </c>
      <c r="E2233" s="8" t="s">
        <v>692</v>
      </c>
      <c r="F2233" s="7">
        <v>15688</v>
      </c>
      <c r="G2233" s="7">
        <v>13874</v>
      </c>
      <c r="H2233" s="7">
        <v>34.65</v>
      </c>
      <c r="I2233" s="7">
        <v>1.6</v>
      </c>
      <c r="J2233" s="8">
        <f t="shared" si="69"/>
        <v>2083.1999999999998</v>
      </c>
      <c r="K2233" s="7">
        <v>20610.43</v>
      </c>
      <c r="L2233" s="9">
        <v>-10.5400847468847</v>
      </c>
      <c r="M2233" s="9">
        <v>-37.541876248680303</v>
      </c>
      <c r="N2233" s="7">
        <f>COUNTIFS('Lojas Assaí'!$F$174:$F$260,D2233)</f>
        <v>0</v>
      </c>
    </row>
    <row r="2234" spans="1:14" x14ac:dyDescent="0.25">
      <c r="A2234" s="7" t="s">
        <v>2764</v>
      </c>
      <c r="B2234" s="7" t="s">
        <v>169</v>
      </c>
      <c r="C2234" s="7" t="str">
        <f t="shared" si="68"/>
        <v>AraguanãMA</v>
      </c>
      <c r="D2234" s="7">
        <v>2100873</v>
      </c>
      <c r="E2234" s="8" t="s">
        <v>697</v>
      </c>
      <c r="F2234" s="7">
        <v>15675</v>
      </c>
      <c r="G2234" s="7">
        <v>13973</v>
      </c>
      <c r="H2234" s="7">
        <v>17.350000000000001</v>
      </c>
      <c r="I2234" s="7">
        <v>2.2999999999999998</v>
      </c>
      <c r="J2234" s="8">
        <f t="shared" si="69"/>
        <v>2994.6</v>
      </c>
      <c r="K2234" s="7">
        <v>5842.31</v>
      </c>
      <c r="L2234" s="9">
        <v>-2.94912562327705</v>
      </c>
      <c r="M2234" s="9">
        <v>-45.668794476100601</v>
      </c>
      <c r="N2234" s="7">
        <f>COUNTIFS('Lojas Assaí'!$F$174:$F$260,D2234)</f>
        <v>0</v>
      </c>
    </row>
    <row r="2235" spans="1:14" x14ac:dyDescent="0.25">
      <c r="A2235" s="7" t="s">
        <v>2765</v>
      </c>
      <c r="B2235" s="7" t="s">
        <v>422</v>
      </c>
      <c r="C2235" s="7" t="str">
        <f t="shared" si="68"/>
        <v>Tupi PaulistaSP</v>
      </c>
      <c r="D2235" s="7">
        <v>3555109</v>
      </c>
      <c r="E2235" s="8" t="s">
        <v>435</v>
      </c>
      <c r="F2235" s="7">
        <v>15670</v>
      </c>
      <c r="G2235" s="7">
        <v>14269</v>
      </c>
      <c r="H2235" s="7">
        <v>58.16</v>
      </c>
      <c r="I2235" s="7">
        <v>1.9</v>
      </c>
      <c r="J2235" s="8">
        <f t="shared" si="69"/>
        <v>2473.8000000000002</v>
      </c>
      <c r="K2235" s="7">
        <v>20095.599999999999</v>
      </c>
      <c r="L2235" s="9">
        <v>-20.051268617318399</v>
      </c>
      <c r="M2235" s="9">
        <v>-50.477729431479297</v>
      </c>
      <c r="N2235" s="7">
        <f>COUNTIFS('Lojas Assaí'!$F$174:$F$260,D2235)</f>
        <v>0</v>
      </c>
    </row>
    <row r="2236" spans="1:14" x14ac:dyDescent="0.25">
      <c r="A2236" s="7" t="s">
        <v>2766</v>
      </c>
      <c r="B2236" s="7" t="s">
        <v>206</v>
      </c>
      <c r="C2236" s="7" t="str">
        <f t="shared" si="68"/>
        <v>Campos AltosMG</v>
      </c>
      <c r="D2236" s="7">
        <v>3111507</v>
      </c>
      <c r="E2236" s="8" t="s">
        <v>701</v>
      </c>
      <c r="F2236" s="7">
        <v>15661</v>
      </c>
      <c r="G2236" s="7">
        <v>14206</v>
      </c>
      <c r="H2236" s="7">
        <v>19.989999999999998</v>
      </c>
      <c r="I2236" s="7">
        <v>1.9</v>
      </c>
      <c r="J2236" s="8">
        <f t="shared" si="69"/>
        <v>2473.8000000000002</v>
      </c>
      <c r="K2236" s="7">
        <v>23876</v>
      </c>
      <c r="L2236" s="9">
        <v>-21.238697907437</v>
      </c>
      <c r="M2236" s="9">
        <v>-45.756907365219803</v>
      </c>
      <c r="N2236" s="7">
        <f>COUNTIFS('Lojas Assaí'!$F$174:$F$260,D2236)</f>
        <v>0</v>
      </c>
    </row>
    <row r="2237" spans="1:14" x14ac:dyDescent="0.25">
      <c r="A2237" s="7" t="s">
        <v>2767</v>
      </c>
      <c r="B2237" s="7" t="s">
        <v>37</v>
      </c>
      <c r="C2237" s="7" t="str">
        <f t="shared" si="68"/>
        <v>IgaporãBA</v>
      </c>
      <c r="D2237" s="7">
        <v>2913408</v>
      </c>
      <c r="E2237" s="8" t="s">
        <v>684</v>
      </c>
      <c r="F2237" s="7">
        <v>15661</v>
      </c>
      <c r="G2237" s="7">
        <v>15205</v>
      </c>
      <c r="H2237" s="7">
        <v>18.260000000000002</v>
      </c>
      <c r="I2237" s="7">
        <v>1.6</v>
      </c>
      <c r="J2237" s="8">
        <f t="shared" si="69"/>
        <v>2083.1999999999998</v>
      </c>
      <c r="K2237" s="7">
        <v>12032.34</v>
      </c>
      <c r="L2237" s="9">
        <v>-13.767976477529301</v>
      </c>
      <c r="M2237" s="9">
        <v>-42.717879807498903</v>
      </c>
      <c r="N2237" s="7">
        <f>COUNTIFS('Lojas Assaí'!$F$174:$F$260,D2237)</f>
        <v>0</v>
      </c>
    </row>
    <row r="2238" spans="1:14" x14ac:dyDescent="0.25">
      <c r="A2238" s="7" t="s">
        <v>2768</v>
      </c>
      <c r="B2238" s="7" t="s">
        <v>714</v>
      </c>
      <c r="C2238" s="7" t="str">
        <f t="shared" si="68"/>
        <v>MantenópolisES</v>
      </c>
      <c r="D2238" s="7">
        <v>3203304</v>
      </c>
      <c r="E2238" s="8" t="s">
        <v>715</v>
      </c>
      <c r="F2238" s="7">
        <v>15653</v>
      </c>
      <c r="G2238" s="7">
        <v>13612</v>
      </c>
      <c r="H2238" s="7">
        <v>42.35</v>
      </c>
      <c r="I2238" s="7">
        <v>1.9</v>
      </c>
      <c r="J2238" s="8">
        <f t="shared" si="69"/>
        <v>2473.8000000000002</v>
      </c>
      <c r="K2238" s="7">
        <v>10924.32</v>
      </c>
      <c r="L2238" s="9">
        <v>-18.861178966247099</v>
      </c>
      <c r="M2238" s="9">
        <v>-41.117737478805999</v>
      </c>
      <c r="N2238" s="7">
        <f>COUNTIFS('Lojas Assaí'!$F$174:$F$260,D2238)</f>
        <v>0</v>
      </c>
    </row>
    <row r="2239" spans="1:14" x14ac:dyDescent="0.25">
      <c r="A2239" s="7" t="s">
        <v>2769</v>
      </c>
      <c r="B2239" s="7" t="s">
        <v>403</v>
      </c>
      <c r="C2239" s="7" t="str">
        <f t="shared" si="68"/>
        <v>Poço BrancoRN</v>
      </c>
      <c r="D2239" s="7">
        <v>2410108</v>
      </c>
      <c r="E2239" s="8" t="s">
        <v>695</v>
      </c>
      <c r="F2239" s="7">
        <v>15646</v>
      </c>
      <c r="G2239" s="7">
        <v>13949</v>
      </c>
      <c r="H2239" s="7">
        <v>60.54</v>
      </c>
      <c r="I2239" s="7">
        <v>1.9</v>
      </c>
      <c r="J2239" s="8">
        <f t="shared" si="69"/>
        <v>2473.8000000000002</v>
      </c>
      <c r="K2239" s="7">
        <v>8474.3799999999992</v>
      </c>
      <c r="L2239" s="9">
        <v>-5.2567881709424498</v>
      </c>
      <c r="M2239" s="9">
        <v>-36.719146040250799</v>
      </c>
      <c r="N2239" s="7">
        <f>COUNTIFS('Lojas Assaí'!$F$174:$F$260,D2239)</f>
        <v>0</v>
      </c>
    </row>
    <row r="2240" spans="1:14" x14ac:dyDescent="0.25">
      <c r="A2240" s="7" t="s">
        <v>2770</v>
      </c>
      <c r="B2240" s="7" t="s">
        <v>224</v>
      </c>
      <c r="C2240" s="7" t="str">
        <f t="shared" si="68"/>
        <v>Nova TimboteuaPA</v>
      </c>
      <c r="D2240" s="7">
        <v>1505007</v>
      </c>
      <c r="E2240" s="8" t="s">
        <v>690</v>
      </c>
      <c r="F2240" s="7">
        <v>15646</v>
      </c>
      <c r="G2240" s="7">
        <v>13670</v>
      </c>
      <c r="H2240" s="7">
        <v>27.91</v>
      </c>
      <c r="I2240" s="7">
        <v>1.7</v>
      </c>
      <c r="J2240" s="8">
        <f t="shared" si="69"/>
        <v>2213.4</v>
      </c>
      <c r="K2240" s="7">
        <v>9267.06</v>
      </c>
      <c r="L2240" s="9">
        <v>-1.2041436474668701</v>
      </c>
      <c r="M2240" s="9">
        <v>-47.393202276459903</v>
      </c>
      <c r="N2240" s="7">
        <f>COUNTIFS('Lojas Assaí'!$F$174:$F$260,D2240)</f>
        <v>0</v>
      </c>
    </row>
    <row r="2241" spans="1:14" x14ac:dyDescent="0.25">
      <c r="A2241" s="7" t="s">
        <v>2771</v>
      </c>
      <c r="B2241" s="7" t="s">
        <v>422</v>
      </c>
      <c r="C2241" s="7" t="str">
        <f t="shared" si="68"/>
        <v>Santa AdéliaSP</v>
      </c>
      <c r="D2241" s="7">
        <v>3545605</v>
      </c>
      <c r="E2241" s="8" t="s">
        <v>435</v>
      </c>
      <c r="F2241" s="7">
        <v>15639</v>
      </c>
      <c r="G2241" s="7">
        <v>14333</v>
      </c>
      <c r="H2241" s="7">
        <v>43.32</v>
      </c>
      <c r="I2241" s="7">
        <v>2.6</v>
      </c>
      <c r="J2241" s="8">
        <f t="shared" si="69"/>
        <v>3385.2</v>
      </c>
      <c r="K2241" s="7">
        <v>22906</v>
      </c>
      <c r="L2241" s="9">
        <v>-22.7553935</v>
      </c>
      <c r="M2241" s="9">
        <v>-47.413954766230297</v>
      </c>
      <c r="N2241" s="7">
        <f>COUNTIFS('Lojas Assaí'!$F$174:$F$260,D2241)</f>
        <v>0</v>
      </c>
    </row>
    <row r="2242" spans="1:14" x14ac:dyDescent="0.25">
      <c r="A2242" s="7" t="s">
        <v>2772</v>
      </c>
      <c r="B2242" s="7" t="s">
        <v>12</v>
      </c>
      <c r="C2242" s="7" t="str">
        <f t="shared" ref="C2242:C2305" si="70">_xlfn.CONCAT(A2242:B2242)</f>
        <v>IbateguaraAL</v>
      </c>
      <c r="D2242" s="7">
        <v>2703007</v>
      </c>
      <c r="E2242" s="8" t="s">
        <v>688</v>
      </c>
      <c r="F2242" s="7">
        <v>15637</v>
      </c>
      <c r="G2242" s="7">
        <v>15149</v>
      </c>
      <c r="H2242" s="7">
        <v>57.1</v>
      </c>
      <c r="I2242" s="7">
        <v>1.9</v>
      </c>
      <c r="J2242" s="8">
        <f t="shared" ref="J2242:J2305" si="71">ROUND(I2242*1302,2)</f>
        <v>2473.8000000000002</v>
      </c>
      <c r="K2242" s="7">
        <v>9370.86</v>
      </c>
      <c r="L2242" s="9">
        <v>-8.9769852176053604</v>
      </c>
      <c r="M2242" s="9">
        <v>-35.931184456420503</v>
      </c>
      <c r="N2242" s="7">
        <f>COUNTIFS('Lojas Assaí'!$F$174:$F$260,D2242)</f>
        <v>0</v>
      </c>
    </row>
    <row r="2243" spans="1:14" x14ac:dyDescent="0.25">
      <c r="A2243" s="7" t="s">
        <v>2773</v>
      </c>
      <c r="B2243" s="7" t="s">
        <v>280</v>
      </c>
      <c r="C2243" s="7" t="str">
        <f t="shared" si="70"/>
        <v>Frei MiguelinhoPE</v>
      </c>
      <c r="D2243" s="7">
        <v>2605806</v>
      </c>
      <c r="E2243" s="8" t="s">
        <v>689</v>
      </c>
      <c r="F2243" s="7">
        <v>15633</v>
      </c>
      <c r="G2243" s="7">
        <v>14293</v>
      </c>
      <c r="H2243" s="7">
        <v>67.2</v>
      </c>
      <c r="I2243" s="7">
        <v>1.6</v>
      </c>
      <c r="J2243" s="8">
        <f t="shared" si="71"/>
        <v>2083.1999999999998</v>
      </c>
      <c r="K2243" s="7">
        <v>8559.9599999999991</v>
      </c>
      <c r="L2243" s="9">
        <v>-7.9444582474013297</v>
      </c>
      <c r="M2243" s="9">
        <v>-35.923127641937498</v>
      </c>
      <c r="N2243" s="7">
        <f>COUNTIFS('Lojas Assaí'!$F$174:$F$260,D2243)</f>
        <v>0</v>
      </c>
    </row>
    <row r="2244" spans="1:14" x14ac:dyDescent="0.25">
      <c r="A2244" s="7" t="s">
        <v>2774</v>
      </c>
      <c r="B2244" s="7" t="s">
        <v>422</v>
      </c>
      <c r="C2244" s="7" t="str">
        <f t="shared" si="70"/>
        <v>Luís AntônioSP</v>
      </c>
      <c r="D2244" s="7">
        <v>3527603</v>
      </c>
      <c r="E2244" s="8" t="s">
        <v>435</v>
      </c>
      <c r="F2244" s="7">
        <v>15628</v>
      </c>
      <c r="G2244" s="7">
        <v>11286</v>
      </c>
      <c r="H2244" s="7">
        <v>18.850000000000001</v>
      </c>
      <c r="I2244" s="7">
        <v>2.7</v>
      </c>
      <c r="J2244" s="8">
        <f t="shared" si="71"/>
        <v>3515.4</v>
      </c>
      <c r="K2244" s="7">
        <v>94852.81</v>
      </c>
      <c r="L2244" s="9">
        <v>-22.413815392232699</v>
      </c>
      <c r="M2244" s="9">
        <v>-49.820324699943797</v>
      </c>
      <c r="N2244" s="7">
        <f>COUNTIFS('Lojas Assaí'!$F$174:$F$260,D2244)</f>
        <v>0</v>
      </c>
    </row>
    <row r="2245" spans="1:14" x14ac:dyDescent="0.25">
      <c r="A2245" s="7" t="s">
        <v>2775</v>
      </c>
      <c r="B2245" s="7" t="s">
        <v>244</v>
      </c>
      <c r="C2245" s="7" t="str">
        <f t="shared" si="70"/>
        <v>Barra de Santa RosaPB</v>
      </c>
      <c r="D2245" s="7">
        <v>2501609</v>
      </c>
      <c r="E2245" s="8" t="s">
        <v>698</v>
      </c>
      <c r="F2245" s="7">
        <v>15607</v>
      </c>
      <c r="G2245" s="7">
        <v>14157</v>
      </c>
      <c r="H2245" s="7">
        <v>18.25</v>
      </c>
      <c r="I2245" s="7">
        <v>1.8</v>
      </c>
      <c r="J2245" s="8">
        <f t="shared" si="71"/>
        <v>2343.6</v>
      </c>
      <c r="K2245" s="7">
        <v>8924.2099999999991</v>
      </c>
      <c r="L2245" s="9">
        <v>-6.6424050352378803</v>
      </c>
      <c r="M2245" s="9">
        <v>-36.253041353042804</v>
      </c>
      <c r="N2245" s="7">
        <f>COUNTIFS('Lojas Assaí'!$F$174:$F$260,D2245)</f>
        <v>0</v>
      </c>
    </row>
    <row r="2246" spans="1:14" x14ac:dyDescent="0.25">
      <c r="A2246" s="7" t="s">
        <v>2776</v>
      </c>
      <c r="B2246" s="7" t="s">
        <v>422</v>
      </c>
      <c r="C2246" s="7" t="str">
        <f t="shared" si="70"/>
        <v>HolambraSP</v>
      </c>
      <c r="D2246" s="7">
        <v>3519055</v>
      </c>
      <c r="E2246" s="8" t="s">
        <v>435</v>
      </c>
      <c r="F2246" s="7">
        <v>15605</v>
      </c>
      <c r="G2246" s="7">
        <v>11299</v>
      </c>
      <c r="H2246" s="7">
        <v>172.3</v>
      </c>
      <c r="I2246" s="7">
        <v>2.6</v>
      </c>
      <c r="J2246" s="8">
        <f t="shared" si="71"/>
        <v>3385.2</v>
      </c>
      <c r="K2246" s="7">
        <v>83921.94</v>
      </c>
      <c r="L2246" s="9">
        <v>-21.891977602699701</v>
      </c>
      <c r="M2246" s="9">
        <v>-49.016929918912602</v>
      </c>
      <c r="N2246" s="7">
        <f>COUNTIFS('Lojas Assaí'!$F$174:$F$260,D2246)</f>
        <v>0</v>
      </c>
    </row>
    <row r="2247" spans="1:14" x14ac:dyDescent="0.25">
      <c r="A2247" s="7" t="s">
        <v>2777</v>
      </c>
      <c r="B2247" s="7" t="s">
        <v>714</v>
      </c>
      <c r="C2247" s="7" t="str">
        <f t="shared" si="70"/>
        <v>MuquiES</v>
      </c>
      <c r="D2247" s="7">
        <v>3203809</v>
      </c>
      <c r="E2247" s="8" t="s">
        <v>715</v>
      </c>
      <c r="F2247" s="7">
        <v>15602</v>
      </c>
      <c r="G2247" s="7">
        <v>14396</v>
      </c>
      <c r="H2247" s="7">
        <v>43.96</v>
      </c>
      <c r="I2247" s="7">
        <v>1.7</v>
      </c>
      <c r="J2247" s="8">
        <f t="shared" si="71"/>
        <v>2213.4</v>
      </c>
      <c r="K2247" s="7">
        <v>13041.68</v>
      </c>
      <c r="L2247" s="9">
        <v>-20.953692309542301</v>
      </c>
      <c r="M2247" s="9">
        <v>-41.346213998369102</v>
      </c>
      <c r="N2247" s="7">
        <f>COUNTIFS('Lojas Assaí'!$F$174:$F$260,D2247)</f>
        <v>0</v>
      </c>
    </row>
    <row r="2248" spans="1:14" x14ac:dyDescent="0.25">
      <c r="A2248" s="7" t="s">
        <v>2778</v>
      </c>
      <c r="B2248" s="7" t="s">
        <v>707</v>
      </c>
      <c r="C2248" s="7" t="str">
        <f t="shared" si="70"/>
        <v>EspumosoRS</v>
      </c>
      <c r="D2248" s="7">
        <v>4307500</v>
      </c>
      <c r="E2248" s="8" t="s">
        <v>708</v>
      </c>
      <c r="F2248" s="7">
        <v>15594</v>
      </c>
      <c r="G2248" s="7">
        <v>15240</v>
      </c>
      <c r="H2248" s="7">
        <v>19.46</v>
      </c>
      <c r="I2248" s="7">
        <v>2.4</v>
      </c>
      <c r="J2248" s="8">
        <f t="shared" si="71"/>
        <v>3124.8</v>
      </c>
      <c r="K2248" s="7">
        <v>39931.81</v>
      </c>
      <c r="L2248" s="9">
        <v>-27.359943608841199</v>
      </c>
      <c r="M2248" s="9">
        <v>-53.9927678151195</v>
      </c>
      <c r="N2248" s="7">
        <f>COUNTIFS('Lojas Assaí'!$F$174:$F$260,D2248)</f>
        <v>0</v>
      </c>
    </row>
    <row r="2249" spans="1:14" x14ac:dyDescent="0.25">
      <c r="A2249" s="7" t="s">
        <v>2779</v>
      </c>
      <c r="B2249" s="7" t="s">
        <v>710</v>
      </c>
      <c r="C2249" s="7" t="str">
        <f t="shared" si="70"/>
        <v>Dionísio CerqueiraSC</v>
      </c>
      <c r="D2249" s="7">
        <v>4205001</v>
      </c>
      <c r="E2249" s="8" t="s">
        <v>711</v>
      </c>
      <c r="F2249" s="7">
        <v>15592</v>
      </c>
      <c r="G2249" s="7">
        <v>14811</v>
      </c>
      <c r="H2249" s="7">
        <v>39.06</v>
      </c>
      <c r="I2249" s="7">
        <v>2</v>
      </c>
      <c r="J2249" s="8">
        <f t="shared" si="71"/>
        <v>2604</v>
      </c>
      <c r="K2249" s="7">
        <v>31861.37</v>
      </c>
      <c r="L2249" s="9">
        <v>-26.720460955541402</v>
      </c>
      <c r="M2249" s="9">
        <v>-49.479293361933401</v>
      </c>
      <c r="N2249" s="7">
        <f>COUNTIFS('Lojas Assaí'!$F$174:$F$260,D2249)</f>
        <v>0</v>
      </c>
    </row>
    <row r="2250" spans="1:14" x14ac:dyDescent="0.25">
      <c r="A2250" s="7" t="s">
        <v>2780</v>
      </c>
      <c r="B2250" s="7" t="s">
        <v>422</v>
      </c>
      <c r="C2250" s="7" t="str">
        <f t="shared" si="70"/>
        <v>EldoradoSP</v>
      </c>
      <c r="D2250" s="7">
        <v>3514809</v>
      </c>
      <c r="E2250" s="8" t="s">
        <v>435</v>
      </c>
      <c r="F2250" s="7">
        <v>15592</v>
      </c>
      <c r="G2250" s="7">
        <v>14641</v>
      </c>
      <c r="H2250" s="7">
        <v>8.85</v>
      </c>
      <c r="I2250" s="7">
        <v>1.9</v>
      </c>
      <c r="J2250" s="8">
        <f t="shared" si="71"/>
        <v>2473.8000000000002</v>
      </c>
      <c r="K2250" s="7">
        <v>20805.580000000002</v>
      </c>
      <c r="L2250" s="9">
        <v>-23.042536721180799</v>
      </c>
      <c r="M2250" s="9">
        <v>-47.376774239641598</v>
      </c>
      <c r="N2250" s="7">
        <f>COUNTIFS('Lojas Assaí'!$F$174:$F$260,D2250)</f>
        <v>0</v>
      </c>
    </row>
    <row r="2251" spans="1:14" x14ac:dyDescent="0.25">
      <c r="A2251" s="7" t="s">
        <v>2251</v>
      </c>
      <c r="B2251" s="7" t="s">
        <v>422</v>
      </c>
      <c r="C2251" s="7" t="str">
        <f t="shared" si="70"/>
        <v>PinhalzinhoSP</v>
      </c>
      <c r="D2251" s="7">
        <v>3538204</v>
      </c>
      <c r="E2251" s="8" t="s">
        <v>435</v>
      </c>
      <c r="F2251" s="7">
        <v>15564</v>
      </c>
      <c r="G2251" s="7">
        <v>13105</v>
      </c>
      <c r="H2251" s="7">
        <v>84.81</v>
      </c>
      <c r="I2251" s="7">
        <v>1.7</v>
      </c>
      <c r="J2251" s="8">
        <f t="shared" si="71"/>
        <v>2213.4</v>
      </c>
      <c r="K2251" s="7">
        <v>18411.419999999998</v>
      </c>
      <c r="L2251" s="9">
        <v>-22.611166885180101</v>
      </c>
      <c r="M2251" s="9">
        <v>-45.183569424497698</v>
      </c>
      <c r="N2251" s="7">
        <f>COUNTIFS('Lojas Assaí'!$F$174:$F$260,D2251)</f>
        <v>0</v>
      </c>
    </row>
    <row r="2252" spans="1:14" x14ac:dyDescent="0.25">
      <c r="A2252" s="7" t="s">
        <v>2781</v>
      </c>
      <c r="B2252" s="7" t="s">
        <v>707</v>
      </c>
      <c r="C2252" s="7" t="str">
        <f t="shared" si="70"/>
        <v>Dom FelicianoRS</v>
      </c>
      <c r="D2252" s="7">
        <v>4306502</v>
      </c>
      <c r="E2252" s="8" t="s">
        <v>708</v>
      </c>
      <c r="F2252" s="7">
        <v>15556</v>
      </c>
      <c r="G2252" s="7">
        <v>14380</v>
      </c>
      <c r="H2252" s="7">
        <v>10.6</v>
      </c>
      <c r="I2252" s="7">
        <v>2.1</v>
      </c>
      <c r="J2252" s="8">
        <f t="shared" si="71"/>
        <v>2734.2</v>
      </c>
      <c r="K2252" s="7">
        <v>17451.95</v>
      </c>
      <c r="L2252" s="9">
        <v>-30.708598426315</v>
      </c>
      <c r="M2252" s="9">
        <v>-52.103933579677999</v>
      </c>
      <c r="N2252" s="7">
        <f>COUNTIFS('Lojas Assaí'!$F$174:$F$260,D2252)</f>
        <v>0</v>
      </c>
    </row>
    <row r="2253" spans="1:14" x14ac:dyDescent="0.25">
      <c r="A2253" s="7" t="s">
        <v>2782</v>
      </c>
      <c r="B2253" s="7" t="s">
        <v>37</v>
      </c>
      <c r="C2253" s="7" t="str">
        <f t="shared" si="70"/>
        <v>Coronel João SáBA</v>
      </c>
      <c r="D2253" s="7">
        <v>2909208</v>
      </c>
      <c r="E2253" s="8" t="s">
        <v>684</v>
      </c>
      <c r="F2253" s="7">
        <v>15549</v>
      </c>
      <c r="G2253" s="7">
        <v>17066</v>
      </c>
      <c r="H2253" s="7">
        <v>19.32</v>
      </c>
      <c r="I2253" s="7">
        <v>2.2000000000000002</v>
      </c>
      <c r="J2253" s="8">
        <f t="shared" si="71"/>
        <v>2864.4</v>
      </c>
      <c r="K2253" s="7">
        <v>11034</v>
      </c>
      <c r="L2253" s="9">
        <v>-13.827841605821501</v>
      </c>
      <c r="M2253" s="9">
        <v>-44.453036434916903</v>
      </c>
      <c r="N2253" s="7">
        <f>COUNTIFS('Lojas Assaí'!$F$174:$F$260,D2253)</f>
        <v>0</v>
      </c>
    </row>
    <row r="2254" spans="1:14" x14ac:dyDescent="0.25">
      <c r="A2254" s="7" t="s">
        <v>2783</v>
      </c>
      <c r="B2254" s="7" t="s">
        <v>280</v>
      </c>
      <c r="C2254" s="7" t="str">
        <f t="shared" si="70"/>
        <v>MirandibaPE</v>
      </c>
      <c r="D2254" s="7">
        <v>2609303</v>
      </c>
      <c r="E2254" s="8" t="s">
        <v>689</v>
      </c>
      <c r="F2254" s="7">
        <v>15548</v>
      </c>
      <c r="G2254" s="7">
        <v>14308</v>
      </c>
      <c r="H2254" s="7">
        <v>17.41</v>
      </c>
      <c r="I2254" s="7">
        <v>1.7</v>
      </c>
      <c r="J2254" s="8">
        <f t="shared" si="71"/>
        <v>2213.4</v>
      </c>
      <c r="K2254" s="7">
        <v>10361.34</v>
      </c>
      <c r="L2254" s="9">
        <v>-8.1202438021545191</v>
      </c>
      <c r="M2254" s="9">
        <v>-38.734564582276697</v>
      </c>
      <c r="N2254" s="7">
        <f>COUNTIFS('Lojas Assaí'!$F$174:$F$260,D2254)</f>
        <v>0</v>
      </c>
    </row>
    <row r="2255" spans="1:14" x14ac:dyDescent="0.25">
      <c r="A2255" s="7" t="s">
        <v>2784</v>
      </c>
      <c r="B2255" s="7" t="s">
        <v>169</v>
      </c>
      <c r="C2255" s="7" t="str">
        <f t="shared" si="70"/>
        <v>Primeira CruzMA</v>
      </c>
      <c r="D2255" s="7">
        <v>2109403</v>
      </c>
      <c r="E2255" s="8" t="s">
        <v>697</v>
      </c>
      <c r="F2255" s="7">
        <v>15545</v>
      </c>
      <c r="G2255" s="7">
        <v>13954</v>
      </c>
      <c r="H2255" s="7">
        <v>10.199999999999999</v>
      </c>
      <c r="I2255" s="7">
        <v>1.4</v>
      </c>
      <c r="J2255" s="8">
        <f t="shared" si="71"/>
        <v>1822.8</v>
      </c>
      <c r="K2255" s="7">
        <v>5443.77</v>
      </c>
      <c r="L2255" s="9">
        <v>-2.5105831719635798</v>
      </c>
      <c r="M2255" s="9">
        <v>-43.442443304698699</v>
      </c>
      <c r="N2255" s="7">
        <f>COUNTIFS('Lojas Assaí'!$F$174:$F$260,D2255)</f>
        <v>0</v>
      </c>
    </row>
    <row r="2256" spans="1:14" x14ac:dyDescent="0.25">
      <c r="A2256" s="7" t="s">
        <v>2785</v>
      </c>
      <c r="B2256" s="7" t="s">
        <v>37</v>
      </c>
      <c r="C2256" s="7" t="str">
        <f t="shared" si="70"/>
        <v>São Félix do CoribeBA</v>
      </c>
      <c r="D2256" s="7">
        <v>2929057</v>
      </c>
      <c r="E2256" s="8" t="s">
        <v>684</v>
      </c>
      <c r="F2256" s="7">
        <v>15543</v>
      </c>
      <c r="G2256" s="7">
        <v>13048</v>
      </c>
      <c r="H2256" s="7">
        <v>13.74</v>
      </c>
      <c r="I2256" s="7">
        <v>1.4</v>
      </c>
      <c r="J2256" s="8">
        <f t="shared" si="71"/>
        <v>1822.8</v>
      </c>
      <c r="K2256" s="7">
        <v>13046.58</v>
      </c>
      <c r="L2256" s="9">
        <v>-12.845078215025101</v>
      </c>
      <c r="M2256" s="9">
        <v>-39.084014898406501</v>
      </c>
      <c r="N2256" s="7">
        <f>COUNTIFS('Lojas Assaí'!$F$174:$F$260,D2256)</f>
        <v>0</v>
      </c>
    </row>
    <row r="2257" spans="1:14" x14ac:dyDescent="0.25">
      <c r="A2257" s="7" t="s">
        <v>2786</v>
      </c>
      <c r="B2257" s="7" t="s">
        <v>206</v>
      </c>
      <c r="C2257" s="7" t="str">
        <f t="shared" si="70"/>
        <v>CruzíliaMG</v>
      </c>
      <c r="D2257" s="7">
        <v>3120805</v>
      </c>
      <c r="E2257" s="8" t="s">
        <v>701</v>
      </c>
      <c r="F2257" s="7">
        <v>15529</v>
      </c>
      <c r="G2257" s="7">
        <v>14591</v>
      </c>
      <c r="H2257" s="7">
        <v>27.93</v>
      </c>
      <c r="I2257" s="7">
        <v>1.5</v>
      </c>
      <c r="J2257" s="8">
        <f t="shared" si="71"/>
        <v>1953</v>
      </c>
      <c r="K2257" s="7">
        <v>17479.04</v>
      </c>
      <c r="L2257" s="9">
        <v>-18.966641532138201</v>
      </c>
      <c r="M2257" s="9">
        <v>-41.103125741817699</v>
      </c>
      <c r="N2257" s="7">
        <f>COUNTIFS('Lojas Assaí'!$F$174:$F$260,D2257)</f>
        <v>0</v>
      </c>
    </row>
    <row r="2258" spans="1:14" x14ac:dyDescent="0.25">
      <c r="A2258" s="7" t="s">
        <v>2787</v>
      </c>
      <c r="B2258" s="7" t="s">
        <v>206</v>
      </c>
      <c r="C2258" s="7" t="str">
        <f t="shared" si="70"/>
        <v>FelixlândiaMG</v>
      </c>
      <c r="D2258" s="7">
        <v>3125705</v>
      </c>
      <c r="E2258" s="8" t="s">
        <v>701</v>
      </c>
      <c r="F2258" s="7">
        <v>15528</v>
      </c>
      <c r="G2258" s="7">
        <v>14121</v>
      </c>
      <c r="H2258" s="7">
        <v>9.08</v>
      </c>
      <c r="I2258" s="7">
        <v>1.9</v>
      </c>
      <c r="J2258" s="8">
        <f t="shared" si="71"/>
        <v>2473.8000000000002</v>
      </c>
      <c r="K2258" s="7">
        <v>16189.53</v>
      </c>
      <c r="L2258" s="9">
        <v>-18.754356561524201</v>
      </c>
      <c r="M2258" s="9">
        <v>-44.896586617371597</v>
      </c>
      <c r="N2258" s="7">
        <f>COUNTIFS('Lojas Assaí'!$F$174:$F$260,D2258)</f>
        <v>0</v>
      </c>
    </row>
    <row r="2259" spans="1:14" x14ac:dyDescent="0.25">
      <c r="A2259" s="7" t="s">
        <v>2788</v>
      </c>
      <c r="B2259" s="7" t="s">
        <v>37</v>
      </c>
      <c r="C2259" s="7" t="str">
        <f t="shared" si="70"/>
        <v>Rio do AntônioBA</v>
      </c>
      <c r="D2259" s="7">
        <v>2926806</v>
      </c>
      <c r="E2259" s="8" t="s">
        <v>684</v>
      </c>
      <c r="F2259" s="7">
        <v>15521</v>
      </c>
      <c r="G2259" s="7">
        <v>14815</v>
      </c>
      <c r="H2259" s="7">
        <v>18.190000000000001</v>
      </c>
      <c r="I2259" s="7">
        <v>1.9</v>
      </c>
      <c r="J2259" s="8">
        <f t="shared" si="71"/>
        <v>2473.8000000000002</v>
      </c>
      <c r="K2259" s="7">
        <v>7453.72</v>
      </c>
      <c r="L2259" s="9">
        <v>-14.4085096465099</v>
      </c>
      <c r="M2259" s="9">
        <v>-42.075055335010198</v>
      </c>
      <c r="N2259" s="7">
        <f>COUNTIFS('Lojas Assaí'!$F$174:$F$260,D2259)</f>
        <v>0</v>
      </c>
    </row>
    <row r="2260" spans="1:14" x14ac:dyDescent="0.25">
      <c r="A2260" s="7" t="s">
        <v>2789</v>
      </c>
      <c r="B2260" s="7" t="s">
        <v>325</v>
      </c>
      <c r="C2260" s="7" t="str">
        <f t="shared" si="70"/>
        <v>CambuciRJ</v>
      </c>
      <c r="D2260" s="7">
        <v>3300902</v>
      </c>
      <c r="E2260" s="8" t="s">
        <v>324</v>
      </c>
      <c r="F2260" s="7">
        <v>15521</v>
      </c>
      <c r="G2260" s="7">
        <v>14827</v>
      </c>
      <c r="H2260" s="7">
        <v>26.4</v>
      </c>
      <c r="I2260" s="7">
        <v>1.9</v>
      </c>
      <c r="J2260" s="8">
        <f t="shared" si="71"/>
        <v>2473.8000000000002</v>
      </c>
      <c r="K2260" s="7">
        <v>26109.56</v>
      </c>
      <c r="L2260" s="9">
        <v>-21.5772767096589</v>
      </c>
      <c r="M2260" s="9">
        <v>-41.908636004656202</v>
      </c>
      <c r="N2260" s="7">
        <f>COUNTIFS('Lojas Assaí'!$F$174:$F$260,D2260)</f>
        <v>0</v>
      </c>
    </row>
    <row r="2261" spans="1:14" x14ac:dyDescent="0.25">
      <c r="A2261" s="7" t="s">
        <v>2790</v>
      </c>
      <c r="B2261" s="7" t="s">
        <v>710</v>
      </c>
      <c r="C2261" s="7" t="str">
        <f t="shared" si="70"/>
        <v>Nova VenezaSC</v>
      </c>
      <c r="D2261" s="7">
        <v>4211603</v>
      </c>
      <c r="E2261" s="8" t="s">
        <v>711</v>
      </c>
      <c r="F2261" s="7">
        <v>15515</v>
      </c>
      <c r="G2261" s="7">
        <v>13309</v>
      </c>
      <c r="H2261" s="7">
        <v>45.11</v>
      </c>
      <c r="I2261" s="7">
        <v>2.2000000000000002</v>
      </c>
      <c r="J2261" s="8">
        <f t="shared" si="71"/>
        <v>2864.4</v>
      </c>
      <c r="K2261" s="7">
        <v>52808.65</v>
      </c>
      <c r="L2261" s="9">
        <v>-28.360468966285499</v>
      </c>
      <c r="M2261" s="9">
        <v>-49.2914262911017</v>
      </c>
      <c r="N2261" s="7">
        <f>COUNTIFS('Lojas Assaí'!$F$174:$F$260,D2261)</f>
        <v>0</v>
      </c>
    </row>
    <row r="2262" spans="1:14" x14ac:dyDescent="0.25">
      <c r="A2262" s="7" t="s">
        <v>2791</v>
      </c>
      <c r="B2262" s="7" t="s">
        <v>206</v>
      </c>
      <c r="C2262" s="7" t="str">
        <f t="shared" si="70"/>
        <v>ItapagipeMG</v>
      </c>
      <c r="D2262" s="7">
        <v>3133402</v>
      </c>
      <c r="E2262" s="8" t="s">
        <v>701</v>
      </c>
      <c r="F2262" s="7">
        <v>15511</v>
      </c>
      <c r="G2262" s="7">
        <v>13656</v>
      </c>
      <c r="H2262" s="7">
        <v>7.58</v>
      </c>
      <c r="I2262" s="7">
        <v>2.2999999999999998</v>
      </c>
      <c r="J2262" s="8">
        <f t="shared" si="71"/>
        <v>2994.6</v>
      </c>
      <c r="K2262" s="7">
        <v>30933.73</v>
      </c>
      <c r="L2262" s="9">
        <v>-19.903295827378798</v>
      </c>
      <c r="M2262" s="9">
        <v>-49.369821044617801</v>
      </c>
      <c r="N2262" s="7">
        <f>COUNTIFS('Lojas Assaí'!$F$174:$F$260,D2262)</f>
        <v>0</v>
      </c>
    </row>
    <row r="2263" spans="1:14" x14ac:dyDescent="0.25">
      <c r="A2263" s="7" t="s">
        <v>2792</v>
      </c>
      <c r="B2263" s="7" t="s">
        <v>206</v>
      </c>
      <c r="C2263" s="7" t="str">
        <f t="shared" si="70"/>
        <v>ItanhanduMG</v>
      </c>
      <c r="D2263" s="7">
        <v>3133105</v>
      </c>
      <c r="E2263" s="8" t="s">
        <v>701</v>
      </c>
      <c r="F2263" s="7">
        <v>15511</v>
      </c>
      <c r="G2263" s="7">
        <v>14175</v>
      </c>
      <c r="H2263" s="7">
        <v>98.87</v>
      </c>
      <c r="I2263" s="7">
        <v>1.8</v>
      </c>
      <c r="J2263" s="8">
        <f t="shared" si="71"/>
        <v>2343.6</v>
      </c>
      <c r="K2263" s="7">
        <v>28156.46</v>
      </c>
      <c r="L2263" s="9">
        <v>-22.295079654876801</v>
      </c>
      <c r="M2263" s="9">
        <v>-44.935921904662699</v>
      </c>
      <c r="N2263" s="7">
        <f>COUNTIFS('Lojas Assaí'!$F$174:$F$260,D2263)</f>
        <v>0</v>
      </c>
    </row>
    <row r="2264" spans="1:14" x14ac:dyDescent="0.25">
      <c r="A2264" s="7" t="s">
        <v>2225</v>
      </c>
      <c r="B2264" s="7" t="s">
        <v>244</v>
      </c>
      <c r="C2264" s="7" t="str">
        <f t="shared" si="70"/>
        <v>TaperoáPB</v>
      </c>
      <c r="D2264" s="7">
        <v>2516508</v>
      </c>
      <c r="E2264" s="8" t="s">
        <v>698</v>
      </c>
      <c r="F2264" s="7">
        <v>15505</v>
      </c>
      <c r="G2264" s="7">
        <v>14936</v>
      </c>
      <c r="H2264" s="7">
        <v>22.53</v>
      </c>
      <c r="I2264" s="7">
        <v>1.6</v>
      </c>
      <c r="J2264" s="8">
        <f t="shared" si="71"/>
        <v>2083.1999999999998</v>
      </c>
      <c r="K2264" s="7">
        <v>8592.1299999999992</v>
      </c>
      <c r="L2264" s="9">
        <v>-6.4889169424547202</v>
      </c>
      <c r="M2264" s="9">
        <v>-35.638836656494199</v>
      </c>
      <c r="N2264" s="7">
        <f>COUNTIFS('Lojas Assaí'!$F$174:$F$260,D2264)</f>
        <v>0</v>
      </c>
    </row>
    <row r="2265" spans="1:14" x14ac:dyDescent="0.25">
      <c r="A2265" s="7" t="s">
        <v>2793</v>
      </c>
      <c r="B2265" s="7" t="s">
        <v>169</v>
      </c>
      <c r="C2265" s="7" t="str">
        <f t="shared" si="70"/>
        <v>BuritiranaMA</v>
      </c>
      <c r="D2265" s="7">
        <v>2102358</v>
      </c>
      <c r="E2265" s="8" t="s">
        <v>697</v>
      </c>
      <c r="F2265" s="7">
        <v>15503</v>
      </c>
      <c r="G2265" s="7">
        <v>14784</v>
      </c>
      <c r="H2265" s="7">
        <v>18.059999999999999</v>
      </c>
      <c r="I2265" s="7">
        <v>2.4</v>
      </c>
      <c r="J2265" s="8">
        <f t="shared" si="71"/>
        <v>3124.8</v>
      </c>
      <c r="K2265" s="7">
        <v>7367.75</v>
      </c>
      <c r="L2265" s="9">
        <v>-5.5889151417115599</v>
      </c>
      <c r="M2265" s="9">
        <v>-47.017225093217696</v>
      </c>
      <c r="N2265" s="7">
        <f>COUNTIFS('Lojas Assaí'!$F$174:$F$260,D2265)</f>
        <v>0</v>
      </c>
    </row>
    <row r="2266" spans="1:14" x14ac:dyDescent="0.25">
      <c r="A2266" s="7" t="s">
        <v>2794</v>
      </c>
      <c r="B2266" s="7" t="s">
        <v>29</v>
      </c>
      <c r="C2266" s="7" t="str">
        <f t="shared" si="70"/>
        <v>JuruáAM</v>
      </c>
      <c r="D2266" s="7">
        <v>1302207</v>
      </c>
      <c r="E2266" s="8" t="s">
        <v>694</v>
      </c>
      <c r="F2266" s="7">
        <v>15495</v>
      </c>
      <c r="G2266" s="7">
        <v>10802</v>
      </c>
      <c r="H2266" s="7">
        <v>0.56000000000000005</v>
      </c>
      <c r="I2266" s="7">
        <v>1.4</v>
      </c>
      <c r="J2266" s="8">
        <f t="shared" si="71"/>
        <v>1822.8</v>
      </c>
      <c r="K2266" s="7">
        <v>8093.56</v>
      </c>
      <c r="L2266" s="9">
        <v>-3.4748895988906798</v>
      </c>
      <c r="M2266" s="9">
        <v>-66.063041925543402</v>
      </c>
      <c r="N2266" s="7">
        <f>COUNTIFS('Lojas Assaí'!$F$174:$F$260,D2266)</f>
        <v>0</v>
      </c>
    </row>
    <row r="2267" spans="1:14" x14ac:dyDescent="0.25">
      <c r="A2267" s="7" t="s">
        <v>2795</v>
      </c>
      <c r="B2267" s="7" t="s">
        <v>280</v>
      </c>
      <c r="C2267" s="7" t="str">
        <f t="shared" si="70"/>
        <v>JuremaPE</v>
      </c>
      <c r="D2267" s="7">
        <v>2608404</v>
      </c>
      <c r="E2267" s="8" t="s">
        <v>689</v>
      </c>
      <c r="F2267" s="7">
        <v>15483</v>
      </c>
      <c r="G2267" s="7">
        <v>14541</v>
      </c>
      <c r="H2267" s="7">
        <v>98.08</v>
      </c>
      <c r="I2267" s="7">
        <v>1.5</v>
      </c>
      <c r="J2267" s="8">
        <f t="shared" si="71"/>
        <v>1953</v>
      </c>
      <c r="K2267" s="7">
        <v>7392.51</v>
      </c>
      <c r="L2267" s="9">
        <v>-8.7196671740284994</v>
      </c>
      <c r="M2267" s="9">
        <v>-36.1359544906229</v>
      </c>
      <c r="N2267" s="7">
        <f>COUNTIFS('Lojas Assaí'!$F$174:$F$260,D2267)</f>
        <v>0</v>
      </c>
    </row>
    <row r="2268" spans="1:14" x14ac:dyDescent="0.25">
      <c r="A2268" s="7" t="s">
        <v>2796</v>
      </c>
      <c r="B2268" s="7" t="s">
        <v>206</v>
      </c>
      <c r="C2268" s="7" t="str">
        <f t="shared" si="70"/>
        <v>JoaímaMG</v>
      </c>
      <c r="D2268" s="7">
        <v>3136009</v>
      </c>
      <c r="E2268" s="8" t="s">
        <v>701</v>
      </c>
      <c r="F2268" s="7">
        <v>15476</v>
      </c>
      <c r="G2268" s="7">
        <v>14941</v>
      </c>
      <c r="H2268" s="7">
        <v>8.98</v>
      </c>
      <c r="I2268" s="7">
        <v>1.7</v>
      </c>
      <c r="J2268" s="8">
        <f t="shared" si="71"/>
        <v>2213.4</v>
      </c>
      <c r="K2268" s="7">
        <v>10360.469999999999</v>
      </c>
      <c r="L2268" s="9">
        <v>-16.654729637985099</v>
      </c>
      <c r="M2268" s="9">
        <v>-41.023053013666797</v>
      </c>
      <c r="N2268" s="7">
        <f>COUNTIFS('Lojas Assaí'!$F$174:$F$260,D2268)</f>
        <v>0</v>
      </c>
    </row>
    <row r="2269" spans="1:14" x14ac:dyDescent="0.25">
      <c r="A2269" s="7" t="s">
        <v>764</v>
      </c>
      <c r="B2269" s="7" t="s">
        <v>244</v>
      </c>
      <c r="C2269" s="7" t="str">
        <f t="shared" si="70"/>
        <v>Santa LuziaPB</v>
      </c>
      <c r="D2269" s="7">
        <v>2513406</v>
      </c>
      <c r="E2269" s="8" t="s">
        <v>698</v>
      </c>
      <c r="F2269" s="7">
        <v>15470</v>
      </c>
      <c r="G2269" s="7">
        <v>14719</v>
      </c>
      <c r="H2269" s="7">
        <v>32.299999999999997</v>
      </c>
      <c r="I2269" s="7">
        <v>1.8</v>
      </c>
      <c r="J2269" s="8">
        <f t="shared" si="71"/>
        <v>2343.6</v>
      </c>
      <c r="K2269" s="7">
        <v>19092.03</v>
      </c>
      <c r="L2269" s="9">
        <v>-7.6277797185430396</v>
      </c>
      <c r="M2269" s="9">
        <v>-38.559599929631801</v>
      </c>
      <c r="N2269" s="7">
        <f>COUNTIFS('Lojas Assaí'!$F$174:$F$260,D2269)</f>
        <v>0</v>
      </c>
    </row>
    <row r="2270" spans="1:14" x14ac:dyDescent="0.25">
      <c r="A2270" s="7" t="s">
        <v>2797</v>
      </c>
      <c r="B2270" s="7" t="s">
        <v>206</v>
      </c>
      <c r="C2270" s="7" t="str">
        <f t="shared" si="70"/>
        <v>Entre Rios de MinasMG</v>
      </c>
      <c r="D2270" s="7">
        <v>3123908</v>
      </c>
      <c r="E2270" s="8" t="s">
        <v>701</v>
      </c>
      <c r="F2270" s="7">
        <v>15458</v>
      </c>
      <c r="G2270" s="7">
        <v>14242</v>
      </c>
      <c r="H2270" s="7">
        <v>31.18</v>
      </c>
      <c r="I2270" s="7">
        <v>1.6</v>
      </c>
      <c r="J2270" s="8">
        <f t="shared" si="71"/>
        <v>2083.1999999999998</v>
      </c>
      <c r="K2270" s="7">
        <v>17383.8</v>
      </c>
      <c r="L2270" s="9">
        <v>-20.8335065579592</v>
      </c>
      <c r="M2270" s="9">
        <v>-42.659367465009097</v>
      </c>
      <c r="N2270" s="7">
        <f>COUNTIFS('Lojas Assaí'!$F$174:$F$260,D2270)</f>
        <v>0</v>
      </c>
    </row>
    <row r="2271" spans="1:14" x14ac:dyDescent="0.25">
      <c r="A2271" s="7" t="s">
        <v>2798</v>
      </c>
      <c r="B2271" s="7" t="s">
        <v>195</v>
      </c>
      <c r="C2271" s="7" t="str">
        <f t="shared" si="70"/>
        <v>Coronel SapucaiaMS</v>
      </c>
      <c r="D2271" s="7">
        <v>5003157</v>
      </c>
      <c r="E2271" s="8" t="s">
        <v>691</v>
      </c>
      <c r="F2271" s="7">
        <v>15449</v>
      </c>
      <c r="G2271" s="7">
        <v>14064</v>
      </c>
      <c r="H2271" s="7">
        <v>13.72</v>
      </c>
      <c r="I2271" s="7">
        <v>1.8</v>
      </c>
      <c r="J2271" s="8">
        <f t="shared" si="71"/>
        <v>2343.6</v>
      </c>
      <c r="K2271" s="7">
        <v>17318.490000000002</v>
      </c>
      <c r="L2271" s="9">
        <v>-23.276444560785801</v>
      </c>
      <c r="M2271" s="9">
        <v>-55.541327690264502</v>
      </c>
      <c r="N2271" s="7">
        <f>COUNTIFS('Lojas Assaí'!$F$174:$F$260,D2271)</f>
        <v>0</v>
      </c>
    </row>
    <row r="2272" spans="1:14" x14ac:dyDescent="0.25">
      <c r="A2272" s="7" t="s">
        <v>2236</v>
      </c>
      <c r="B2272" s="7" t="s">
        <v>422</v>
      </c>
      <c r="C2272" s="7" t="str">
        <f t="shared" si="70"/>
        <v>São SimãoSP</v>
      </c>
      <c r="D2272" s="7">
        <v>3550902</v>
      </c>
      <c r="E2272" s="8" t="s">
        <v>435</v>
      </c>
      <c r="F2272" s="7">
        <v>15446</v>
      </c>
      <c r="G2272" s="7">
        <v>14346</v>
      </c>
      <c r="H2272" s="7">
        <v>23.24</v>
      </c>
      <c r="I2272" s="7">
        <v>2</v>
      </c>
      <c r="J2272" s="8">
        <f t="shared" si="71"/>
        <v>2604</v>
      </c>
      <c r="K2272" s="7">
        <v>30736.27</v>
      </c>
      <c r="L2272" s="9">
        <v>-23.6415065707683</v>
      </c>
      <c r="M2272" s="9">
        <v>-47.827195985044703</v>
      </c>
      <c r="N2272" s="7">
        <f>COUNTIFS('Lojas Assaí'!$F$174:$F$260,D2272)</f>
        <v>0</v>
      </c>
    </row>
    <row r="2273" spans="1:14" x14ac:dyDescent="0.25">
      <c r="A2273" s="7" t="s">
        <v>2799</v>
      </c>
      <c r="B2273" s="7" t="s">
        <v>37</v>
      </c>
      <c r="C2273" s="7" t="str">
        <f t="shared" si="70"/>
        <v>Novo TriunfoBA</v>
      </c>
      <c r="D2273" s="7">
        <v>2923050</v>
      </c>
      <c r="E2273" s="8" t="s">
        <v>684</v>
      </c>
      <c r="F2273" s="7">
        <v>15445</v>
      </c>
      <c r="G2273" s="7">
        <v>15051</v>
      </c>
      <c r="H2273" s="7">
        <v>59.89</v>
      </c>
      <c r="I2273" s="7">
        <v>1.6</v>
      </c>
      <c r="J2273" s="8">
        <f t="shared" si="71"/>
        <v>2083.1999999999998</v>
      </c>
      <c r="K2273" s="7">
        <v>6217.43</v>
      </c>
      <c r="L2273" s="9">
        <v>-10.342018230888</v>
      </c>
      <c r="M2273" s="9">
        <v>-38.415581348012601</v>
      </c>
      <c r="N2273" s="7">
        <f>COUNTIFS('Lojas Assaí'!$F$174:$F$260,D2273)</f>
        <v>0</v>
      </c>
    </row>
    <row r="2274" spans="1:14" x14ac:dyDescent="0.25">
      <c r="A2274" s="7" t="s">
        <v>2800</v>
      </c>
      <c r="B2274" s="7" t="s">
        <v>244</v>
      </c>
      <c r="C2274" s="7" t="str">
        <f t="shared" si="70"/>
        <v>CoremasPB</v>
      </c>
      <c r="D2274" s="7">
        <v>2504801</v>
      </c>
      <c r="E2274" s="8" t="s">
        <v>698</v>
      </c>
      <c r="F2274" s="7">
        <v>15438</v>
      </c>
      <c r="G2274" s="7">
        <v>15149</v>
      </c>
      <c r="H2274" s="7">
        <v>39.92</v>
      </c>
      <c r="I2274" s="7">
        <v>1.6</v>
      </c>
      <c r="J2274" s="8">
        <f t="shared" si="71"/>
        <v>2083.1999999999998</v>
      </c>
      <c r="K2274" s="7">
        <v>12731.03</v>
      </c>
      <c r="L2274" s="9">
        <v>-7.2635718267159897</v>
      </c>
      <c r="M2274" s="9">
        <v>-34.907151337073302</v>
      </c>
      <c r="N2274" s="7">
        <f>COUNTIFS('Lojas Assaí'!$F$174:$F$260,D2274)</f>
        <v>0</v>
      </c>
    </row>
    <row r="2275" spans="1:14" x14ac:dyDescent="0.25">
      <c r="A2275" s="7" t="s">
        <v>2801</v>
      </c>
      <c r="B2275" s="7" t="s">
        <v>258</v>
      </c>
      <c r="C2275" s="7" t="str">
        <f t="shared" si="70"/>
        <v>Rio AzulPR</v>
      </c>
      <c r="D2275" s="7">
        <v>4122008</v>
      </c>
      <c r="E2275" s="8" t="s">
        <v>686</v>
      </c>
      <c r="F2275" s="7">
        <v>15433</v>
      </c>
      <c r="G2275" s="7">
        <v>14093</v>
      </c>
      <c r="H2275" s="7">
        <v>22.38</v>
      </c>
      <c r="I2275" s="7">
        <v>2.2000000000000002</v>
      </c>
      <c r="J2275" s="8">
        <f t="shared" si="71"/>
        <v>2864.4</v>
      </c>
      <c r="K2275" s="7">
        <v>43330.59</v>
      </c>
      <c r="L2275" s="9">
        <v>-25.486908809207701</v>
      </c>
      <c r="M2275" s="9">
        <v>-52.526889782959401</v>
      </c>
      <c r="N2275" s="7">
        <f>COUNTIFS('Lojas Assaí'!$F$174:$F$260,D2275)</f>
        <v>0</v>
      </c>
    </row>
    <row r="2276" spans="1:14" x14ac:dyDescent="0.25">
      <c r="A2276" s="7" t="s">
        <v>2802</v>
      </c>
      <c r="B2276" s="7" t="s">
        <v>224</v>
      </c>
      <c r="C2276" s="7" t="str">
        <f t="shared" si="70"/>
        <v>Vitória do XinguPA</v>
      </c>
      <c r="D2276" s="7">
        <v>1508357</v>
      </c>
      <c r="E2276" s="8" t="s">
        <v>690</v>
      </c>
      <c r="F2276" s="7">
        <v>15421</v>
      </c>
      <c r="G2276" s="7">
        <v>13431</v>
      </c>
      <c r="H2276" s="7">
        <v>4.3499999999999996</v>
      </c>
      <c r="I2276" s="7">
        <v>2.4</v>
      </c>
      <c r="J2276" s="8">
        <f t="shared" si="71"/>
        <v>3124.8</v>
      </c>
      <c r="K2276" s="7">
        <v>250970.45</v>
      </c>
      <c r="L2276" s="9">
        <v>-2.8837657102288001</v>
      </c>
      <c r="M2276" s="9">
        <v>-52.011260353815402</v>
      </c>
      <c r="N2276" s="7">
        <f>COUNTIFS('Lojas Assaí'!$F$174:$F$260,D2276)</f>
        <v>0</v>
      </c>
    </row>
    <row r="2277" spans="1:14" x14ac:dyDescent="0.25">
      <c r="A2277" s="7" t="s">
        <v>2803</v>
      </c>
      <c r="B2277" s="7" t="s">
        <v>403</v>
      </c>
      <c r="C2277" s="7" t="str">
        <f t="shared" si="70"/>
        <v>PendênciasRN</v>
      </c>
      <c r="D2277" s="7">
        <v>2409902</v>
      </c>
      <c r="E2277" s="8" t="s">
        <v>695</v>
      </c>
      <c r="F2277" s="7">
        <v>15411</v>
      </c>
      <c r="G2277" s="7">
        <v>13432</v>
      </c>
      <c r="H2277" s="7">
        <v>32.049999999999997</v>
      </c>
      <c r="I2277" s="7">
        <v>1.6</v>
      </c>
      <c r="J2277" s="8">
        <f t="shared" si="71"/>
        <v>2083.1999999999998</v>
      </c>
      <c r="K2277" s="7">
        <v>31153.59</v>
      </c>
      <c r="L2277" s="9">
        <v>-5.5240021820523104</v>
      </c>
      <c r="M2277" s="9">
        <v>-36.385229255873497</v>
      </c>
      <c r="N2277" s="7">
        <f>COUNTIFS('Lojas Assaí'!$F$174:$F$260,D2277)</f>
        <v>0</v>
      </c>
    </row>
    <row r="2278" spans="1:14" x14ac:dyDescent="0.25">
      <c r="A2278" s="7" t="s">
        <v>2804</v>
      </c>
      <c r="B2278" s="7" t="s">
        <v>258</v>
      </c>
      <c r="C2278" s="7" t="str">
        <f t="shared" si="70"/>
        <v>Bela Vista do ParaísoPR</v>
      </c>
      <c r="D2278" s="7">
        <v>4102802</v>
      </c>
      <c r="E2278" s="8" t="s">
        <v>686</v>
      </c>
      <c r="F2278" s="7">
        <v>15400</v>
      </c>
      <c r="G2278" s="7">
        <v>15079</v>
      </c>
      <c r="H2278" s="7">
        <v>62.13</v>
      </c>
      <c r="I2278" s="7">
        <v>2</v>
      </c>
      <c r="J2278" s="8">
        <f t="shared" si="71"/>
        <v>2604</v>
      </c>
      <c r="K2278" s="7">
        <v>34254.32</v>
      </c>
      <c r="L2278" s="9">
        <v>-26.160794475840699</v>
      </c>
      <c r="M2278" s="9">
        <v>-51.556525257464898</v>
      </c>
      <c r="N2278" s="7">
        <f>COUNTIFS('Lojas Assaí'!$F$174:$F$260,D2278)</f>
        <v>0</v>
      </c>
    </row>
    <row r="2279" spans="1:14" x14ac:dyDescent="0.25">
      <c r="A2279" s="7" t="s">
        <v>2805</v>
      </c>
      <c r="B2279" s="7" t="s">
        <v>206</v>
      </c>
      <c r="C2279" s="7" t="str">
        <f t="shared" si="70"/>
        <v>Capitão EnéasMG</v>
      </c>
      <c r="D2279" s="7">
        <v>3112703</v>
      </c>
      <c r="E2279" s="8" t="s">
        <v>701</v>
      </c>
      <c r="F2279" s="7">
        <v>15388</v>
      </c>
      <c r="G2279" s="7">
        <v>14206</v>
      </c>
      <c r="H2279" s="7">
        <v>14.62</v>
      </c>
      <c r="I2279" s="7">
        <v>1.6</v>
      </c>
      <c r="J2279" s="8">
        <f t="shared" si="71"/>
        <v>2083.1999999999998</v>
      </c>
      <c r="K2279" s="7">
        <v>23564.85</v>
      </c>
      <c r="L2279" s="9">
        <v>-20.614663599497501</v>
      </c>
      <c r="M2279" s="9">
        <v>-46.054513888080599</v>
      </c>
      <c r="N2279" s="7">
        <f>COUNTIFS('Lojas Assaí'!$F$174:$F$260,D2279)</f>
        <v>0</v>
      </c>
    </row>
    <row r="2280" spans="1:14" x14ac:dyDescent="0.25">
      <c r="A2280" s="7" t="s">
        <v>2806</v>
      </c>
      <c r="B2280" s="7" t="s">
        <v>325</v>
      </c>
      <c r="C2280" s="7" t="str">
        <f t="shared" si="70"/>
        <v>ItalvaRJ</v>
      </c>
      <c r="D2280" s="7">
        <v>3302056</v>
      </c>
      <c r="E2280" s="8" t="s">
        <v>324</v>
      </c>
      <c r="F2280" s="7">
        <v>15387</v>
      </c>
      <c r="G2280" s="7">
        <v>14063</v>
      </c>
      <c r="H2280" s="7">
        <v>47.86</v>
      </c>
      <c r="I2280" s="7">
        <v>1.8</v>
      </c>
      <c r="J2280" s="8">
        <f t="shared" si="71"/>
        <v>2343.6</v>
      </c>
      <c r="K2280" s="7">
        <v>25525.78</v>
      </c>
      <c r="L2280" s="9">
        <v>-21.425103277982899</v>
      </c>
      <c r="M2280" s="9">
        <v>-41.690964760493003</v>
      </c>
      <c r="N2280" s="7">
        <f>COUNTIFS('Lojas Assaí'!$F$174:$F$260,D2280)</f>
        <v>0</v>
      </c>
    </row>
    <row r="2281" spans="1:14" x14ac:dyDescent="0.25">
      <c r="A2281" s="7" t="s">
        <v>2807</v>
      </c>
      <c r="B2281" s="7" t="s">
        <v>710</v>
      </c>
      <c r="C2281" s="7" t="str">
        <f t="shared" si="70"/>
        <v>Lauro MüllerSC</v>
      </c>
      <c r="D2281" s="7">
        <v>4209607</v>
      </c>
      <c r="E2281" s="8" t="s">
        <v>711</v>
      </c>
      <c r="F2281" s="7">
        <v>15380</v>
      </c>
      <c r="G2281" s="7">
        <v>14367</v>
      </c>
      <c r="H2281" s="7">
        <v>53.06</v>
      </c>
      <c r="I2281" s="7">
        <v>2.7</v>
      </c>
      <c r="J2281" s="8">
        <f t="shared" si="71"/>
        <v>3515.4</v>
      </c>
      <c r="K2281" s="7">
        <v>26925.99</v>
      </c>
      <c r="L2281" s="9">
        <v>-27.5063895156567</v>
      </c>
      <c r="M2281" s="9">
        <v>-49.289401498979899</v>
      </c>
      <c r="N2281" s="7">
        <f>COUNTIFS('Lojas Assaí'!$F$174:$F$260,D2281)</f>
        <v>0</v>
      </c>
    </row>
    <row r="2282" spans="1:14" x14ac:dyDescent="0.25">
      <c r="A2282" s="7" t="s">
        <v>2808</v>
      </c>
      <c r="B2282" s="7" t="s">
        <v>206</v>
      </c>
      <c r="C2282" s="7" t="str">
        <f t="shared" si="70"/>
        <v>SabinópolisMG</v>
      </c>
      <c r="D2282" s="7">
        <v>3156809</v>
      </c>
      <c r="E2282" s="8" t="s">
        <v>701</v>
      </c>
      <c r="F2282" s="7">
        <v>15364</v>
      </c>
      <c r="G2282" s="7">
        <v>15704</v>
      </c>
      <c r="H2282" s="7">
        <v>17.07</v>
      </c>
      <c r="I2282" s="7">
        <v>1.7</v>
      </c>
      <c r="J2282" s="8">
        <f t="shared" si="71"/>
        <v>2213.4</v>
      </c>
      <c r="K2282" s="7">
        <v>13189.94</v>
      </c>
      <c r="L2282" s="9">
        <v>-18.6718146531902</v>
      </c>
      <c r="M2282" s="9">
        <v>-43.088203642905</v>
      </c>
      <c r="N2282" s="7">
        <f>COUNTIFS('Lojas Assaí'!$F$174:$F$260,D2282)</f>
        <v>0</v>
      </c>
    </row>
    <row r="2283" spans="1:14" x14ac:dyDescent="0.25">
      <c r="A2283" s="7" t="s">
        <v>2809</v>
      </c>
      <c r="B2283" s="7" t="s">
        <v>422</v>
      </c>
      <c r="C2283" s="7" t="str">
        <f t="shared" si="70"/>
        <v>TarumãSP</v>
      </c>
      <c r="D2283" s="7">
        <v>3553955</v>
      </c>
      <c r="E2283" s="8" t="s">
        <v>435</v>
      </c>
      <c r="F2283" s="7">
        <v>15361</v>
      </c>
      <c r="G2283" s="7">
        <v>12885</v>
      </c>
      <c r="H2283" s="7">
        <v>42.5</v>
      </c>
      <c r="I2283" s="7">
        <v>2.5</v>
      </c>
      <c r="J2283" s="8">
        <f t="shared" si="71"/>
        <v>3255</v>
      </c>
      <c r="K2283" s="7">
        <v>56201.36</v>
      </c>
      <c r="L2283" s="9">
        <v>-23.026555500000001</v>
      </c>
      <c r="M2283" s="9">
        <v>-45.556608696687398</v>
      </c>
      <c r="N2283" s="7">
        <f>COUNTIFS('Lojas Assaí'!$F$174:$F$260,D2283)</f>
        <v>0</v>
      </c>
    </row>
    <row r="2284" spans="1:14" x14ac:dyDescent="0.25">
      <c r="A2284" s="7" t="s">
        <v>2810</v>
      </c>
      <c r="B2284" s="7" t="s">
        <v>258</v>
      </c>
      <c r="C2284" s="7" t="str">
        <f t="shared" si="70"/>
        <v>São João do TriunfoPR</v>
      </c>
      <c r="D2284" s="7">
        <v>4125100</v>
      </c>
      <c r="E2284" s="8" t="s">
        <v>686</v>
      </c>
      <c r="F2284" s="7">
        <v>15359</v>
      </c>
      <c r="G2284" s="7">
        <v>13704</v>
      </c>
      <c r="H2284" s="7">
        <v>19.02</v>
      </c>
      <c r="I2284" s="7">
        <v>2.4</v>
      </c>
      <c r="J2284" s="8">
        <f t="shared" si="71"/>
        <v>3124.8</v>
      </c>
      <c r="K2284" s="7">
        <v>39668.720000000001</v>
      </c>
      <c r="L2284" s="9">
        <v>-23.435457861410399</v>
      </c>
      <c r="M2284" s="9">
        <v>-52.294341962433599</v>
      </c>
      <c r="N2284" s="7">
        <f>COUNTIFS('Lojas Assaí'!$F$174:$F$260,D2284)</f>
        <v>0</v>
      </c>
    </row>
    <row r="2285" spans="1:14" x14ac:dyDescent="0.25">
      <c r="A2285" s="7" t="s">
        <v>2811</v>
      </c>
      <c r="B2285" s="7" t="s">
        <v>244</v>
      </c>
      <c r="C2285" s="7" t="str">
        <f t="shared" si="70"/>
        <v>UiraúnaPB</v>
      </c>
      <c r="D2285" s="7">
        <v>2516904</v>
      </c>
      <c r="E2285" s="8" t="s">
        <v>698</v>
      </c>
      <c r="F2285" s="7">
        <v>15356</v>
      </c>
      <c r="G2285" s="7">
        <v>14584</v>
      </c>
      <c r="H2285" s="7">
        <v>49.52</v>
      </c>
      <c r="I2285" s="7">
        <v>1.5</v>
      </c>
      <c r="J2285" s="8">
        <f t="shared" si="71"/>
        <v>1953</v>
      </c>
      <c r="K2285" s="7">
        <v>11625.63</v>
      </c>
      <c r="L2285" s="9">
        <v>-6.5768355073856997</v>
      </c>
      <c r="M2285" s="9">
        <v>-38.598098331274997</v>
      </c>
      <c r="N2285" s="7">
        <f>COUNTIFS('Lojas Assaí'!$F$174:$F$260,D2285)</f>
        <v>0</v>
      </c>
    </row>
    <row r="2286" spans="1:14" x14ac:dyDescent="0.25">
      <c r="A2286" s="7" t="s">
        <v>2812</v>
      </c>
      <c r="B2286" s="7" t="s">
        <v>206</v>
      </c>
      <c r="C2286" s="7" t="str">
        <f t="shared" si="70"/>
        <v>Chapada do NorteMG</v>
      </c>
      <c r="D2286" s="7">
        <v>3116100</v>
      </c>
      <c r="E2286" s="8" t="s">
        <v>701</v>
      </c>
      <c r="F2286" s="7">
        <v>15334</v>
      </c>
      <c r="G2286" s="7">
        <v>15189</v>
      </c>
      <c r="H2286" s="7">
        <v>18.28</v>
      </c>
      <c r="I2286" s="7">
        <v>1.5</v>
      </c>
      <c r="J2286" s="8">
        <f t="shared" si="71"/>
        <v>1953</v>
      </c>
      <c r="K2286" s="7">
        <v>6802.96</v>
      </c>
      <c r="L2286" s="9">
        <v>-17.086695981348299</v>
      </c>
      <c r="M2286" s="9">
        <v>-42.540748760503803</v>
      </c>
      <c r="N2286" s="7">
        <f>COUNTIFS('Lojas Assaí'!$F$174:$F$260,D2286)</f>
        <v>0</v>
      </c>
    </row>
    <row r="2287" spans="1:14" x14ac:dyDescent="0.25">
      <c r="A2287" s="7" t="s">
        <v>2813</v>
      </c>
      <c r="B2287" s="7" t="s">
        <v>244</v>
      </c>
      <c r="C2287" s="7" t="str">
        <f t="shared" si="70"/>
        <v>TeixeiraPB</v>
      </c>
      <c r="D2287" s="7">
        <v>2516706</v>
      </c>
      <c r="E2287" s="8" t="s">
        <v>698</v>
      </c>
      <c r="F2287" s="7">
        <v>15333</v>
      </c>
      <c r="G2287" s="7">
        <v>14153</v>
      </c>
      <c r="H2287" s="7">
        <v>87.96</v>
      </c>
      <c r="I2287" s="7">
        <v>1.9</v>
      </c>
      <c r="J2287" s="8">
        <f t="shared" si="71"/>
        <v>2473.8000000000002</v>
      </c>
      <c r="K2287" s="7">
        <v>10044.86</v>
      </c>
      <c r="L2287" s="9">
        <v>-7.63570844619416</v>
      </c>
      <c r="M2287" s="9">
        <v>-37.878591932460502</v>
      </c>
      <c r="N2287" s="7">
        <f>COUNTIFS('Lojas Assaí'!$F$174:$F$260,D2287)</f>
        <v>0</v>
      </c>
    </row>
    <row r="2288" spans="1:14" x14ac:dyDescent="0.25">
      <c r="A2288" s="7" t="s">
        <v>2814</v>
      </c>
      <c r="B2288" s="7" t="s">
        <v>178</v>
      </c>
      <c r="C2288" s="7" t="str">
        <f t="shared" si="70"/>
        <v>NobresMT</v>
      </c>
      <c r="D2288" s="7">
        <v>5105903</v>
      </c>
      <c r="E2288" s="8" t="s">
        <v>696</v>
      </c>
      <c r="F2288" s="7">
        <v>15332</v>
      </c>
      <c r="G2288" s="7">
        <v>15002</v>
      </c>
      <c r="H2288" s="7">
        <v>3.85</v>
      </c>
      <c r="I2288" s="7">
        <v>2.2999999999999998</v>
      </c>
      <c r="J2288" s="8">
        <f t="shared" si="71"/>
        <v>2994.6</v>
      </c>
      <c r="K2288" s="7">
        <v>53556.22</v>
      </c>
      <c r="L2288" s="9">
        <v>-15.674070781088099</v>
      </c>
      <c r="M2288" s="9">
        <v>-58.0979035689912</v>
      </c>
      <c r="N2288" s="7">
        <f>COUNTIFS('Lojas Assaí'!$F$174:$F$260,D2288)</f>
        <v>0</v>
      </c>
    </row>
    <row r="2289" spans="1:14" x14ac:dyDescent="0.25">
      <c r="A2289" s="7" t="s">
        <v>2815</v>
      </c>
      <c r="B2289" s="7" t="s">
        <v>422</v>
      </c>
      <c r="C2289" s="7" t="str">
        <f t="shared" si="70"/>
        <v>ItajobiSP</v>
      </c>
      <c r="D2289" s="7">
        <v>3521903</v>
      </c>
      <c r="E2289" s="8" t="s">
        <v>435</v>
      </c>
      <c r="F2289" s="7">
        <v>15331</v>
      </c>
      <c r="G2289" s="7">
        <v>14556</v>
      </c>
      <c r="H2289" s="7">
        <v>28.99</v>
      </c>
      <c r="I2289" s="7">
        <v>2</v>
      </c>
      <c r="J2289" s="8">
        <f t="shared" si="71"/>
        <v>2604</v>
      </c>
      <c r="K2289" s="7">
        <v>59838.38</v>
      </c>
      <c r="L2289" s="9">
        <v>-24.186120666832799</v>
      </c>
      <c r="M2289" s="9">
        <v>-46.790991482878702</v>
      </c>
      <c r="N2289" s="7">
        <f>COUNTIFS('Lojas Assaí'!$F$174:$F$260,D2289)</f>
        <v>0</v>
      </c>
    </row>
    <row r="2290" spans="1:14" x14ac:dyDescent="0.25">
      <c r="A2290" s="7" t="s">
        <v>2816</v>
      </c>
      <c r="B2290" s="7" t="s">
        <v>313</v>
      </c>
      <c r="C2290" s="7" t="str">
        <f t="shared" si="70"/>
        <v>InhumaPI</v>
      </c>
      <c r="D2290" s="7">
        <v>2204709</v>
      </c>
      <c r="E2290" s="8" t="s">
        <v>693</v>
      </c>
      <c r="F2290" s="7">
        <v>15330</v>
      </c>
      <c r="G2290" s="7">
        <v>14845</v>
      </c>
      <c r="H2290" s="7">
        <v>15.18</v>
      </c>
      <c r="I2290" s="7">
        <v>1.8</v>
      </c>
      <c r="J2290" s="8">
        <f t="shared" si="71"/>
        <v>2343.6</v>
      </c>
      <c r="K2290" s="7">
        <v>9993.08</v>
      </c>
      <c r="L2290" s="9">
        <v>-6.6671203406794204</v>
      </c>
      <c r="M2290" s="9">
        <v>-41.710194056492803</v>
      </c>
      <c r="N2290" s="7">
        <f>COUNTIFS('Lojas Assaí'!$F$174:$F$260,D2290)</f>
        <v>0</v>
      </c>
    </row>
    <row r="2291" spans="1:14" x14ac:dyDescent="0.25">
      <c r="A2291" s="7" t="s">
        <v>2817</v>
      </c>
      <c r="B2291" s="7" t="s">
        <v>258</v>
      </c>
      <c r="C2291" s="7" t="str">
        <f t="shared" si="70"/>
        <v>IpirangaPR</v>
      </c>
      <c r="D2291" s="7">
        <v>4110508</v>
      </c>
      <c r="E2291" s="8" t="s">
        <v>686</v>
      </c>
      <c r="F2291" s="7">
        <v>15327</v>
      </c>
      <c r="G2291" s="7">
        <v>14150</v>
      </c>
      <c r="H2291" s="7">
        <v>15.26</v>
      </c>
      <c r="I2291" s="7">
        <v>2</v>
      </c>
      <c r="J2291" s="8">
        <f t="shared" si="71"/>
        <v>2604</v>
      </c>
      <c r="K2291" s="7">
        <v>37307.71</v>
      </c>
      <c r="L2291" s="9">
        <v>-24.429030415295699</v>
      </c>
      <c r="M2291" s="9">
        <v>-53.358110555243002</v>
      </c>
      <c r="N2291" s="7">
        <f>COUNTIFS('Lojas Assaí'!$F$174:$F$260,D2291)</f>
        <v>0</v>
      </c>
    </row>
    <row r="2292" spans="1:14" x14ac:dyDescent="0.25">
      <c r="A2292" s="7" t="s">
        <v>2818</v>
      </c>
      <c r="B2292" s="7" t="s">
        <v>422</v>
      </c>
      <c r="C2292" s="7" t="str">
        <f t="shared" si="70"/>
        <v>AuriflamaSP</v>
      </c>
      <c r="D2292" s="7">
        <v>3504206</v>
      </c>
      <c r="E2292" s="8" t="s">
        <v>435</v>
      </c>
      <c r="F2292" s="7">
        <v>15316</v>
      </c>
      <c r="G2292" s="7">
        <v>14202</v>
      </c>
      <c r="H2292" s="7">
        <v>32.72</v>
      </c>
      <c r="I2292" s="7">
        <v>1.8</v>
      </c>
      <c r="J2292" s="8">
        <f t="shared" si="71"/>
        <v>2343.6</v>
      </c>
      <c r="K2292" s="7">
        <v>21323.7</v>
      </c>
      <c r="L2292" s="9">
        <v>-20.6873348994576</v>
      </c>
      <c r="M2292" s="9">
        <v>-50.553959333214898</v>
      </c>
      <c r="N2292" s="7">
        <f>COUNTIFS('Lojas Assaí'!$F$174:$F$260,D2292)</f>
        <v>0</v>
      </c>
    </row>
    <row r="2293" spans="1:14" x14ac:dyDescent="0.25">
      <c r="A2293" s="7" t="s">
        <v>2819</v>
      </c>
      <c r="B2293" s="7" t="s">
        <v>655</v>
      </c>
      <c r="C2293" s="7" t="str">
        <f t="shared" si="70"/>
        <v>Monte Alegre de SergipeSE</v>
      </c>
      <c r="D2293" s="7">
        <v>2804201</v>
      </c>
      <c r="E2293" s="8" t="s">
        <v>692</v>
      </c>
      <c r="F2293" s="7">
        <v>15315</v>
      </c>
      <c r="G2293" s="7">
        <v>13627</v>
      </c>
      <c r="H2293" s="7">
        <v>33.450000000000003</v>
      </c>
      <c r="I2293" s="7">
        <v>2.1</v>
      </c>
      <c r="J2293" s="8">
        <f t="shared" si="71"/>
        <v>2734.2</v>
      </c>
      <c r="K2293" s="7">
        <v>12568.02</v>
      </c>
      <c r="L2293" s="9">
        <v>-10.025861627368</v>
      </c>
      <c r="M2293" s="9">
        <v>-37.561425847290799</v>
      </c>
      <c r="N2293" s="7">
        <f>COUNTIFS('Lojas Assaí'!$F$174:$F$260,D2293)</f>
        <v>0</v>
      </c>
    </row>
    <row r="2294" spans="1:14" x14ac:dyDescent="0.25">
      <c r="A2294" s="7" t="s">
        <v>2820</v>
      </c>
      <c r="B2294" s="7" t="s">
        <v>280</v>
      </c>
      <c r="C2294" s="7" t="str">
        <f t="shared" si="70"/>
        <v>OrocóPE</v>
      </c>
      <c r="D2294" s="7">
        <v>2609808</v>
      </c>
      <c r="E2294" s="8" t="s">
        <v>689</v>
      </c>
      <c r="F2294" s="7">
        <v>15309</v>
      </c>
      <c r="G2294" s="7">
        <v>13180</v>
      </c>
      <c r="H2294" s="7">
        <v>23.76</v>
      </c>
      <c r="I2294" s="7">
        <v>1.9</v>
      </c>
      <c r="J2294" s="8">
        <f t="shared" si="71"/>
        <v>2473.8000000000002</v>
      </c>
      <c r="K2294" s="7">
        <v>11573.08</v>
      </c>
      <c r="L2294" s="9">
        <v>-7.8831519749999996</v>
      </c>
      <c r="M2294" s="9">
        <v>-40.081462576736797</v>
      </c>
      <c r="N2294" s="7">
        <f>COUNTIFS('Lojas Assaí'!$F$174:$F$260,D2294)</f>
        <v>0</v>
      </c>
    </row>
    <row r="2295" spans="1:14" x14ac:dyDescent="0.25">
      <c r="A2295" s="7" t="s">
        <v>2821</v>
      </c>
      <c r="B2295" s="7" t="s">
        <v>99</v>
      </c>
      <c r="C2295" s="7" t="str">
        <f t="shared" si="70"/>
        <v>MeruocaCE</v>
      </c>
      <c r="D2295" s="7">
        <v>2308203</v>
      </c>
      <c r="E2295" s="8" t="s">
        <v>683</v>
      </c>
      <c r="F2295" s="7">
        <v>15309</v>
      </c>
      <c r="G2295" s="7">
        <v>13693</v>
      </c>
      <c r="H2295" s="7">
        <v>91.38</v>
      </c>
      <c r="I2295" s="7">
        <v>1.7</v>
      </c>
      <c r="J2295" s="8">
        <f t="shared" si="71"/>
        <v>2213.4</v>
      </c>
      <c r="K2295" s="7">
        <v>7904.84</v>
      </c>
      <c r="L2295" s="9">
        <v>-3.5390066623198799</v>
      </c>
      <c r="M2295" s="9">
        <v>-40.450880956786101</v>
      </c>
      <c r="N2295" s="7">
        <f>COUNTIFS('Lojas Assaí'!$F$174:$F$260,D2295)</f>
        <v>0</v>
      </c>
    </row>
    <row r="2296" spans="1:14" x14ac:dyDescent="0.25">
      <c r="A2296" s="7" t="s">
        <v>2822</v>
      </c>
      <c r="B2296" s="7" t="s">
        <v>325</v>
      </c>
      <c r="C2296" s="7" t="str">
        <f t="shared" si="70"/>
        <v>NatividadeRJ</v>
      </c>
      <c r="D2296" s="7">
        <v>3303104</v>
      </c>
      <c r="E2296" s="8" t="s">
        <v>324</v>
      </c>
      <c r="F2296" s="7">
        <v>15305</v>
      </c>
      <c r="G2296" s="7">
        <v>15082</v>
      </c>
      <c r="H2296" s="7">
        <v>39</v>
      </c>
      <c r="I2296" s="7">
        <v>1.9</v>
      </c>
      <c r="J2296" s="8">
        <f t="shared" si="71"/>
        <v>2473.8000000000002</v>
      </c>
      <c r="K2296" s="7">
        <v>21061.01</v>
      </c>
      <c r="L2296" s="9">
        <v>-21.043756988965502</v>
      </c>
      <c r="M2296" s="9">
        <v>-41.976440313344597</v>
      </c>
      <c r="N2296" s="7">
        <f>COUNTIFS('Lojas Assaí'!$F$174:$F$260,D2296)</f>
        <v>0</v>
      </c>
    </row>
    <row r="2297" spans="1:14" x14ac:dyDescent="0.25">
      <c r="A2297" s="7" t="s">
        <v>2823</v>
      </c>
      <c r="B2297" s="7" t="s">
        <v>422</v>
      </c>
      <c r="C2297" s="7" t="str">
        <f t="shared" si="70"/>
        <v>Serra AzulSP</v>
      </c>
      <c r="D2297" s="7">
        <v>3551405</v>
      </c>
      <c r="E2297" s="8" t="s">
        <v>435</v>
      </c>
      <c r="F2297" s="7">
        <v>15292</v>
      </c>
      <c r="G2297" s="7">
        <v>11256</v>
      </c>
      <c r="H2297" s="7">
        <v>39.75</v>
      </c>
      <c r="I2297" s="7">
        <v>2</v>
      </c>
      <c r="J2297" s="8">
        <f t="shared" si="71"/>
        <v>2604</v>
      </c>
      <c r="K2297" s="7">
        <v>12611.85</v>
      </c>
      <c r="L2297" s="9">
        <v>-22.612693521859601</v>
      </c>
      <c r="M2297" s="9">
        <v>-46.701791380712201</v>
      </c>
      <c r="N2297" s="7">
        <f>COUNTIFS('Lojas Assaí'!$F$174:$F$260,D2297)</f>
        <v>0</v>
      </c>
    </row>
    <row r="2298" spans="1:14" x14ac:dyDescent="0.25">
      <c r="A2298" s="7" t="s">
        <v>2824</v>
      </c>
      <c r="B2298" s="7" t="s">
        <v>258</v>
      </c>
      <c r="C2298" s="7" t="str">
        <f t="shared" si="70"/>
        <v>CuriúvaPR</v>
      </c>
      <c r="D2298" s="7">
        <v>4107009</v>
      </c>
      <c r="E2298" s="8" t="s">
        <v>686</v>
      </c>
      <c r="F2298" s="7">
        <v>15289</v>
      </c>
      <c r="G2298" s="7">
        <v>13923</v>
      </c>
      <c r="H2298" s="7">
        <v>24.16</v>
      </c>
      <c r="I2298" s="7">
        <v>1.9</v>
      </c>
      <c r="J2298" s="8">
        <f t="shared" si="71"/>
        <v>2473.8000000000002</v>
      </c>
      <c r="K2298" s="7">
        <v>15267.41</v>
      </c>
      <c r="L2298" s="9">
        <v>-22.6572061502022</v>
      </c>
      <c r="M2298" s="9">
        <v>-52.864111238707899</v>
      </c>
      <c r="N2298" s="7">
        <f>COUNTIFS('Lojas Assaí'!$F$174:$F$260,D2298)</f>
        <v>0</v>
      </c>
    </row>
    <row r="2299" spans="1:14" x14ac:dyDescent="0.25">
      <c r="A2299" s="7" t="s">
        <v>2825</v>
      </c>
      <c r="B2299" s="7" t="s">
        <v>206</v>
      </c>
      <c r="C2299" s="7" t="str">
        <f t="shared" si="70"/>
        <v>AreadoMG</v>
      </c>
      <c r="D2299" s="7">
        <v>3104304</v>
      </c>
      <c r="E2299" s="8" t="s">
        <v>701</v>
      </c>
      <c r="F2299" s="7">
        <v>15288</v>
      </c>
      <c r="G2299" s="7">
        <v>13731</v>
      </c>
      <c r="H2299" s="7">
        <v>48.5</v>
      </c>
      <c r="I2299" s="7">
        <v>1.8</v>
      </c>
      <c r="J2299" s="8">
        <f t="shared" si="71"/>
        <v>2343.6</v>
      </c>
      <c r="K2299" s="7">
        <v>16636.21</v>
      </c>
      <c r="L2299" s="9">
        <v>-21.358382357539401</v>
      </c>
      <c r="M2299" s="9">
        <v>-46.146559466125701</v>
      </c>
      <c r="N2299" s="7">
        <f>COUNTIFS('Lojas Assaí'!$F$174:$F$260,D2299)</f>
        <v>0</v>
      </c>
    </row>
    <row r="2300" spans="1:14" x14ac:dyDescent="0.25">
      <c r="A2300" s="7" t="s">
        <v>2826</v>
      </c>
      <c r="B2300" s="7" t="s">
        <v>258</v>
      </c>
      <c r="C2300" s="7" t="str">
        <f t="shared" si="70"/>
        <v>TamaranaPR</v>
      </c>
      <c r="D2300" s="7">
        <v>4126678</v>
      </c>
      <c r="E2300" s="8" t="s">
        <v>686</v>
      </c>
      <c r="F2300" s="7">
        <v>15277</v>
      </c>
      <c r="G2300" s="7">
        <v>12262</v>
      </c>
      <c r="H2300" s="7">
        <v>25.97</v>
      </c>
      <c r="I2300" s="7">
        <v>2.2999999999999998</v>
      </c>
      <c r="J2300" s="8">
        <f t="shared" si="71"/>
        <v>2994.6</v>
      </c>
      <c r="K2300" s="7">
        <v>76484.83</v>
      </c>
      <c r="L2300" s="9">
        <v>-23.732479190930299</v>
      </c>
      <c r="M2300" s="9">
        <v>-52.864113183990099</v>
      </c>
      <c r="N2300" s="7">
        <f>COUNTIFS('Lojas Assaí'!$F$174:$F$260,D2300)</f>
        <v>0</v>
      </c>
    </row>
    <row r="2301" spans="1:14" x14ac:dyDescent="0.25">
      <c r="A2301" s="7" t="s">
        <v>2827</v>
      </c>
      <c r="B2301" s="7" t="s">
        <v>12</v>
      </c>
      <c r="C2301" s="7" t="str">
        <f t="shared" si="70"/>
        <v>Passo de CamaragibeAL</v>
      </c>
      <c r="D2301" s="7">
        <v>2706505</v>
      </c>
      <c r="E2301" s="8" t="s">
        <v>688</v>
      </c>
      <c r="F2301" s="7">
        <v>15270</v>
      </c>
      <c r="G2301" s="7">
        <v>14763</v>
      </c>
      <c r="H2301" s="7">
        <v>60.39</v>
      </c>
      <c r="I2301" s="7">
        <v>1.7</v>
      </c>
      <c r="J2301" s="8">
        <f t="shared" si="71"/>
        <v>2213.4</v>
      </c>
      <c r="K2301" s="7">
        <v>17923.830000000002</v>
      </c>
      <c r="L2301" s="9">
        <v>-9.2448466579973108</v>
      </c>
      <c r="M2301" s="9">
        <v>-35.491275263218597</v>
      </c>
      <c r="N2301" s="7">
        <f>COUNTIFS('Lojas Assaí'!$F$174:$F$260,D2301)</f>
        <v>0</v>
      </c>
    </row>
    <row r="2302" spans="1:14" x14ac:dyDescent="0.25">
      <c r="A2302" s="7" t="s">
        <v>2828</v>
      </c>
      <c r="B2302" s="7" t="s">
        <v>418</v>
      </c>
      <c r="C2302" s="7" t="str">
        <f t="shared" si="70"/>
        <v>Alto AlegreRR</v>
      </c>
      <c r="D2302" s="7">
        <v>1400050</v>
      </c>
      <c r="E2302" s="8" t="s">
        <v>702</v>
      </c>
      <c r="F2302" s="7">
        <v>15249</v>
      </c>
      <c r="G2302" s="7">
        <v>16448</v>
      </c>
      <c r="H2302" s="7">
        <v>0.64</v>
      </c>
      <c r="I2302" s="7">
        <v>1.7</v>
      </c>
      <c r="J2302" s="8">
        <f t="shared" si="71"/>
        <v>2213.4</v>
      </c>
      <c r="K2302" s="7">
        <v>26637.07</v>
      </c>
      <c r="L2302" s="9">
        <v>3.6521184454458999</v>
      </c>
      <c r="M2302" s="9">
        <v>-61.420590172663097</v>
      </c>
      <c r="N2302" s="7">
        <f>COUNTIFS('Lojas Assaí'!$F$174:$F$260,D2302)</f>
        <v>0</v>
      </c>
    </row>
    <row r="2303" spans="1:14" x14ac:dyDescent="0.25">
      <c r="A2303" s="7" t="s">
        <v>2829</v>
      </c>
      <c r="B2303" s="7" t="s">
        <v>37</v>
      </c>
      <c r="C2303" s="7" t="str">
        <f t="shared" si="70"/>
        <v>GlóriaBA</v>
      </c>
      <c r="D2303" s="7">
        <v>2911402</v>
      </c>
      <c r="E2303" s="8" t="s">
        <v>684</v>
      </c>
      <c r="F2303" s="7">
        <v>15247</v>
      </c>
      <c r="G2303" s="7">
        <v>15076</v>
      </c>
      <c r="H2303" s="7">
        <v>12.01</v>
      </c>
      <c r="I2303" s="7">
        <v>1.6</v>
      </c>
      <c r="J2303" s="8">
        <f t="shared" si="71"/>
        <v>2083.1999999999998</v>
      </c>
      <c r="K2303" s="7">
        <v>14935.88</v>
      </c>
      <c r="L2303" s="9">
        <v>-9.3401731836454491</v>
      </c>
      <c r="M2303" s="9">
        <v>-38.2592732301041</v>
      </c>
      <c r="N2303" s="7">
        <f>COUNTIFS('Lojas Assaí'!$F$174:$F$260,D2303)</f>
        <v>0</v>
      </c>
    </row>
    <row r="2304" spans="1:14" x14ac:dyDescent="0.25">
      <c r="A2304" s="7" t="s">
        <v>2510</v>
      </c>
      <c r="B2304" s="7" t="s">
        <v>37</v>
      </c>
      <c r="C2304" s="7" t="str">
        <f t="shared" si="70"/>
        <v>JussaraBA</v>
      </c>
      <c r="D2304" s="7">
        <v>2918506</v>
      </c>
      <c r="E2304" s="8" t="s">
        <v>684</v>
      </c>
      <c r="F2304" s="7">
        <v>15241</v>
      </c>
      <c r="G2304" s="7">
        <v>15052</v>
      </c>
      <c r="H2304" s="7">
        <v>15.87</v>
      </c>
      <c r="I2304" s="7">
        <v>2.2000000000000002</v>
      </c>
      <c r="J2304" s="8">
        <f t="shared" si="71"/>
        <v>2864.4</v>
      </c>
      <c r="K2304" s="7">
        <v>7364.64</v>
      </c>
      <c r="L2304" s="9">
        <v>-11.0545549483525</v>
      </c>
      <c r="M2304" s="9">
        <v>-41.979731927547803</v>
      </c>
      <c r="N2304" s="7">
        <f>COUNTIFS('Lojas Assaí'!$F$174:$F$260,D2304)</f>
        <v>0</v>
      </c>
    </row>
    <row r="2305" spans="1:14" x14ac:dyDescent="0.25">
      <c r="A2305" s="7" t="s">
        <v>1752</v>
      </c>
      <c r="B2305" s="7" t="s">
        <v>280</v>
      </c>
      <c r="C2305" s="7" t="str">
        <f t="shared" si="70"/>
        <v>TriunfoPE</v>
      </c>
      <c r="D2305" s="7">
        <v>2615706</v>
      </c>
      <c r="E2305" s="8" t="s">
        <v>689</v>
      </c>
      <c r="F2305" s="7">
        <v>15232</v>
      </c>
      <c r="G2305" s="7">
        <v>15006</v>
      </c>
      <c r="H2305" s="7">
        <v>78.349999999999994</v>
      </c>
      <c r="I2305" s="7">
        <v>1.6</v>
      </c>
      <c r="J2305" s="8">
        <f t="shared" si="71"/>
        <v>2083.1999999999998</v>
      </c>
      <c r="K2305" s="7">
        <v>9639.82</v>
      </c>
      <c r="L2305" s="9">
        <v>-7.8308763587705403</v>
      </c>
      <c r="M2305" s="9">
        <v>-38.107060344714299</v>
      </c>
      <c r="N2305" s="7">
        <f>COUNTIFS('Lojas Assaí'!$F$174:$F$260,D2305)</f>
        <v>0</v>
      </c>
    </row>
    <row r="2306" spans="1:14" x14ac:dyDescent="0.25">
      <c r="A2306" s="7" t="s">
        <v>2830</v>
      </c>
      <c r="B2306" s="7" t="s">
        <v>280</v>
      </c>
      <c r="C2306" s="7" t="str">
        <f t="shared" ref="C2306:C2369" si="72">_xlfn.CONCAT(A2306:B2306)</f>
        <v>PrimaveraPE</v>
      </c>
      <c r="D2306" s="7">
        <v>2611408</v>
      </c>
      <c r="E2306" s="8" t="s">
        <v>689</v>
      </c>
      <c r="F2306" s="7">
        <v>15231</v>
      </c>
      <c r="G2306" s="7">
        <v>13439</v>
      </c>
      <c r="H2306" s="7">
        <v>121.97</v>
      </c>
      <c r="I2306" s="7">
        <v>1.6</v>
      </c>
      <c r="J2306" s="8">
        <f t="shared" ref="J2306:J2369" si="73">ROUND(I2306*1302,2)</f>
        <v>2083.1999999999998</v>
      </c>
      <c r="K2306" s="7">
        <v>17454.349999999999</v>
      </c>
      <c r="L2306" s="9">
        <v>-8.8278850220539802</v>
      </c>
      <c r="M2306" s="9">
        <v>-36.0119895299569</v>
      </c>
      <c r="N2306" s="7">
        <f>COUNTIFS('Lojas Assaí'!$F$174:$F$260,D2306)</f>
        <v>0</v>
      </c>
    </row>
    <row r="2307" spans="1:14" x14ac:dyDescent="0.25">
      <c r="A2307" s="7" t="s">
        <v>2831</v>
      </c>
      <c r="B2307" s="7" t="s">
        <v>37</v>
      </c>
      <c r="C2307" s="7" t="str">
        <f t="shared" si="72"/>
        <v>AcajutibaBA</v>
      </c>
      <c r="D2307" s="7">
        <v>2900306</v>
      </c>
      <c r="E2307" s="8" t="s">
        <v>684</v>
      </c>
      <c r="F2307" s="7">
        <v>15214</v>
      </c>
      <c r="G2307" s="7">
        <v>14653</v>
      </c>
      <c r="H2307" s="7">
        <v>81.34</v>
      </c>
      <c r="I2307" s="7">
        <v>1.8</v>
      </c>
      <c r="J2307" s="8">
        <f t="shared" si="73"/>
        <v>2343.6</v>
      </c>
      <c r="K2307" s="7">
        <v>9048.86</v>
      </c>
      <c r="L2307" s="9">
        <v>-11.6626128300483</v>
      </c>
      <c r="M2307" s="9">
        <v>-38.018286370579602</v>
      </c>
      <c r="N2307" s="7">
        <f>COUNTIFS('Lojas Assaí'!$F$174:$F$260,D2307)</f>
        <v>0</v>
      </c>
    </row>
    <row r="2308" spans="1:14" x14ac:dyDescent="0.25">
      <c r="A2308" s="7" t="s">
        <v>2832</v>
      </c>
      <c r="B2308" s="7" t="s">
        <v>412</v>
      </c>
      <c r="C2308" s="7" t="str">
        <f t="shared" si="72"/>
        <v>Colorado do OesteRO</v>
      </c>
      <c r="D2308" s="7">
        <v>1100064</v>
      </c>
      <c r="E2308" s="8" t="s">
        <v>700</v>
      </c>
      <c r="F2308" s="7">
        <v>15213</v>
      </c>
      <c r="G2308" s="7">
        <v>18591</v>
      </c>
      <c r="H2308" s="7">
        <v>12.81</v>
      </c>
      <c r="I2308" s="7">
        <v>1.8</v>
      </c>
      <c r="J2308" s="8">
        <f t="shared" si="73"/>
        <v>2343.6</v>
      </c>
      <c r="K2308" s="7">
        <v>23605.94</v>
      </c>
      <c r="L2308" s="9">
        <v>-10.7235739008135</v>
      </c>
      <c r="M2308" s="9">
        <v>-62.261055190436302</v>
      </c>
      <c r="N2308" s="7">
        <f>COUNTIFS('Lojas Assaí'!$F$174:$F$260,D2308)</f>
        <v>0</v>
      </c>
    </row>
    <row r="2309" spans="1:14" x14ac:dyDescent="0.25">
      <c r="A2309" s="7" t="s">
        <v>1724</v>
      </c>
      <c r="B2309" s="7" t="s">
        <v>244</v>
      </c>
      <c r="C2309" s="7" t="str">
        <f t="shared" si="72"/>
        <v>SoledadePB</v>
      </c>
      <c r="D2309" s="7">
        <v>2516102</v>
      </c>
      <c r="E2309" s="8" t="s">
        <v>698</v>
      </c>
      <c r="F2309" s="7">
        <v>15211</v>
      </c>
      <c r="G2309" s="7">
        <v>13739</v>
      </c>
      <c r="H2309" s="7">
        <v>24.53</v>
      </c>
      <c r="I2309" s="7">
        <v>1.8</v>
      </c>
      <c r="J2309" s="8">
        <f t="shared" si="73"/>
        <v>2343.6</v>
      </c>
      <c r="K2309" s="7">
        <v>12348.94</v>
      </c>
      <c r="L2309" s="9">
        <v>-6.7598975000000001</v>
      </c>
      <c r="M2309" s="9">
        <v>-35.656158407725499</v>
      </c>
      <c r="N2309" s="7">
        <f>COUNTIFS('Lojas Assaí'!$F$174:$F$260,D2309)</f>
        <v>0</v>
      </c>
    </row>
    <row r="2310" spans="1:14" x14ac:dyDescent="0.25">
      <c r="A2310" s="7" t="s">
        <v>2833</v>
      </c>
      <c r="B2310" s="7" t="s">
        <v>206</v>
      </c>
      <c r="C2310" s="7" t="str">
        <f t="shared" si="72"/>
        <v>MiraíMG</v>
      </c>
      <c r="D2310" s="7">
        <v>3142205</v>
      </c>
      <c r="E2310" s="8" t="s">
        <v>701</v>
      </c>
      <c r="F2310" s="7">
        <v>15205</v>
      </c>
      <c r="G2310" s="7">
        <v>13808</v>
      </c>
      <c r="H2310" s="7">
        <v>43.06</v>
      </c>
      <c r="I2310" s="7">
        <v>1.7</v>
      </c>
      <c r="J2310" s="8">
        <f t="shared" si="73"/>
        <v>2213.4</v>
      </c>
      <c r="K2310" s="7">
        <v>17033.55</v>
      </c>
      <c r="L2310" s="9">
        <v>-21.193981741514701</v>
      </c>
      <c r="M2310" s="9">
        <v>-42.616039590280799</v>
      </c>
      <c r="N2310" s="7">
        <f>COUNTIFS('Lojas Assaí'!$F$174:$F$260,D2310)</f>
        <v>0</v>
      </c>
    </row>
    <row r="2311" spans="1:14" x14ac:dyDescent="0.25">
      <c r="A2311" s="7" t="s">
        <v>2010</v>
      </c>
      <c r="B2311" s="7" t="s">
        <v>422</v>
      </c>
      <c r="C2311" s="7" t="str">
        <f t="shared" si="72"/>
        <v>ItaporangaSP</v>
      </c>
      <c r="D2311" s="7">
        <v>3522802</v>
      </c>
      <c r="E2311" s="8" t="s">
        <v>435</v>
      </c>
      <c r="F2311" s="7">
        <v>15197</v>
      </c>
      <c r="G2311" s="7">
        <v>14549</v>
      </c>
      <c r="H2311" s="7">
        <v>28.66</v>
      </c>
      <c r="I2311" s="7">
        <v>1.7</v>
      </c>
      <c r="J2311" s="8">
        <f t="shared" si="73"/>
        <v>2213.4</v>
      </c>
      <c r="K2311" s="7">
        <v>25469.57</v>
      </c>
      <c r="L2311" s="9">
        <v>-20.6398257755739</v>
      </c>
      <c r="M2311" s="9">
        <v>-51.509969369509697</v>
      </c>
      <c r="N2311" s="7">
        <f>COUNTIFS('Lojas Assaí'!$F$174:$F$260,D2311)</f>
        <v>0</v>
      </c>
    </row>
    <row r="2312" spans="1:14" x14ac:dyDescent="0.25">
      <c r="A2312" s="7" t="s">
        <v>1279</v>
      </c>
      <c r="B2312" s="7" t="s">
        <v>37</v>
      </c>
      <c r="C2312" s="7" t="str">
        <f t="shared" si="72"/>
        <v>Presidente DutraBA</v>
      </c>
      <c r="D2312" s="7">
        <v>2925600</v>
      </c>
      <c r="E2312" s="8" t="s">
        <v>684</v>
      </c>
      <c r="F2312" s="7">
        <v>15180</v>
      </c>
      <c r="G2312" s="7">
        <v>13750</v>
      </c>
      <c r="H2312" s="7">
        <v>84.07</v>
      </c>
      <c r="I2312" s="7">
        <v>1.8</v>
      </c>
      <c r="J2312" s="8">
        <f t="shared" si="73"/>
        <v>2343.6</v>
      </c>
      <c r="K2312" s="7">
        <v>7872.89</v>
      </c>
      <c r="L2312" s="9">
        <v>-11.296504066349</v>
      </c>
      <c r="M2312" s="9">
        <v>-41.990930902445001</v>
      </c>
      <c r="N2312" s="7">
        <f>COUNTIFS('Lojas Assaí'!$F$174:$F$260,D2312)</f>
        <v>0</v>
      </c>
    </row>
    <row r="2313" spans="1:14" x14ac:dyDescent="0.25">
      <c r="A2313" s="7" t="s">
        <v>2834</v>
      </c>
      <c r="B2313" s="7" t="s">
        <v>37</v>
      </c>
      <c r="C2313" s="7" t="str">
        <f t="shared" si="72"/>
        <v>Barro AltoBA</v>
      </c>
      <c r="D2313" s="7">
        <v>2903235</v>
      </c>
      <c r="E2313" s="8" t="s">
        <v>684</v>
      </c>
      <c r="F2313" s="7">
        <v>15171</v>
      </c>
      <c r="G2313" s="7">
        <v>13612</v>
      </c>
      <c r="H2313" s="7">
        <v>32.68</v>
      </c>
      <c r="I2313" s="7">
        <v>1.8</v>
      </c>
      <c r="J2313" s="8">
        <f t="shared" si="73"/>
        <v>2343.6</v>
      </c>
      <c r="K2313" s="7">
        <v>7086.12</v>
      </c>
      <c r="L2313" s="9">
        <v>-12.1449248883906</v>
      </c>
      <c r="M2313" s="9">
        <v>-45.004168437028497</v>
      </c>
      <c r="N2313" s="7">
        <f>COUNTIFS('Lojas Assaí'!$F$174:$F$260,D2313)</f>
        <v>0</v>
      </c>
    </row>
    <row r="2314" spans="1:14" x14ac:dyDescent="0.25">
      <c r="A2314" s="7" t="s">
        <v>2835</v>
      </c>
      <c r="B2314" s="7" t="s">
        <v>422</v>
      </c>
      <c r="C2314" s="7" t="str">
        <f t="shared" si="72"/>
        <v>IpaussuSP</v>
      </c>
      <c r="D2314" s="7">
        <v>3520905</v>
      </c>
      <c r="E2314" s="8" t="s">
        <v>435</v>
      </c>
      <c r="F2314" s="7">
        <v>15165</v>
      </c>
      <c r="G2314" s="7">
        <v>13663</v>
      </c>
      <c r="H2314" s="7">
        <v>65.17</v>
      </c>
      <c r="I2314" s="7">
        <v>2.2000000000000002</v>
      </c>
      <c r="J2314" s="8">
        <f t="shared" si="73"/>
        <v>2864.4</v>
      </c>
      <c r="K2314" s="7">
        <v>29770.07</v>
      </c>
      <c r="L2314" s="9">
        <v>-22.4372995021949</v>
      </c>
      <c r="M2314" s="9">
        <v>-47.719095971109098</v>
      </c>
      <c r="N2314" s="7">
        <f>COUNTIFS('Lojas Assaí'!$F$174:$F$260,D2314)</f>
        <v>0</v>
      </c>
    </row>
    <row r="2315" spans="1:14" x14ac:dyDescent="0.25">
      <c r="A2315" s="7" t="s">
        <v>1445</v>
      </c>
      <c r="B2315" s="7" t="s">
        <v>714</v>
      </c>
      <c r="C2315" s="7" t="str">
        <f t="shared" si="72"/>
        <v>Boa EsperançaES</v>
      </c>
      <c r="D2315" s="7">
        <v>3201001</v>
      </c>
      <c r="E2315" s="8" t="s">
        <v>715</v>
      </c>
      <c r="F2315" s="7">
        <v>15146</v>
      </c>
      <c r="G2315" s="7">
        <v>14199</v>
      </c>
      <c r="H2315" s="7">
        <v>33.14</v>
      </c>
      <c r="I2315" s="7">
        <v>1.7</v>
      </c>
      <c r="J2315" s="8">
        <f t="shared" si="73"/>
        <v>2213.4</v>
      </c>
      <c r="K2315" s="7">
        <v>15245.58</v>
      </c>
      <c r="L2315" s="9">
        <v>-18.538715162204099</v>
      </c>
      <c r="M2315" s="9">
        <v>-40.302955643101299</v>
      </c>
      <c r="N2315" s="7">
        <f>COUNTIFS('Lojas Assaí'!$F$174:$F$260,D2315)</f>
        <v>0</v>
      </c>
    </row>
    <row r="2316" spans="1:14" x14ac:dyDescent="0.25">
      <c r="A2316" s="7" t="s">
        <v>2836</v>
      </c>
      <c r="B2316" s="7" t="s">
        <v>99</v>
      </c>
      <c r="C2316" s="7" t="str">
        <f t="shared" si="72"/>
        <v>AcarapeCE</v>
      </c>
      <c r="D2316" s="7">
        <v>2300150</v>
      </c>
      <c r="E2316" s="8" t="s">
        <v>683</v>
      </c>
      <c r="F2316" s="7">
        <v>15140</v>
      </c>
      <c r="G2316" s="7">
        <v>15338</v>
      </c>
      <c r="H2316" s="7">
        <v>98.52</v>
      </c>
      <c r="I2316" s="7">
        <v>1.4</v>
      </c>
      <c r="J2316" s="8">
        <f t="shared" si="73"/>
        <v>1822.8</v>
      </c>
      <c r="K2316" s="7">
        <v>10317.469999999999</v>
      </c>
      <c r="L2316" s="9">
        <v>-4.2231384093724396</v>
      </c>
      <c r="M2316" s="9">
        <v>-38.705623770982598</v>
      </c>
      <c r="N2316" s="7">
        <f>COUNTIFS('Lojas Assaí'!$F$174:$F$260,D2316)</f>
        <v>0</v>
      </c>
    </row>
    <row r="2317" spans="1:14" x14ac:dyDescent="0.25">
      <c r="A2317" s="7" t="s">
        <v>2837</v>
      </c>
      <c r="B2317" s="7" t="s">
        <v>206</v>
      </c>
      <c r="C2317" s="7" t="str">
        <f t="shared" si="72"/>
        <v>AlvinópolisMG</v>
      </c>
      <c r="D2317" s="7">
        <v>3102308</v>
      </c>
      <c r="E2317" s="8" t="s">
        <v>701</v>
      </c>
      <c r="F2317" s="7">
        <v>15135</v>
      </c>
      <c r="G2317" s="7">
        <v>15261</v>
      </c>
      <c r="H2317" s="7">
        <v>25.46</v>
      </c>
      <c r="I2317" s="7">
        <v>1.7</v>
      </c>
      <c r="J2317" s="8">
        <f t="shared" si="73"/>
        <v>2213.4</v>
      </c>
      <c r="K2317" s="7">
        <v>22118.38</v>
      </c>
      <c r="L2317" s="9">
        <v>-18.733593024363</v>
      </c>
      <c r="M2317" s="9">
        <v>-43.366084343432199</v>
      </c>
      <c r="N2317" s="7">
        <f>COUNTIFS('Lojas Assaí'!$F$174:$F$260,D2317)</f>
        <v>0</v>
      </c>
    </row>
    <row r="2318" spans="1:14" x14ac:dyDescent="0.25">
      <c r="A2318" s="7" t="s">
        <v>2838</v>
      </c>
      <c r="B2318" s="7" t="s">
        <v>422</v>
      </c>
      <c r="C2318" s="7" t="str">
        <f t="shared" si="72"/>
        <v>Boa Esperança do SulSP</v>
      </c>
      <c r="D2318" s="7">
        <v>3506706</v>
      </c>
      <c r="E2318" s="8" t="s">
        <v>435</v>
      </c>
      <c r="F2318" s="7">
        <v>15111</v>
      </c>
      <c r="G2318" s="7">
        <v>13645</v>
      </c>
      <c r="H2318" s="7">
        <v>19.75</v>
      </c>
      <c r="I2318" s="7">
        <v>1.8</v>
      </c>
      <c r="J2318" s="8">
        <f t="shared" si="73"/>
        <v>2343.6</v>
      </c>
      <c r="K2318" s="7">
        <v>24116.400000000001</v>
      </c>
      <c r="L2318" s="9">
        <v>-21.992484163440398</v>
      </c>
      <c r="M2318" s="9">
        <v>-48.390596906985103</v>
      </c>
      <c r="N2318" s="7">
        <f>COUNTIFS('Lojas Assaí'!$F$174:$F$260,D2318)</f>
        <v>0</v>
      </c>
    </row>
    <row r="2319" spans="1:14" x14ac:dyDescent="0.25">
      <c r="A2319" s="7" t="s">
        <v>2839</v>
      </c>
      <c r="B2319" s="7" t="s">
        <v>37</v>
      </c>
      <c r="C2319" s="7" t="str">
        <f t="shared" si="72"/>
        <v>TeolândiaBA</v>
      </c>
      <c r="D2319" s="7">
        <v>2931608</v>
      </c>
      <c r="E2319" s="8" t="s">
        <v>684</v>
      </c>
      <c r="F2319" s="7">
        <v>15097</v>
      </c>
      <c r="G2319" s="7">
        <v>14836</v>
      </c>
      <c r="H2319" s="7">
        <v>46.68</v>
      </c>
      <c r="I2319" s="7">
        <v>2</v>
      </c>
      <c r="J2319" s="8">
        <f t="shared" si="73"/>
        <v>2604</v>
      </c>
      <c r="K2319" s="7">
        <v>13357.02</v>
      </c>
      <c r="L2319" s="9">
        <v>-13.601106007010699</v>
      </c>
      <c r="M2319" s="9">
        <v>-39.489385788602299</v>
      </c>
      <c r="N2319" s="7">
        <f>COUNTIFS('Lojas Assaí'!$F$174:$F$260,D2319)</f>
        <v>0</v>
      </c>
    </row>
    <row r="2320" spans="1:14" x14ac:dyDescent="0.25">
      <c r="A2320" s="7" t="s">
        <v>2840</v>
      </c>
      <c r="B2320" s="7" t="s">
        <v>99</v>
      </c>
      <c r="C2320" s="7" t="str">
        <f t="shared" si="72"/>
        <v>BarroquinhaCE</v>
      </c>
      <c r="D2320" s="7">
        <v>2302057</v>
      </c>
      <c r="E2320" s="8" t="s">
        <v>683</v>
      </c>
      <c r="F2320" s="7">
        <v>15069</v>
      </c>
      <c r="G2320" s="7">
        <v>14476</v>
      </c>
      <c r="H2320" s="7">
        <v>37.76</v>
      </c>
      <c r="I2320" s="7">
        <v>1.7</v>
      </c>
      <c r="J2320" s="8">
        <f t="shared" si="73"/>
        <v>2213.4</v>
      </c>
      <c r="K2320" s="7">
        <v>8169.54</v>
      </c>
      <c r="L2320" s="9">
        <v>-3.0091167461919102</v>
      </c>
      <c r="M2320" s="9">
        <v>-41.139481538165498</v>
      </c>
      <c r="N2320" s="7">
        <f>COUNTIFS('Lojas Assaí'!$F$174:$F$260,D2320)</f>
        <v>0</v>
      </c>
    </row>
    <row r="2321" spans="1:14" x14ac:dyDescent="0.25">
      <c r="A2321" s="7" t="s">
        <v>2841</v>
      </c>
      <c r="B2321" s="7" t="s">
        <v>169</v>
      </c>
      <c r="C2321" s="7" t="str">
        <f t="shared" si="72"/>
        <v>MirinzalMA</v>
      </c>
      <c r="D2321" s="7">
        <v>2106805</v>
      </c>
      <c r="E2321" s="8" t="s">
        <v>697</v>
      </c>
      <c r="F2321" s="7">
        <v>15059</v>
      </c>
      <c r="G2321" s="7">
        <v>14218</v>
      </c>
      <c r="H2321" s="7">
        <v>20.67</v>
      </c>
      <c r="I2321" s="7">
        <v>1.1000000000000001</v>
      </c>
      <c r="J2321" s="8">
        <f t="shared" si="73"/>
        <v>1432.2</v>
      </c>
      <c r="K2321" s="7">
        <v>6985.6</v>
      </c>
      <c r="L2321" s="9">
        <v>-2.06422419159107</v>
      </c>
      <c r="M2321" s="9">
        <v>-44.7857559864783</v>
      </c>
      <c r="N2321" s="7">
        <f>COUNTIFS('Lojas Assaí'!$F$174:$F$260,D2321)</f>
        <v>0</v>
      </c>
    </row>
    <row r="2322" spans="1:14" x14ac:dyDescent="0.25">
      <c r="A2322" s="7" t="s">
        <v>2842</v>
      </c>
      <c r="B2322" s="7" t="s">
        <v>206</v>
      </c>
      <c r="C2322" s="7" t="str">
        <f t="shared" si="72"/>
        <v>ItingaMG</v>
      </c>
      <c r="D2322" s="7">
        <v>3134004</v>
      </c>
      <c r="E2322" s="8" t="s">
        <v>701</v>
      </c>
      <c r="F2322" s="7">
        <v>15053</v>
      </c>
      <c r="G2322" s="7">
        <v>14407</v>
      </c>
      <c r="H2322" s="7">
        <v>8.73</v>
      </c>
      <c r="I2322" s="7">
        <v>1.9</v>
      </c>
      <c r="J2322" s="8">
        <f t="shared" si="73"/>
        <v>2473.8000000000002</v>
      </c>
      <c r="K2322" s="7">
        <v>8393.59</v>
      </c>
      <c r="L2322" s="9">
        <v>-16.601429391979998</v>
      </c>
      <c r="M2322" s="9">
        <v>-41.778178072196297</v>
      </c>
      <c r="N2322" s="7">
        <f>COUNTIFS('Lojas Assaí'!$F$174:$F$260,D2322)</f>
        <v>0</v>
      </c>
    </row>
    <row r="2323" spans="1:14" x14ac:dyDescent="0.25">
      <c r="A2323" s="7" t="s">
        <v>2843</v>
      </c>
      <c r="B2323" s="7" t="s">
        <v>403</v>
      </c>
      <c r="C2323" s="7" t="str">
        <f t="shared" si="72"/>
        <v>Jardim de PiranhasRN</v>
      </c>
      <c r="D2323" s="7">
        <v>2405603</v>
      </c>
      <c r="E2323" s="8" t="s">
        <v>695</v>
      </c>
      <c r="F2323" s="7">
        <v>15044</v>
      </c>
      <c r="G2323" s="7">
        <v>13506</v>
      </c>
      <c r="H2323" s="7">
        <v>40.86</v>
      </c>
      <c r="I2323" s="7">
        <v>1.4</v>
      </c>
      <c r="J2323" s="8">
        <f t="shared" si="73"/>
        <v>1822.8</v>
      </c>
      <c r="K2323" s="7">
        <v>12314.12</v>
      </c>
      <c r="L2323" s="9">
        <v>-5.6526312123534002</v>
      </c>
      <c r="M2323" s="9">
        <v>-35.969954329802</v>
      </c>
      <c r="N2323" s="7">
        <f>COUNTIFS('Lojas Assaí'!$F$174:$F$260,D2323)</f>
        <v>0</v>
      </c>
    </row>
    <row r="2324" spans="1:14" x14ac:dyDescent="0.25">
      <c r="A2324" s="7" t="s">
        <v>2100</v>
      </c>
      <c r="B2324" s="7" t="s">
        <v>707</v>
      </c>
      <c r="C2324" s="7" t="str">
        <f t="shared" si="72"/>
        <v>SobradinhoRS</v>
      </c>
      <c r="D2324" s="7">
        <v>4320701</v>
      </c>
      <c r="E2324" s="8" t="s">
        <v>708</v>
      </c>
      <c r="F2324" s="7">
        <v>15041</v>
      </c>
      <c r="G2324" s="7">
        <v>14283</v>
      </c>
      <c r="H2324" s="7">
        <v>109.54</v>
      </c>
      <c r="I2324" s="7">
        <v>1.8</v>
      </c>
      <c r="J2324" s="8">
        <f t="shared" si="73"/>
        <v>2343.6</v>
      </c>
      <c r="K2324" s="7">
        <v>25357.93</v>
      </c>
      <c r="L2324" s="9">
        <v>-29.414773134129401</v>
      </c>
      <c r="M2324" s="9">
        <v>-53.025167943616097</v>
      </c>
      <c r="N2324" s="7">
        <f>COUNTIFS('Lojas Assaí'!$F$174:$F$260,D2324)</f>
        <v>0</v>
      </c>
    </row>
    <row r="2325" spans="1:14" x14ac:dyDescent="0.25">
      <c r="A2325" s="7" t="s">
        <v>2844</v>
      </c>
      <c r="B2325" s="7" t="s">
        <v>206</v>
      </c>
      <c r="C2325" s="7" t="str">
        <f t="shared" si="72"/>
        <v>Carmo de MinasMG</v>
      </c>
      <c r="D2325" s="7">
        <v>3114105</v>
      </c>
      <c r="E2325" s="8" t="s">
        <v>701</v>
      </c>
      <c r="F2325" s="7">
        <v>15031</v>
      </c>
      <c r="G2325" s="7">
        <v>13750</v>
      </c>
      <c r="H2325" s="7">
        <v>42.66</v>
      </c>
      <c r="I2325" s="7">
        <v>1.9</v>
      </c>
      <c r="J2325" s="8">
        <f t="shared" si="73"/>
        <v>2473.8000000000002</v>
      </c>
      <c r="K2325" s="7">
        <v>14597.15</v>
      </c>
      <c r="L2325" s="9">
        <v>-20.186093830724001</v>
      </c>
      <c r="M2325" s="9">
        <v>-44.771478137316002</v>
      </c>
      <c r="N2325" s="7">
        <f>COUNTIFS('Lojas Assaí'!$F$174:$F$260,D2325)</f>
        <v>0</v>
      </c>
    </row>
    <row r="2326" spans="1:14" x14ac:dyDescent="0.25">
      <c r="A2326" s="7" t="s">
        <v>2845</v>
      </c>
      <c r="B2326" s="7" t="s">
        <v>710</v>
      </c>
      <c r="C2326" s="7" t="str">
        <f t="shared" si="72"/>
        <v>Nova TrentoSC</v>
      </c>
      <c r="D2326" s="7">
        <v>4211504</v>
      </c>
      <c r="E2326" s="8" t="s">
        <v>711</v>
      </c>
      <c r="F2326" s="7">
        <v>15010</v>
      </c>
      <c r="G2326" s="7">
        <v>12190</v>
      </c>
      <c r="H2326" s="7">
        <v>30.26</v>
      </c>
      <c r="I2326" s="7">
        <v>1.8</v>
      </c>
      <c r="J2326" s="8">
        <f t="shared" si="73"/>
        <v>2343.6</v>
      </c>
      <c r="K2326" s="7">
        <v>42368.54</v>
      </c>
      <c r="L2326" s="9">
        <v>-26.4461719902068</v>
      </c>
      <c r="M2326" s="9">
        <v>-52.834033390485303</v>
      </c>
      <c r="N2326" s="7">
        <f>COUNTIFS('Lojas Assaí'!$F$174:$F$260,D2326)</f>
        <v>0</v>
      </c>
    </row>
    <row r="2327" spans="1:14" x14ac:dyDescent="0.25">
      <c r="A2327" s="7" t="s">
        <v>2846</v>
      </c>
      <c r="B2327" s="7" t="s">
        <v>280</v>
      </c>
      <c r="C2327" s="7" t="str">
        <f t="shared" si="72"/>
        <v>JupiPE</v>
      </c>
      <c r="D2327" s="7">
        <v>2608305</v>
      </c>
      <c r="E2327" s="8" t="s">
        <v>689</v>
      </c>
      <c r="F2327" s="7">
        <v>15007</v>
      </c>
      <c r="G2327" s="7">
        <v>13705</v>
      </c>
      <c r="H2327" s="7">
        <v>130.53</v>
      </c>
      <c r="I2327" s="7">
        <v>1.4</v>
      </c>
      <c r="J2327" s="8">
        <f t="shared" si="73"/>
        <v>1822.8</v>
      </c>
      <c r="K2327" s="7">
        <v>12459.31</v>
      </c>
      <c r="L2327" s="9">
        <v>-8.7060968527933902</v>
      </c>
      <c r="M2327" s="9">
        <v>-36.4117337384655</v>
      </c>
      <c r="N2327" s="7">
        <f>COUNTIFS('Lojas Assaí'!$F$174:$F$260,D2327)</f>
        <v>0</v>
      </c>
    </row>
    <row r="2328" spans="1:14" x14ac:dyDescent="0.25">
      <c r="A2328" s="7" t="s">
        <v>2847</v>
      </c>
      <c r="B2328" s="7" t="s">
        <v>258</v>
      </c>
      <c r="C2328" s="7" t="str">
        <f t="shared" si="72"/>
        <v>RebouçasPR</v>
      </c>
      <c r="D2328" s="7">
        <v>4121505</v>
      </c>
      <c r="E2328" s="8" t="s">
        <v>686</v>
      </c>
      <c r="F2328" s="7">
        <v>14991</v>
      </c>
      <c r="G2328" s="7">
        <v>14176</v>
      </c>
      <c r="H2328" s="7">
        <v>29.42</v>
      </c>
      <c r="I2328" s="7">
        <v>1.8</v>
      </c>
      <c r="J2328" s="8">
        <f t="shared" si="73"/>
        <v>2343.6</v>
      </c>
      <c r="K2328" s="7">
        <v>30205.49</v>
      </c>
      <c r="L2328" s="9">
        <v>-24.651648000000002</v>
      </c>
      <c r="M2328" s="9">
        <v>-50.850595805430601</v>
      </c>
      <c r="N2328" s="7">
        <f>COUNTIFS('Lojas Assaí'!$F$174:$F$260,D2328)</f>
        <v>0</v>
      </c>
    </row>
    <row r="2329" spans="1:14" x14ac:dyDescent="0.25">
      <c r="A2329" s="7" t="s">
        <v>2848</v>
      </c>
      <c r="B2329" s="7" t="s">
        <v>37</v>
      </c>
      <c r="C2329" s="7" t="str">
        <f t="shared" si="72"/>
        <v>IbipitangaBA</v>
      </c>
      <c r="D2329" s="7">
        <v>2912509</v>
      </c>
      <c r="E2329" s="8" t="s">
        <v>684</v>
      </c>
      <c r="F2329" s="7">
        <v>14989</v>
      </c>
      <c r="G2329" s="7">
        <v>14171</v>
      </c>
      <c r="H2329" s="7">
        <v>14.85</v>
      </c>
      <c r="I2329" s="7">
        <v>1.4</v>
      </c>
      <c r="J2329" s="8">
        <f t="shared" si="73"/>
        <v>1822.8</v>
      </c>
      <c r="K2329" s="7">
        <v>7289.23</v>
      </c>
      <c r="L2329" s="9">
        <v>-12.879106145324201</v>
      </c>
      <c r="M2329" s="9">
        <v>-42.491228741241798</v>
      </c>
      <c r="N2329" s="7">
        <f>COUNTIFS('Lojas Assaí'!$F$174:$F$260,D2329)</f>
        <v>0</v>
      </c>
    </row>
    <row r="2330" spans="1:14" x14ac:dyDescent="0.25">
      <c r="A2330" s="7" t="s">
        <v>2849</v>
      </c>
      <c r="B2330" s="7" t="s">
        <v>169</v>
      </c>
      <c r="C2330" s="7" t="str">
        <f t="shared" si="72"/>
        <v>Olinda Nova do MaranhãoMA</v>
      </c>
      <c r="D2330" s="7">
        <v>2107456</v>
      </c>
      <c r="E2330" s="8" t="s">
        <v>697</v>
      </c>
      <c r="F2330" s="7">
        <v>14968</v>
      </c>
      <c r="G2330" s="7">
        <v>13181</v>
      </c>
      <c r="H2330" s="7">
        <v>66.69</v>
      </c>
      <c r="I2330" s="7">
        <v>1.6</v>
      </c>
      <c r="J2330" s="8">
        <f t="shared" si="73"/>
        <v>2083.1999999999998</v>
      </c>
      <c r="K2330" s="7">
        <v>6324.14</v>
      </c>
      <c r="L2330" s="9">
        <v>-2.9974776154095402</v>
      </c>
      <c r="M2330" s="9">
        <v>-45.003235374472702</v>
      </c>
      <c r="N2330" s="7">
        <f>COUNTIFS('Lojas Assaí'!$F$174:$F$260,D2330)</f>
        <v>0</v>
      </c>
    </row>
    <row r="2331" spans="1:14" x14ac:dyDescent="0.25">
      <c r="A2331" s="7" t="s">
        <v>2850</v>
      </c>
      <c r="B2331" s="7" t="s">
        <v>258</v>
      </c>
      <c r="C2331" s="7" t="str">
        <f t="shared" si="72"/>
        <v>Salto do LontraPR</v>
      </c>
      <c r="D2331" s="7">
        <v>4123006</v>
      </c>
      <c r="E2331" s="8" t="s">
        <v>686</v>
      </c>
      <c r="F2331" s="7">
        <v>14957</v>
      </c>
      <c r="G2331" s="7">
        <v>13689</v>
      </c>
      <c r="H2331" s="7">
        <v>43.77</v>
      </c>
      <c r="I2331" s="7">
        <v>1.7</v>
      </c>
      <c r="J2331" s="8">
        <f t="shared" si="73"/>
        <v>2213.4</v>
      </c>
      <c r="K2331" s="7">
        <v>31512.240000000002</v>
      </c>
      <c r="L2331" s="9">
        <v>-23.512895712093702</v>
      </c>
      <c r="M2331" s="9">
        <v>-50.782865143090298</v>
      </c>
      <c r="N2331" s="7">
        <f>COUNTIFS('Lojas Assaí'!$F$174:$F$260,D2331)</f>
        <v>0</v>
      </c>
    </row>
    <row r="2332" spans="1:14" x14ac:dyDescent="0.25">
      <c r="A2332" s="7" t="s">
        <v>2851</v>
      </c>
      <c r="B2332" s="7" t="s">
        <v>258</v>
      </c>
      <c r="C2332" s="7" t="str">
        <f t="shared" si="72"/>
        <v>Alto ParanáPR</v>
      </c>
      <c r="D2332" s="7">
        <v>4100608</v>
      </c>
      <c r="E2332" s="8" t="s">
        <v>686</v>
      </c>
      <c r="F2332" s="7">
        <v>14945</v>
      </c>
      <c r="G2332" s="7">
        <v>13663</v>
      </c>
      <c r="H2332" s="7">
        <v>33.51</v>
      </c>
      <c r="I2332" s="7">
        <v>2</v>
      </c>
      <c r="J2332" s="8">
        <f t="shared" si="73"/>
        <v>2604</v>
      </c>
      <c r="K2332" s="7">
        <v>21075.07</v>
      </c>
      <c r="L2332" s="9">
        <v>-23.127120830648099</v>
      </c>
      <c r="M2332" s="9">
        <v>-52.321682444054503</v>
      </c>
      <c r="N2332" s="7">
        <f>COUNTIFS('Lojas Assaí'!$F$174:$F$260,D2332)</f>
        <v>0</v>
      </c>
    </row>
    <row r="2333" spans="1:14" x14ac:dyDescent="0.25">
      <c r="A2333" s="7" t="s">
        <v>2852</v>
      </c>
      <c r="B2333" s="7" t="s">
        <v>422</v>
      </c>
      <c r="C2333" s="7" t="str">
        <f t="shared" si="72"/>
        <v>Patrocínio PaulistaSP</v>
      </c>
      <c r="D2333" s="7">
        <v>3536307</v>
      </c>
      <c r="E2333" s="8" t="s">
        <v>435</v>
      </c>
      <c r="F2333" s="7">
        <v>14941</v>
      </c>
      <c r="G2333" s="7">
        <v>13000</v>
      </c>
      <c r="H2333" s="7">
        <v>21.56</v>
      </c>
      <c r="I2333" s="7">
        <v>2.8</v>
      </c>
      <c r="J2333" s="8">
        <f t="shared" si="73"/>
        <v>3645.6</v>
      </c>
      <c r="K2333" s="7">
        <v>77726.47</v>
      </c>
      <c r="L2333" s="9">
        <v>-22.7599217</v>
      </c>
      <c r="M2333" s="9">
        <v>-47.1543858009695</v>
      </c>
      <c r="N2333" s="7">
        <f>COUNTIFS('Lojas Assaí'!$F$174:$F$260,D2333)</f>
        <v>0</v>
      </c>
    </row>
    <row r="2334" spans="1:14" x14ac:dyDescent="0.25">
      <c r="A2334" s="7" t="s">
        <v>2853</v>
      </c>
      <c r="B2334" s="7" t="s">
        <v>403</v>
      </c>
      <c r="C2334" s="7" t="str">
        <f t="shared" si="72"/>
        <v>UpanemaRN</v>
      </c>
      <c r="D2334" s="7">
        <v>2414605</v>
      </c>
      <c r="E2334" s="8" t="s">
        <v>695</v>
      </c>
      <c r="F2334" s="7">
        <v>14937</v>
      </c>
      <c r="G2334" s="7">
        <v>12992</v>
      </c>
      <c r="H2334" s="7">
        <v>14.87</v>
      </c>
      <c r="I2334" s="7">
        <v>1.9</v>
      </c>
      <c r="J2334" s="8">
        <f t="shared" si="73"/>
        <v>2473.8000000000002</v>
      </c>
      <c r="K2334" s="7">
        <v>12115.6</v>
      </c>
      <c r="L2334" s="9">
        <v>-5.6417976592702299</v>
      </c>
      <c r="M2334" s="9">
        <v>-37.260146941986399</v>
      </c>
      <c r="N2334" s="7">
        <f>COUNTIFS('Lojas Assaí'!$F$174:$F$260,D2334)</f>
        <v>0</v>
      </c>
    </row>
    <row r="2335" spans="1:14" x14ac:dyDescent="0.25">
      <c r="A2335" s="7" t="s">
        <v>2854</v>
      </c>
      <c r="B2335" s="7" t="s">
        <v>422</v>
      </c>
      <c r="C2335" s="7" t="str">
        <f t="shared" si="72"/>
        <v>Flórida PaulistaSP</v>
      </c>
      <c r="D2335" s="7">
        <v>3516002</v>
      </c>
      <c r="E2335" s="8" t="s">
        <v>435</v>
      </c>
      <c r="F2335" s="7">
        <v>14936</v>
      </c>
      <c r="G2335" s="7">
        <v>12848</v>
      </c>
      <c r="H2335" s="7">
        <v>24.47</v>
      </c>
      <c r="I2335" s="7">
        <v>2</v>
      </c>
      <c r="J2335" s="8">
        <f t="shared" si="73"/>
        <v>2604</v>
      </c>
      <c r="K2335" s="7">
        <v>16702.900000000001</v>
      </c>
      <c r="L2335" s="9">
        <v>-20.536097000000002</v>
      </c>
      <c r="M2335" s="9">
        <v>-47.402331625677498</v>
      </c>
      <c r="N2335" s="7">
        <f>COUNTIFS('Lojas Assaí'!$F$174:$F$260,D2335)</f>
        <v>0</v>
      </c>
    </row>
    <row r="2336" spans="1:14" x14ac:dyDescent="0.25">
      <c r="A2336" s="7" t="s">
        <v>2855</v>
      </c>
      <c r="B2336" s="7" t="s">
        <v>206</v>
      </c>
      <c r="C2336" s="7" t="str">
        <f t="shared" si="72"/>
        <v>BotelhosMG</v>
      </c>
      <c r="D2336" s="7">
        <v>3108404</v>
      </c>
      <c r="E2336" s="8" t="s">
        <v>701</v>
      </c>
      <c r="F2336" s="7">
        <v>14927</v>
      </c>
      <c r="G2336" s="7">
        <v>14920</v>
      </c>
      <c r="H2336" s="7">
        <v>44.66</v>
      </c>
      <c r="I2336" s="7">
        <v>1.8</v>
      </c>
      <c r="J2336" s="8">
        <f t="shared" si="73"/>
        <v>2343.6</v>
      </c>
      <c r="K2336" s="7">
        <v>18275.11</v>
      </c>
      <c r="L2336" s="9">
        <v>-21.651663875734901</v>
      </c>
      <c r="M2336" s="9">
        <v>-46.395493150259099</v>
      </c>
      <c r="N2336" s="7">
        <f>COUNTIFS('Lojas Assaí'!$F$174:$F$260,D2336)</f>
        <v>0</v>
      </c>
    </row>
    <row r="2337" spans="1:14" x14ac:dyDescent="0.25">
      <c r="A2337" s="7" t="s">
        <v>2856</v>
      </c>
      <c r="B2337" s="7" t="s">
        <v>422</v>
      </c>
      <c r="C2337" s="7" t="str">
        <f t="shared" si="72"/>
        <v>Santa BrancaSP</v>
      </c>
      <c r="D2337" s="7">
        <v>3546009</v>
      </c>
      <c r="E2337" s="8" t="s">
        <v>435</v>
      </c>
      <c r="F2337" s="7">
        <v>14925</v>
      </c>
      <c r="G2337" s="7">
        <v>13763</v>
      </c>
      <c r="H2337" s="7">
        <v>50.56</v>
      </c>
      <c r="I2337" s="7">
        <v>2</v>
      </c>
      <c r="J2337" s="8">
        <f t="shared" si="73"/>
        <v>2604</v>
      </c>
      <c r="K2337" s="7">
        <v>19156.3</v>
      </c>
      <c r="L2337" s="9">
        <v>-22.1276819650707</v>
      </c>
      <c r="M2337" s="9">
        <v>-47.457163694997298</v>
      </c>
      <c r="N2337" s="7">
        <f>COUNTIFS('Lojas Assaí'!$F$174:$F$260,D2337)</f>
        <v>0</v>
      </c>
    </row>
    <row r="2338" spans="1:14" x14ac:dyDescent="0.25">
      <c r="A2338" s="7" t="s">
        <v>2857</v>
      </c>
      <c r="B2338" s="7" t="s">
        <v>258</v>
      </c>
      <c r="C2338" s="7" t="str">
        <f t="shared" si="72"/>
        <v>Santa Izabel do OestePR</v>
      </c>
      <c r="D2338" s="7">
        <v>4123808</v>
      </c>
      <c r="E2338" s="8" t="s">
        <v>686</v>
      </c>
      <c r="F2338" s="7">
        <v>14924</v>
      </c>
      <c r="G2338" s="7">
        <v>13132</v>
      </c>
      <c r="H2338" s="7">
        <v>40.89</v>
      </c>
      <c r="I2338" s="7">
        <v>2</v>
      </c>
      <c r="J2338" s="8">
        <f t="shared" si="73"/>
        <v>2604</v>
      </c>
      <c r="K2338" s="7">
        <v>25739.62</v>
      </c>
      <c r="L2338" s="9">
        <v>-24.934183996882901</v>
      </c>
      <c r="M2338" s="9">
        <v>-51.867709795083599</v>
      </c>
      <c r="N2338" s="7">
        <f>COUNTIFS('Lojas Assaí'!$F$174:$F$260,D2338)</f>
        <v>0</v>
      </c>
    </row>
    <row r="2339" spans="1:14" x14ac:dyDescent="0.25">
      <c r="A2339" s="7" t="s">
        <v>2858</v>
      </c>
      <c r="B2339" s="7" t="s">
        <v>403</v>
      </c>
      <c r="C2339" s="7" t="str">
        <f t="shared" si="72"/>
        <v>Alto do RodriguesRN</v>
      </c>
      <c r="D2339" s="7">
        <v>2400703</v>
      </c>
      <c r="E2339" s="8" t="s">
        <v>695</v>
      </c>
      <c r="F2339" s="7">
        <v>14923</v>
      </c>
      <c r="G2339" s="7">
        <v>12305</v>
      </c>
      <c r="H2339" s="7">
        <v>64.31</v>
      </c>
      <c r="I2339" s="7">
        <v>2.8</v>
      </c>
      <c r="J2339" s="8">
        <f t="shared" si="73"/>
        <v>3645.6</v>
      </c>
      <c r="K2339" s="7">
        <v>36375.17</v>
      </c>
      <c r="L2339" s="9">
        <v>-5.2938077876380003</v>
      </c>
      <c r="M2339" s="9">
        <v>-36.7594926142107</v>
      </c>
      <c r="N2339" s="7">
        <f>COUNTIFS('Lojas Assaí'!$F$174:$F$260,D2339)</f>
        <v>0</v>
      </c>
    </row>
    <row r="2340" spans="1:14" x14ac:dyDescent="0.25">
      <c r="A2340" s="7" t="s">
        <v>2859</v>
      </c>
      <c r="B2340" s="7" t="s">
        <v>99</v>
      </c>
      <c r="C2340" s="7" t="str">
        <f t="shared" si="72"/>
        <v>PorteirasCE</v>
      </c>
      <c r="D2340" s="7">
        <v>2311108</v>
      </c>
      <c r="E2340" s="8" t="s">
        <v>683</v>
      </c>
      <c r="F2340" s="7">
        <v>14920</v>
      </c>
      <c r="G2340" s="7">
        <v>15061</v>
      </c>
      <c r="H2340" s="7">
        <v>69.22</v>
      </c>
      <c r="I2340" s="7">
        <v>1.4</v>
      </c>
      <c r="J2340" s="8">
        <f t="shared" si="73"/>
        <v>1822.8</v>
      </c>
      <c r="K2340" s="7">
        <v>11189.65</v>
      </c>
      <c r="L2340" s="9">
        <v>-7.5357464416067099</v>
      </c>
      <c r="M2340" s="9">
        <v>-39.115331461482903</v>
      </c>
      <c r="N2340" s="7">
        <f>COUNTIFS('Lojas Assaí'!$F$174:$F$260,D2340)</f>
        <v>0</v>
      </c>
    </row>
    <row r="2341" spans="1:14" x14ac:dyDescent="0.25">
      <c r="A2341" s="7" t="s">
        <v>2860</v>
      </c>
      <c r="B2341" s="7" t="s">
        <v>280</v>
      </c>
      <c r="C2341" s="7" t="str">
        <f t="shared" si="72"/>
        <v>JatobáPE</v>
      </c>
      <c r="D2341" s="7">
        <v>2608057</v>
      </c>
      <c r="E2341" s="8" t="s">
        <v>689</v>
      </c>
      <c r="F2341" s="7">
        <v>14904</v>
      </c>
      <c r="G2341" s="7">
        <v>13963</v>
      </c>
      <c r="H2341" s="7">
        <v>50.25</v>
      </c>
      <c r="I2341" s="7">
        <v>1.7</v>
      </c>
      <c r="J2341" s="8">
        <f t="shared" si="73"/>
        <v>2213.4</v>
      </c>
      <c r="K2341" s="7">
        <v>8983.19</v>
      </c>
      <c r="L2341" s="9">
        <v>-9.1850699925214307</v>
      </c>
      <c r="M2341" s="9">
        <v>-38.2750376623843</v>
      </c>
      <c r="N2341" s="7">
        <f>COUNTIFS('Lojas Assaí'!$F$174:$F$260,D2341)</f>
        <v>0</v>
      </c>
    </row>
    <row r="2342" spans="1:14" x14ac:dyDescent="0.25">
      <c r="A2342" s="7" t="s">
        <v>982</v>
      </c>
      <c r="B2342" s="7" t="s">
        <v>206</v>
      </c>
      <c r="C2342" s="7" t="str">
        <f t="shared" si="72"/>
        <v>CandeiasMG</v>
      </c>
      <c r="D2342" s="7">
        <v>3112000</v>
      </c>
      <c r="E2342" s="8" t="s">
        <v>701</v>
      </c>
      <c r="F2342" s="7">
        <v>14890</v>
      </c>
      <c r="G2342" s="7">
        <v>14595</v>
      </c>
      <c r="H2342" s="7">
        <v>20.260000000000002</v>
      </c>
      <c r="I2342" s="7">
        <v>1.5</v>
      </c>
      <c r="J2342" s="8">
        <f t="shared" si="73"/>
        <v>1953</v>
      </c>
      <c r="K2342" s="7">
        <v>20129</v>
      </c>
      <c r="L2342" s="9">
        <v>-18.531717906250201</v>
      </c>
      <c r="M2342" s="9">
        <v>-42.6257272921885</v>
      </c>
      <c r="N2342" s="7">
        <f>COUNTIFS('Lojas Assaí'!$F$174:$F$260,D2342)</f>
        <v>0</v>
      </c>
    </row>
    <row r="2343" spans="1:14" x14ac:dyDescent="0.25">
      <c r="A2343" s="7" t="s">
        <v>2861</v>
      </c>
      <c r="B2343" s="7" t="s">
        <v>224</v>
      </c>
      <c r="C2343" s="7" t="str">
        <f t="shared" si="72"/>
        <v>Brasil NovoPA</v>
      </c>
      <c r="D2343" s="7">
        <v>1501725</v>
      </c>
      <c r="E2343" s="8" t="s">
        <v>690</v>
      </c>
      <c r="F2343" s="7">
        <v>14883</v>
      </c>
      <c r="G2343" s="7">
        <v>15690</v>
      </c>
      <c r="H2343" s="7">
        <v>2.4700000000000002</v>
      </c>
      <c r="I2343" s="7">
        <v>1.7</v>
      </c>
      <c r="J2343" s="8">
        <f t="shared" si="73"/>
        <v>2213.4</v>
      </c>
      <c r="K2343" s="7">
        <v>21505.040000000001</v>
      </c>
      <c r="L2343" s="9">
        <v>-3.2978037040083699</v>
      </c>
      <c r="M2343" s="9">
        <v>-52.543441192278799</v>
      </c>
      <c r="N2343" s="7">
        <f>COUNTIFS('Lojas Assaí'!$F$174:$F$260,D2343)</f>
        <v>0</v>
      </c>
    </row>
    <row r="2344" spans="1:14" x14ac:dyDescent="0.25">
      <c r="A2344" s="7" t="s">
        <v>2862</v>
      </c>
      <c r="B2344" s="7" t="s">
        <v>403</v>
      </c>
      <c r="C2344" s="7" t="str">
        <f t="shared" si="72"/>
        <v>Pedro VelhoRN</v>
      </c>
      <c r="D2344" s="7">
        <v>2409803</v>
      </c>
      <c r="E2344" s="8" t="s">
        <v>695</v>
      </c>
      <c r="F2344" s="7">
        <v>14881</v>
      </c>
      <c r="G2344" s="7">
        <v>14114</v>
      </c>
      <c r="H2344" s="7">
        <v>73.239999999999995</v>
      </c>
      <c r="I2344" s="7">
        <v>1.7</v>
      </c>
      <c r="J2344" s="8">
        <f t="shared" si="73"/>
        <v>2213.4</v>
      </c>
      <c r="K2344" s="7">
        <v>11012.7</v>
      </c>
      <c r="L2344" s="9">
        <v>-5.5819091562030696</v>
      </c>
      <c r="M2344" s="9">
        <v>-36.103135818964603</v>
      </c>
      <c r="N2344" s="7">
        <f>COUNTIFS('Lojas Assaí'!$F$174:$F$260,D2344)</f>
        <v>0</v>
      </c>
    </row>
    <row r="2345" spans="1:14" x14ac:dyDescent="0.25">
      <c r="A2345" s="7" t="s">
        <v>2863</v>
      </c>
      <c r="B2345" s="7" t="s">
        <v>169</v>
      </c>
      <c r="C2345" s="7" t="str">
        <f t="shared" si="72"/>
        <v>CidelândiaMA</v>
      </c>
      <c r="D2345" s="7">
        <v>2103257</v>
      </c>
      <c r="E2345" s="8" t="s">
        <v>697</v>
      </c>
      <c r="F2345" s="7">
        <v>14855</v>
      </c>
      <c r="G2345" s="7">
        <v>13681</v>
      </c>
      <c r="H2345" s="7">
        <v>9.34</v>
      </c>
      <c r="I2345" s="7">
        <v>2.4</v>
      </c>
      <c r="J2345" s="8">
        <f t="shared" si="73"/>
        <v>3124.8</v>
      </c>
      <c r="K2345" s="7">
        <v>11859.88</v>
      </c>
      <c r="L2345" s="9">
        <v>-5.17742104721159</v>
      </c>
      <c r="M2345" s="9">
        <v>-47.784232775671597</v>
      </c>
      <c r="N2345" s="7">
        <f>COUNTIFS('Lojas Assaí'!$F$174:$F$260,D2345)</f>
        <v>0</v>
      </c>
    </row>
    <row r="2346" spans="1:14" x14ac:dyDescent="0.25">
      <c r="A2346" s="7" t="s">
        <v>2864</v>
      </c>
      <c r="B2346" s="7" t="s">
        <v>37</v>
      </c>
      <c r="C2346" s="7" t="str">
        <f t="shared" si="72"/>
        <v>JacaraciBA</v>
      </c>
      <c r="D2346" s="7">
        <v>2917409</v>
      </c>
      <c r="E2346" s="8" t="s">
        <v>684</v>
      </c>
      <c r="F2346" s="7">
        <v>14855</v>
      </c>
      <c r="G2346" s="7">
        <v>13651</v>
      </c>
      <c r="H2346" s="7">
        <v>11.05</v>
      </c>
      <c r="I2346" s="7">
        <v>1.4</v>
      </c>
      <c r="J2346" s="8">
        <f t="shared" si="73"/>
        <v>1822.8</v>
      </c>
      <c r="K2346" s="7">
        <v>7554.03</v>
      </c>
      <c r="L2346" s="9">
        <v>-14.8491905702097</v>
      </c>
      <c r="M2346" s="9">
        <v>-42.430608770594603</v>
      </c>
      <c r="N2346" s="7">
        <f>COUNTIFS('Lojas Assaí'!$F$174:$F$260,D2346)</f>
        <v>0</v>
      </c>
    </row>
    <row r="2347" spans="1:14" x14ac:dyDescent="0.25">
      <c r="A2347" s="7" t="s">
        <v>2865</v>
      </c>
      <c r="B2347" s="7" t="s">
        <v>178</v>
      </c>
      <c r="C2347" s="7" t="str">
        <f t="shared" si="72"/>
        <v>Feliz NatalMT</v>
      </c>
      <c r="D2347" s="7">
        <v>5103700</v>
      </c>
      <c r="E2347" s="8" t="s">
        <v>696</v>
      </c>
      <c r="F2347" s="7">
        <v>14847</v>
      </c>
      <c r="G2347" s="7">
        <v>10933</v>
      </c>
      <c r="H2347" s="7">
        <v>0.95</v>
      </c>
      <c r="I2347" s="7">
        <v>2.2000000000000002</v>
      </c>
      <c r="J2347" s="8">
        <f t="shared" si="73"/>
        <v>2864.4</v>
      </c>
      <c r="K2347" s="7">
        <v>54905.23</v>
      </c>
      <c r="L2347" s="9">
        <v>-12.383247028174001</v>
      </c>
      <c r="M2347" s="9">
        <v>-54.933904066425498</v>
      </c>
      <c r="N2347" s="7">
        <f>COUNTIFS('Lojas Assaí'!$F$174:$F$260,D2347)</f>
        <v>0</v>
      </c>
    </row>
    <row r="2348" spans="1:14" x14ac:dyDescent="0.25">
      <c r="A2348" s="7" t="s">
        <v>2866</v>
      </c>
      <c r="B2348" s="7" t="s">
        <v>169</v>
      </c>
      <c r="C2348" s="7" t="str">
        <f t="shared" si="72"/>
        <v>Nina RodriguesMA</v>
      </c>
      <c r="D2348" s="7">
        <v>2107209</v>
      </c>
      <c r="E2348" s="8" t="s">
        <v>697</v>
      </c>
      <c r="F2348" s="7">
        <v>14826</v>
      </c>
      <c r="G2348" s="7">
        <v>12464</v>
      </c>
      <c r="H2348" s="7">
        <v>21.77</v>
      </c>
      <c r="I2348" s="7">
        <v>2.2999999999999998</v>
      </c>
      <c r="J2348" s="8">
        <f t="shared" si="73"/>
        <v>2994.6</v>
      </c>
      <c r="K2348" s="7">
        <v>5630.83</v>
      </c>
      <c r="L2348" s="9">
        <v>-3.4624642894470199</v>
      </c>
      <c r="M2348" s="9">
        <v>-43.904484760349703</v>
      </c>
      <c r="N2348" s="7">
        <f>COUNTIFS('Lojas Assaí'!$F$174:$F$260,D2348)</f>
        <v>0</v>
      </c>
    </row>
    <row r="2349" spans="1:14" x14ac:dyDescent="0.25">
      <c r="A2349" s="7" t="s">
        <v>2867</v>
      </c>
      <c r="B2349" s="7" t="s">
        <v>280</v>
      </c>
      <c r="C2349" s="7" t="str">
        <f t="shared" si="72"/>
        <v>AlagoinhaPE</v>
      </c>
      <c r="D2349" s="7">
        <v>2600609</v>
      </c>
      <c r="E2349" s="8" t="s">
        <v>689</v>
      </c>
      <c r="F2349" s="7">
        <v>14798</v>
      </c>
      <c r="G2349" s="7">
        <v>13759</v>
      </c>
      <c r="H2349" s="7">
        <v>63.16</v>
      </c>
      <c r="I2349" s="7">
        <v>1.5</v>
      </c>
      <c r="J2349" s="8">
        <f t="shared" si="73"/>
        <v>1953</v>
      </c>
      <c r="K2349" s="7">
        <v>9904.2800000000007</v>
      </c>
      <c r="L2349" s="9">
        <v>-8.4662705229846793</v>
      </c>
      <c r="M2349" s="9">
        <v>-36.775456008316603</v>
      </c>
      <c r="N2349" s="7">
        <f>COUNTIFS('Lojas Assaí'!$F$174:$F$260,D2349)</f>
        <v>0</v>
      </c>
    </row>
    <row r="2350" spans="1:14" x14ac:dyDescent="0.25">
      <c r="A2350" s="7" t="s">
        <v>2868</v>
      </c>
      <c r="B2350" s="7" t="s">
        <v>258</v>
      </c>
      <c r="C2350" s="7" t="str">
        <f t="shared" si="72"/>
        <v>AssaíPR</v>
      </c>
      <c r="D2350" s="7">
        <v>4101903</v>
      </c>
      <c r="E2350" s="8" t="s">
        <v>686</v>
      </c>
      <c r="F2350" s="7">
        <v>14792</v>
      </c>
      <c r="G2350" s="7">
        <v>16354</v>
      </c>
      <c r="H2350" s="7">
        <v>37.14</v>
      </c>
      <c r="I2350" s="7">
        <v>1.8</v>
      </c>
      <c r="J2350" s="8">
        <f t="shared" si="73"/>
        <v>2343.6</v>
      </c>
      <c r="K2350" s="7">
        <v>33138.39</v>
      </c>
      <c r="L2350" s="9">
        <v>-24.4085300849158</v>
      </c>
      <c r="M2350" s="9">
        <v>-53.521236927439197</v>
      </c>
      <c r="N2350" s="7">
        <f>COUNTIFS('Lojas Assaí'!$F$174:$F$260,D2350)</f>
        <v>0</v>
      </c>
    </row>
    <row r="2351" spans="1:14" x14ac:dyDescent="0.25">
      <c r="A2351" s="7" t="s">
        <v>2869</v>
      </c>
      <c r="B2351" s="7" t="s">
        <v>206</v>
      </c>
      <c r="C2351" s="7" t="str">
        <f t="shared" si="72"/>
        <v>Bom Jesus do GalhoMG</v>
      </c>
      <c r="D2351" s="7">
        <v>3107802</v>
      </c>
      <c r="E2351" s="8" t="s">
        <v>701</v>
      </c>
      <c r="F2351" s="7">
        <v>14792</v>
      </c>
      <c r="G2351" s="7">
        <v>15364</v>
      </c>
      <c r="H2351" s="7">
        <v>25.94</v>
      </c>
      <c r="I2351" s="7">
        <v>1.6</v>
      </c>
      <c r="J2351" s="8">
        <f t="shared" si="73"/>
        <v>2083.1999999999998</v>
      </c>
      <c r="K2351" s="7">
        <v>10898.87</v>
      </c>
      <c r="L2351" s="9">
        <v>-19.824472039543199</v>
      </c>
      <c r="M2351" s="9">
        <v>-42.3157265526063</v>
      </c>
      <c r="N2351" s="7">
        <f>COUNTIFS('Lojas Assaí'!$F$174:$F$260,D2351)</f>
        <v>0</v>
      </c>
    </row>
    <row r="2352" spans="1:14" x14ac:dyDescent="0.25">
      <c r="A2352" s="7" t="s">
        <v>2870</v>
      </c>
      <c r="B2352" s="7" t="s">
        <v>244</v>
      </c>
      <c r="C2352" s="7" t="str">
        <f t="shared" si="72"/>
        <v>TavaresPB</v>
      </c>
      <c r="D2352" s="7">
        <v>2516607</v>
      </c>
      <c r="E2352" s="8" t="s">
        <v>698</v>
      </c>
      <c r="F2352" s="7">
        <v>14791</v>
      </c>
      <c r="G2352" s="7">
        <v>14103</v>
      </c>
      <c r="H2352" s="7">
        <v>59.42</v>
      </c>
      <c r="I2352" s="7">
        <v>1.9</v>
      </c>
      <c r="J2352" s="8">
        <f t="shared" si="73"/>
        <v>2473.8000000000002</v>
      </c>
      <c r="K2352" s="7">
        <v>8851.6</v>
      </c>
      <c r="L2352" s="9">
        <v>-7.2095393509968799</v>
      </c>
      <c r="M2352" s="9">
        <v>-36.828998534281801</v>
      </c>
      <c r="N2352" s="7">
        <f>COUNTIFS('Lojas Assaí'!$F$174:$F$260,D2352)</f>
        <v>0</v>
      </c>
    </row>
    <row r="2353" spans="1:14" x14ac:dyDescent="0.25">
      <c r="A2353" s="7" t="s">
        <v>2871</v>
      </c>
      <c r="B2353" s="7" t="s">
        <v>280</v>
      </c>
      <c r="C2353" s="7" t="str">
        <f t="shared" si="72"/>
        <v>XexéuPE</v>
      </c>
      <c r="D2353" s="7">
        <v>2616506</v>
      </c>
      <c r="E2353" s="8" t="s">
        <v>689</v>
      </c>
      <c r="F2353" s="7">
        <v>14789</v>
      </c>
      <c r="G2353" s="7">
        <v>14093</v>
      </c>
      <c r="H2353" s="7">
        <v>127.18</v>
      </c>
      <c r="I2353" s="7">
        <v>1.9</v>
      </c>
      <c r="J2353" s="8">
        <f t="shared" si="73"/>
        <v>2473.8000000000002</v>
      </c>
      <c r="K2353" s="7">
        <v>9243.4699999999993</v>
      </c>
      <c r="L2353" s="9">
        <v>-8.8033134055288205</v>
      </c>
      <c r="M2353" s="9">
        <v>-35.624235315754703</v>
      </c>
      <c r="N2353" s="7">
        <f>COUNTIFS('Lojas Assaí'!$F$174:$F$260,D2353)</f>
        <v>0</v>
      </c>
    </row>
    <row r="2354" spans="1:14" x14ac:dyDescent="0.25">
      <c r="A2354" s="7" t="s">
        <v>2872</v>
      </c>
      <c r="B2354" s="7" t="s">
        <v>37</v>
      </c>
      <c r="C2354" s="7" t="str">
        <f t="shared" si="72"/>
        <v>São FélixBA</v>
      </c>
      <c r="D2354" s="7">
        <v>2929008</v>
      </c>
      <c r="E2354" s="8" t="s">
        <v>684</v>
      </c>
      <c r="F2354" s="7">
        <v>14784</v>
      </c>
      <c r="G2354" s="7">
        <v>14098</v>
      </c>
      <c r="H2354" s="7">
        <v>142.11000000000001</v>
      </c>
      <c r="I2354" s="7">
        <v>1.7</v>
      </c>
      <c r="J2354" s="8">
        <f t="shared" si="73"/>
        <v>2213.4</v>
      </c>
      <c r="K2354" s="7">
        <v>11098.79</v>
      </c>
      <c r="L2354" s="9">
        <v>-13.404218249792899</v>
      </c>
      <c r="M2354" s="9">
        <v>-44.196872557467898</v>
      </c>
      <c r="N2354" s="7">
        <f>COUNTIFS('Lojas Assaí'!$F$174:$F$260,D2354)</f>
        <v>0</v>
      </c>
    </row>
    <row r="2355" spans="1:14" x14ac:dyDescent="0.25">
      <c r="A2355" s="7" t="s">
        <v>2873</v>
      </c>
      <c r="B2355" s="7" t="s">
        <v>224</v>
      </c>
      <c r="C2355" s="7" t="str">
        <f t="shared" si="72"/>
        <v>CuruáPA</v>
      </c>
      <c r="D2355" s="7">
        <v>1502855</v>
      </c>
      <c r="E2355" s="8" t="s">
        <v>690</v>
      </c>
      <c r="F2355" s="7">
        <v>14776</v>
      </c>
      <c r="G2355" s="7">
        <v>12254</v>
      </c>
      <c r="H2355" s="7">
        <v>8.56</v>
      </c>
      <c r="I2355" s="7">
        <v>1.8</v>
      </c>
      <c r="J2355" s="8">
        <f t="shared" si="73"/>
        <v>2343.6</v>
      </c>
      <c r="K2355" s="7">
        <v>9612.2199999999993</v>
      </c>
      <c r="L2355" s="9">
        <v>-1.88992870430549</v>
      </c>
      <c r="M2355" s="9">
        <v>-55.119678608730801</v>
      </c>
      <c r="N2355" s="7">
        <f>COUNTIFS('Lojas Assaí'!$F$174:$F$260,D2355)</f>
        <v>0</v>
      </c>
    </row>
    <row r="2356" spans="1:14" x14ac:dyDescent="0.25">
      <c r="A2356" s="7" t="s">
        <v>2874</v>
      </c>
      <c r="B2356" s="7" t="s">
        <v>99</v>
      </c>
      <c r="C2356" s="7" t="str">
        <f t="shared" si="72"/>
        <v>ApuiarésCE</v>
      </c>
      <c r="D2356" s="7">
        <v>2300903</v>
      </c>
      <c r="E2356" s="8" t="s">
        <v>683</v>
      </c>
      <c r="F2356" s="7">
        <v>14742</v>
      </c>
      <c r="G2356" s="7">
        <v>13925</v>
      </c>
      <c r="H2356" s="7">
        <v>25.54</v>
      </c>
      <c r="I2356" s="7">
        <v>1.5</v>
      </c>
      <c r="J2356" s="8">
        <f t="shared" si="73"/>
        <v>1953</v>
      </c>
      <c r="K2356" s="7">
        <v>7642.48</v>
      </c>
      <c r="L2356" s="9">
        <v>-3.94801851861481</v>
      </c>
      <c r="M2356" s="9">
        <v>-39.430422783300401</v>
      </c>
      <c r="N2356" s="7">
        <f>COUNTIFS('Lojas Assaí'!$F$174:$F$260,D2356)</f>
        <v>0</v>
      </c>
    </row>
    <row r="2357" spans="1:14" x14ac:dyDescent="0.25">
      <c r="A2357" s="7" t="s">
        <v>2875</v>
      </c>
      <c r="B2357" s="7" t="s">
        <v>710</v>
      </c>
      <c r="C2357" s="7" t="str">
        <f t="shared" si="72"/>
        <v>Governador Celso RamosSC</v>
      </c>
      <c r="D2357" s="7">
        <v>4206009</v>
      </c>
      <c r="E2357" s="8" t="s">
        <v>711</v>
      </c>
      <c r="F2357" s="7">
        <v>14739</v>
      </c>
      <c r="G2357" s="7">
        <v>12999</v>
      </c>
      <c r="H2357" s="7">
        <v>110.93</v>
      </c>
      <c r="I2357" s="7">
        <v>2</v>
      </c>
      <c r="J2357" s="8">
        <f t="shared" si="73"/>
        <v>2604</v>
      </c>
      <c r="K2357" s="7">
        <v>26000.5</v>
      </c>
      <c r="L2357" s="9">
        <v>-28.329130717842499</v>
      </c>
      <c r="M2357" s="9">
        <v>-49.039470258161899</v>
      </c>
      <c r="N2357" s="7">
        <f>COUNTIFS('Lojas Assaí'!$F$174:$F$260,D2357)</f>
        <v>0</v>
      </c>
    </row>
    <row r="2358" spans="1:14" x14ac:dyDescent="0.25">
      <c r="A2358" s="7" t="s">
        <v>2876</v>
      </c>
      <c r="B2358" s="7" t="s">
        <v>37</v>
      </c>
      <c r="C2358" s="7" t="str">
        <f t="shared" si="72"/>
        <v>Ponto NovoBA</v>
      </c>
      <c r="D2358" s="7">
        <v>2925253</v>
      </c>
      <c r="E2358" s="8" t="s">
        <v>684</v>
      </c>
      <c r="F2358" s="7">
        <v>14729</v>
      </c>
      <c r="G2358" s="7">
        <v>15742</v>
      </c>
      <c r="H2358" s="7">
        <v>31.65</v>
      </c>
      <c r="I2358" s="7">
        <v>1.8</v>
      </c>
      <c r="J2358" s="8">
        <f t="shared" si="73"/>
        <v>2343.6</v>
      </c>
      <c r="K2358" s="7">
        <v>8390.17</v>
      </c>
      <c r="L2358" s="9">
        <v>-10.867147831302599</v>
      </c>
      <c r="M2358" s="9">
        <v>-40.135392845064999</v>
      </c>
      <c r="N2358" s="7">
        <f>COUNTIFS('Lojas Assaí'!$F$174:$F$260,D2358)</f>
        <v>0</v>
      </c>
    </row>
    <row r="2359" spans="1:14" x14ac:dyDescent="0.25">
      <c r="A2359" s="7" t="s">
        <v>2877</v>
      </c>
      <c r="B2359" s="7" t="s">
        <v>169</v>
      </c>
      <c r="C2359" s="7" t="str">
        <f t="shared" si="72"/>
        <v>Governador Eugênio BarrosMA</v>
      </c>
      <c r="D2359" s="7">
        <v>2104602</v>
      </c>
      <c r="E2359" s="8" t="s">
        <v>697</v>
      </c>
      <c r="F2359" s="7">
        <v>14703</v>
      </c>
      <c r="G2359" s="7">
        <v>15991</v>
      </c>
      <c r="H2359" s="7">
        <v>19.57</v>
      </c>
      <c r="I2359" s="7">
        <v>2.4</v>
      </c>
      <c r="J2359" s="8">
        <f t="shared" si="73"/>
        <v>3124.8</v>
      </c>
      <c r="K2359" s="7">
        <v>7746.92</v>
      </c>
      <c r="L2359" s="9">
        <v>-5.3224910015295404</v>
      </c>
      <c r="M2359" s="9">
        <v>-44.2469626460204</v>
      </c>
      <c r="N2359" s="7">
        <f>COUNTIFS('Lojas Assaí'!$F$174:$F$260,D2359)</f>
        <v>0</v>
      </c>
    </row>
    <row r="2360" spans="1:14" x14ac:dyDescent="0.25">
      <c r="A2360" s="7" t="s">
        <v>2878</v>
      </c>
      <c r="B2360" s="7" t="s">
        <v>403</v>
      </c>
      <c r="C2360" s="7" t="str">
        <f t="shared" si="72"/>
        <v>Tibau do SulRN</v>
      </c>
      <c r="D2360" s="7">
        <v>2414209</v>
      </c>
      <c r="E2360" s="8" t="s">
        <v>695</v>
      </c>
      <c r="F2360" s="7">
        <v>14694</v>
      </c>
      <c r="G2360" s="7">
        <v>11385</v>
      </c>
      <c r="H2360" s="7">
        <v>111.81</v>
      </c>
      <c r="I2360" s="7">
        <v>1.4</v>
      </c>
      <c r="J2360" s="8">
        <f t="shared" si="73"/>
        <v>1822.8</v>
      </c>
      <c r="K2360" s="7">
        <v>27146.52</v>
      </c>
      <c r="L2360" s="9">
        <v>-6.1880717592903602</v>
      </c>
      <c r="M2360" s="9">
        <v>-35.092600367173603</v>
      </c>
      <c r="N2360" s="7">
        <f>COUNTIFS('Lojas Assaí'!$F$174:$F$260,D2360)</f>
        <v>0</v>
      </c>
    </row>
    <row r="2361" spans="1:14" x14ac:dyDescent="0.25">
      <c r="A2361" s="7" t="s">
        <v>2879</v>
      </c>
      <c r="B2361" s="7" t="s">
        <v>29</v>
      </c>
      <c r="C2361" s="7" t="str">
        <f t="shared" si="72"/>
        <v>São Sebastião do UatumãAM</v>
      </c>
      <c r="D2361" s="7">
        <v>1303957</v>
      </c>
      <c r="E2361" s="8" t="s">
        <v>694</v>
      </c>
      <c r="F2361" s="7">
        <v>14678</v>
      </c>
      <c r="G2361" s="7">
        <v>10705</v>
      </c>
      <c r="H2361" s="7">
        <v>1</v>
      </c>
      <c r="I2361" s="7">
        <v>2.1</v>
      </c>
      <c r="J2361" s="8">
        <f t="shared" si="73"/>
        <v>2734.2</v>
      </c>
      <c r="K2361" s="7">
        <v>8913.14</v>
      </c>
      <c r="L2361" s="9">
        <v>-2.5701525796778499</v>
      </c>
      <c r="M2361" s="9">
        <v>-57.870346355834599</v>
      </c>
      <c r="N2361" s="7">
        <f>COUNTIFS('Lojas Assaí'!$F$174:$F$260,D2361)</f>
        <v>0</v>
      </c>
    </row>
    <row r="2362" spans="1:14" x14ac:dyDescent="0.25">
      <c r="A2362" s="7" t="s">
        <v>2880</v>
      </c>
      <c r="B2362" s="7" t="s">
        <v>37</v>
      </c>
      <c r="C2362" s="7" t="str">
        <f t="shared" si="72"/>
        <v>CaetanosBA</v>
      </c>
      <c r="D2362" s="7">
        <v>2905156</v>
      </c>
      <c r="E2362" s="8" t="s">
        <v>684</v>
      </c>
      <c r="F2362" s="7">
        <v>14671</v>
      </c>
      <c r="G2362" s="7">
        <v>13639</v>
      </c>
      <c r="H2362" s="7">
        <v>17.61</v>
      </c>
      <c r="I2362" s="7">
        <v>1.5</v>
      </c>
      <c r="J2362" s="8">
        <f t="shared" si="73"/>
        <v>1953</v>
      </c>
      <c r="K2362" s="7">
        <v>6751.76</v>
      </c>
      <c r="L2362" s="9">
        <v>-11.0930915174846</v>
      </c>
      <c r="M2362" s="9">
        <v>-40.437311940715396</v>
      </c>
      <c r="N2362" s="7">
        <f>COUNTIFS('Lojas Assaí'!$F$174:$F$260,D2362)</f>
        <v>0</v>
      </c>
    </row>
    <row r="2363" spans="1:14" x14ac:dyDescent="0.25">
      <c r="A2363" s="7" t="s">
        <v>2881</v>
      </c>
      <c r="B2363" s="7" t="s">
        <v>714</v>
      </c>
      <c r="C2363" s="7" t="str">
        <f t="shared" si="72"/>
        <v>Alfredo ChavesES</v>
      </c>
      <c r="D2363" s="7">
        <v>3200300</v>
      </c>
      <c r="E2363" s="8" t="s">
        <v>715</v>
      </c>
      <c r="F2363" s="7">
        <v>14670</v>
      </c>
      <c r="G2363" s="7">
        <v>13955</v>
      </c>
      <c r="H2363" s="7">
        <v>22.66</v>
      </c>
      <c r="I2363" s="7">
        <v>1.8</v>
      </c>
      <c r="J2363" s="8">
        <f t="shared" si="73"/>
        <v>2343.6</v>
      </c>
      <c r="K2363" s="7">
        <v>25296.31</v>
      </c>
      <c r="L2363" s="9">
        <v>-20.630347537232002</v>
      </c>
      <c r="M2363" s="9">
        <v>-40.760049646391103</v>
      </c>
      <c r="N2363" s="7">
        <f>COUNTIFS('Lojas Assaí'!$F$174:$F$260,D2363)</f>
        <v>0</v>
      </c>
    </row>
    <row r="2364" spans="1:14" x14ac:dyDescent="0.25">
      <c r="A2364" s="7" t="s">
        <v>2882</v>
      </c>
      <c r="B2364" s="7" t="s">
        <v>313</v>
      </c>
      <c r="C2364" s="7" t="str">
        <f t="shared" si="72"/>
        <v>SimõesPI</v>
      </c>
      <c r="D2364" s="7">
        <v>2210706</v>
      </c>
      <c r="E2364" s="8" t="s">
        <v>693</v>
      </c>
      <c r="F2364" s="7">
        <v>14664</v>
      </c>
      <c r="G2364" s="7">
        <v>14180</v>
      </c>
      <c r="H2364" s="7">
        <v>13.23</v>
      </c>
      <c r="I2364" s="7">
        <v>2.5</v>
      </c>
      <c r="J2364" s="8">
        <f t="shared" si="73"/>
        <v>3255</v>
      </c>
      <c r="K2364" s="7">
        <v>19456.169999999998</v>
      </c>
      <c r="L2364" s="9">
        <v>-7.5991371656833602</v>
      </c>
      <c r="M2364" s="9">
        <v>-40.817509068355498</v>
      </c>
      <c r="N2364" s="7">
        <f>COUNTIFS('Lojas Assaí'!$F$174:$F$260,D2364)</f>
        <v>0</v>
      </c>
    </row>
    <row r="2365" spans="1:14" x14ac:dyDescent="0.25">
      <c r="A2365" s="7" t="s">
        <v>990</v>
      </c>
      <c r="B2365" s="7" t="s">
        <v>655</v>
      </c>
      <c r="C2365" s="7" t="str">
        <f t="shared" si="72"/>
        <v>PacatubaSE</v>
      </c>
      <c r="D2365" s="7">
        <v>2804904</v>
      </c>
      <c r="E2365" s="8" t="s">
        <v>692</v>
      </c>
      <c r="F2365" s="7">
        <v>14650</v>
      </c>
      <c r="G2365" s="7">
        <v>13137</v>
      </c>
      <c r="H2365" s="7">
        <v>35.14</v>
      </c>
      <c r="I2365" s="7">
        <v>2.4</v>
      </c>
      <c r="J2365" s="8">
        <f t="shared" si="73"/>
        <v>3124.8</v>
      </c>
      <c r="K2365" s="7">
        <v>14135.66</v>
      </c>
      <c r="L2365" s="9">
        <v>-10.4498997629294</v>
      </c>
      <c r="M2365" s="9">
        <v>-36.647986394828301</v>
      </c>
      <c r="N2365" s="7">
        <f>COUNTIFS('Lojas Assaí'!$F$174:$F$260,D2365)</f>
        <v>0</v>
      </c>
    </row>
    <row r="2366" spans="1:14" x14ac:dyDescent="0.25">
      <c r="A2366" s="7" t="s">
        <v>2883</v>
      </c>
      <c r="B2366" s="7" t="s">
        <v>37</v>
      </c>
      <c r="C2366" s="7" t="str">
        <f t="shared" si="72"/>
        <v>Itaguaçu da BahiaBA</v>
      </c>
      <c r="D2366" s="7">
        <v>2915353</v>
      </c>
      <c r="E2366" s="8" t="s">
        <v>684</v>
      </c>
      <c r="F2366" s="7">
        <v>14650</v>
      </c>
      <c r="G2366" s="7">
        <v>13209</v>
      </c>
      <c r="H2366" s="7">
        <v>2.97</v>
      </c>
      <c r="I2366" s="7">
        <v>1.7</v>
      </c>
      <c r="J2366" s="8">
        <f t="shared" si="73"/>
        <v>2213.4</v>
      </c>
      <c r="K2366" s="7">
        <v>9271.86</v>
      </c>
      <c r="L2366" s="9">
        <v>-11.008722210369401</v>
      </c>
      <c r="M2366" s="9">
        <v>-42.401157124259498</v>
      </c>
      <c r="N2366" s="7">
        <f>COUNTIFS('Lojas Assaí'!$F$174:$F$260,D2366)</f>
        <v>0</v>
      </c>
    </row>
    <row r="2367" spans="1:14" x14ac:dyDescent="0.25">
      <c r="A2367" s="7" t="s">
        <v>2884</v>
      </c>
      <c r="B2367" s="7" t="s">
        <v>707</v>
      </c>
      <c r="C2367" s="7" t="str">
        <f t="shared" si="72"/>
        <v>Balneário PinhalRS</v>
      </c>
      <c r="D2367" s="7">
        <v>4301636</v>
      </c>
      <c r="E2367" s="8" t="s">
        <v>708</v>
      </c>
      <c r="F2367" s="7">
        <v>14645</v>
      </c>
      <c r="G2367" s="7">
        <v>10856</v>
      </c>
      <c r="H2367" s="7">
        <v>104.63</v>
      </c>
      <c r="I2367" s="7">
        <v>2.2000000000000002</v>
      </c>
      <c r="J2367" s="8">
        <f t="shared" si="73"/>
        <v>2864.4</v>
      </c>
      <c r="K2367" s="7">
        <v>17774.32</v>
      </c>
      <c r="L2367" s="9">
        <v>-30.239750927033899</v>
      </c>
      <c r="M2367" s="9">
        <v>-50.236701076097098</v>
      </c>
      <c r="N2367" s="7">
        <f>COUNTIFS('Lojas Assaí'!$F$174:$F$260,D2367)</f>
        <v>0</v>
      </c>
    </row>
    <row r="2368" spans="1:14" x14ac:dyDescent="0.25">
      <c r="A2368" s="7" t="s">
        <v>2885</v>
      </c>
      <c r="B2368" s="7" t="s">
        <v>280</v>
      </c>
      <c r="C2368" s="7" t="str">
        <f t="shared" si="72"/>
        <v>Santa FilomenaPE</v>
      </c>
      <c r="D2368" s="7">
        <v>2612554</v>
      </c>
      <c r="E2368" s="8" t="s">
        <v>689</v>
      </c>
      <c r="F2368" s="7">
        <v>14645</v>
      </c>
      <c r="G2368" s="7">
        <v>13371</v>
      </c>
      <c r="H2368" s="7">
        <v>13.3</v>
      </c>
      <c r="I2368" s="7">
        <v>1.7</v>
      </c>
      <c r="J2368" s="8">
        <f t="shared" si="73"/>
        <v>2213.4</v>
      </c>
      <c r="K2368" s="7">
        <v>7514.7</v>
      </c>
      <c r="L2368" s="9">
        <v>-8.8041265000000006</v>
      </c>
      <c r="M2368" s="9">
        <v>-39.824235725496699</v>
      </c>
      <c r="N2368" s="7">
        <f>COUNTIFS('Lojas Assaí'!$F$174:$F$260,D2368)</f>
        <v>0</v>
      </c>
    </row>
    <row r="2369" spans="1:14" x14ac:dyDescent="0.25">
      <c r="A2369" s="7" t="s">
        <v>2886</v>
      </c>
      <c r="B2369" s="7" t="s">
        <v>313</v>
      </c>
      <c r="C2369" s="7" t="str">
        <f t="shared" si="72"/>
        <v>PalmeiraisPI</v>
      </c>
      <c r="D2369" s="7">
        <v>2207504</v>
      </c>
      <c r="E2369" s="8" t="s">
        <v>693</v>
      </c>
      <c r="F2369" s="7">
        <v>14633</v>
      </c>
      <c r="G2369" s="7">
        <v>13745</v>
      </c>
      <c r="H2369" s="7">
        <v>9.17</v>
      </c>
      <c r="I2369" s="7">
        <v>2.1</v>
      </c>
      <c r="J2369" s="8">
        <f t="shared" si="73"/>
        <v>2734.2</v>
      </c>
      <c r="K2369" s="7">
        <v>8587.18</v>
      </c>
      <c r="L2369" s="9">
        <v>-7.1014662443005996</v>
      </c>
      <c r="M2369" s="9">
        <v>-41.7013852455649</v>
      </c>
      <c r="N2369" s="7">
        <f>COUNTIFS('Lojas Assaí'!$F$174:$F$260,D2369)</f>
        <v>0</v>
      </c>
    </row>
    <row r="2370" spans="1:14" x14ac:dyDescent="0.25">
      <c r="A2370" s="7" t="s">
        <v>2887</v>
      </c>
      <c r="B2370" s="7" t="s">
        <v>280</v>
      </c>
      <c r="C2370" s="7" t="str">
        <f t="shared" ref="C2370:C2433" si="74">_xlfn.CONCAT(A2370:B2370)</f>
        <v>Barra de GuabirabaPE</v>
      </c>
      <c r="D2370" s="7">
        <v>2601300</v>
      </c>
      <c r="E2370" s="8" t="s">
        <v>689</v>
      </c>
      <c r="F2370" s="7">
        <v>14632</v>
      </c>
      <c r="G2370" s="7">
        <v>12776</v>
      </c>
      <c r="H2370" s="7">
        <v>111.43</v>
      </c>
      <c r="I2370" s="7">
        <v>1.3</v>
      </c>
      <c r="J2370" s="8">
        <f t="shared" ref="J2370:J2433" si="75">ROUND(I2370*1302,2)</f>
        <v>1692.6</v>
      </c>
      <c r="K2370" s="7">
        <v>10591.57</v>
      </c>
      <c r="L2370" s="9">
        <v>-8.4209350375797207</v>
      </c>
      <c r="M2370" s="9">
        <v>-35.6628188858245</v>
      </c>
      <c r="N2370" s="7">
        <f>COUNTIFS('Lojas Assaí'!$F$174:$F$260,D2370)</f>
        <v>0</v>
      </c>
    </row>
    <row r="2371" spans="1:14" x14ac:dyDescent="0.25">
      <c r="A2371" s="7" t="s">
        <v>2888</v>
      </c>
      <c r="B2371" s="7" t="s">
        <v>37</v>
      </c>
      <c r="C2371" s="7" t="str">
        <f t="shared" si="74"/>
        <v>Ribeira do AmparoBA</v>
      </c>
      <c r="D2371" s="7">
        <v>2926509</v>
      </c>
      <c r="E2371" s="8" t="s">
        <v>684</v>
      </c>
      <c r="F2371" s="7">
        <v>14631</v>
      </c>
      <c r="G2371" s="7">
        <v>14276</v>
      </c>
      <c r="H2371" s="7">
        <v>22.22</v>
      </c>
      <c r="I2371" s="7">
        <v>1.5</v>
      </c>
      <c r="J2371" s="8">
        <f t="shared" si="75"/>
        <v>1953</v>
      </c>
      <c r="K2371" s="7">
        <v>12055.56</v>
      </c>
      <c r="L2371" s="9">
        <v>-11.039158280074201</v>
      </c>
      <c r="M2371" s="9">
        <v>-38.430553866712103</v>
      </c>
      <c r="N2371" s="7">
        <f>COUNTIFS('Lojas Assaí'!$F$174:$F$260,D2371)</f>
        <v>0</v>
      </c>
    </row>
    <row r="2372" spans="1:14" x14ac:dyDescent="0.25">
      <c r="A2372" s="7" t="s">
        <v>2867</v>
      </c>
      <c r="B2372" s="7" t="s">
        <v>244</v>
      </c>
      <c r="C2372" s="7" t="str">
        <f t="shared" si="74"/>
        <v>AlagoinhaPB</v>
      </c>
      <c r="D2372" s="7">
        <v>2500502</v>
      </c>
      <c r="E2372" s="8" t="s">
        <v>698</v>
      </c>
      <c r="F2372" s="7">
        <v>14629</v>
      </c>
      <c r="G2372" s="7">
        <v>13576</v>
      </c>
      <c r="H2372" s="7">
        <v>139.99</v>
      </c>
      <c r="I2372" s="7">
        <v>1.8</v>
      </c>
      <c r="J2372" s="8">
        <f t="shared" si="75"/>
        <v>2343.6</v>
      </c>
      <c r="K2372" s="7">
        <v>8427.57</v>
      </c>
      <c r="L2372" s="9">
        <v>-6.9481404046324098</v>
      </c>
      <c r="M2372" s="9">
        <v>-35.545491350615897</v>
      </c>
      <c r="N2372" s="7">
        <f>COUNTIFS('Lojas Assaí'!$F$174:$F$260,D2372)</f>
        <v>0</v>
      </c>
    </row>
    <row r="2373" spans="1:14" x14ac:dyDescent="0.25">
      <c r="A2373" s="7" t="s">
        <v>2889</v>
      </c>
      <c r="B2373" s="7" t="s">
        <v>206</v>
      </c>
      <c r="C2373" s="7" t="str">
        <f t="shared" si="74"/>
        <v>Matias BarbosaMG</v>
      </c>
      <c r="D2373" s="7">
        <v>3140803</v>
      </c>
      <c r="E2373" s="8" t="s">
        <v>701</v>
      </c>
      <c r="F2373" s="7">
        <v>14626</v>
      </c>
      <c r="G2373" s="7">
        <v>13435</v>
      </c>
      <c r="H2373" s="7">
        <v>85.51</v>
      </c>
      <c r="I2373" s="7">
        <v>1.9</v>
      </c>
      <c r="J2373" s="8">
        <f t="shared" si="75"/>
        <v>2473.8000000000002</v>
      </c>
      <c r="K2373" s="7">
        <v>36874.94</v>
      </c>
      <c r="L2373" s="9">
        <v>-21.8694792710752</v>
      </c>
      <c r="M2373" s="9">
        <v>-43.319161988763199</v>
      </c>
      <c r="N2373" s="7">
        <f>COUNTIFS('Lojas Assaí'!$F$174:$F$260,D2373)</f>
        <v>0</v>
      </c>
    </row>
    <row r="2374" spans="1:14" x14ac:dyDescent="0.25">
      <c r="A2374" s="7" t="s">
        <v>2890</v>
      </c>
      <c r="B2374" s="7" t="s">
        <v>206</v>
      </c>
      <c r="C2374" s="7" t="str">
        <f t="shared" si="74"/>
        <v>MontalvâniaMG</v>
      </c>
      <c r="D2374" s="7">
        <v>3142700</v>
      </c>
      <c r="E2374" s="8" t="s">
        <v>701</v>
      </c>
      <c r="F2374" s="7">
        <v>14621</v>
      </c>
      <c r="G2374" s="7">
        <v>15862</v>
      </c>
      <c r="H2374" s="7">
        <v>10.55</v>
      </c>
      <c r="I2374" s="7">
        <v>1.5</v>
      </c>
      <c r="J2374" s="8">
        <f t="shared" si="75"/>
        <v>1953</v>
      </c>
      <c r="K2374" s="7">
        <v>9679.02</v>
      </c>
      <c r="L2374" s="9">
        <v>-14.4203647785697</v>
      </c>
      <c r="M2374" s="9">
        <v>-44.363620582557097</v>
      </c>
      <c r="N2374" s="7">
        <f>COUNTIFS('Lojas Assaí'!$F$174:$F$260,D2374)</f>
        <v>0</v>
      </c>
    </row>
    <row r="2375" spans="1:14" x14ac:dyDescent="0.25">
      <c r="A2375" s="7" t="s">
        <v>2891</v>
      </c>
      <c r="B2375" s="7" t="s">
        <v>206</v>
      </c>
      <c r="C2375" s="7" t="str">
        <f t="shared" si="74"/>
        <v>BicasMG</v>
      </c>
      <c r="D2375" s="7">
        <v>3106903</v>
      </c>
      <c r="E2375" s="8" t="s">
        <v>701</v>
      </c>
      <c r="F2375" s="7">
        <v>14612</v>
      </c>
      <c r="G2375" s="7">
        <v>13653</v>
      </c>
      <c r="H2375" s="7">
        <v>97.46</v>
      </c>
      <c r="I2375" s="7">
        <v>1.3</v>
      </c>
      <c r="J2375" s="8">
        <f t="shared" si="75"/>
        <v>1692.6</v>
      </c>
      <c r="K2375" s="7">
        <v>18972.16</v>
      </c>
      <c r="L2375" s="9">
        <v>-21.7221051209875</v>
      </c>
      <c r="M2375" s="9">
        <v>-43.062047262085699</v>
      </c>
      <c r="N2375" s="7">
        <f>COUNTIFS('Lojas Assaí'!$F$174:$F$260,D2375)</f>
        <v>0</v>
      </c>
    </row>
    <row r="2376" spans="1:14" x14ac:dyDescent="0.25">
      <c r="A2376" s="7" t="s">
        <v>2892</v>
      </c>
      <c r="B2376" s="7" t="s">
        <v>206</v>
      </c>
      <c r="C2376" s="7" t="str">
        <f t="shared" si="74"/>
        <v>Santa Maria do SuaçuíMG</v>
      </c>
      <c r="D2376" s="7">
        <v>3158201</v>
      </c>
      <c r="E2376" s="8" t="s">
        <v>701</v>
      </c>
      <c r="F2376" s="7">
        <v>14607</v>
      </c>
      <c r="G2376" s="7">
        <v>14395</v>
      </c>
      <c r="H2376" s="7">
        <v>23.07</v>
      </c>
      <c r="I2376" s="7">
        <v>1.4</v>
      </c>
      <c r="J2376" s="8">
        <f t="shared" si="75"/>
        <v>1822.8</v>
      </c>
      <c r="K2376" s="7">
        <v>10633.4</v>
      </c>
      <c r="L2376" s="9">
        <v>-18.192252202490799</v>
      </c>
      <c r="M2376" s="9">
        <v>-42.417802450459803</v>
      </c>
      <c r="N2376" s="7">
        <f>COUNTIFS('Lojas Assaí'!$F$174:$F$260,D2376)</f>
        <v>0</v>
      </c>
    </row>
    <row r="2377" spans="1:14" x14ac:dyDescent="0.25">
      <c r="A2377" s="7" t="s">
        <v>2893</v>
      </c>
      <c r="B2377" s="7" t="s">
        <v>258</v>
      </c>
      <c r="C2377" s="7" t="str">
        <f t="shared" si="74"/>
        <v>Cândido de AbreuPR</v>
      </c>
      <c r="D2377" s="7">
        <v>4104402</v>
      </c>
      <c r="E2377" s="8" t="s">
        <v>686</v>
      </c>
      <c r="F2377" s="7">
        <v>14606</v>
      </c>
      <c r="G2377" s="7">
        <v>16655</v>
      </c>
      <c r="H2377" s="7">
        <v>11.03</v>
      </c>
      <c r="I2377" s="7">
        <v>2</v>
      </c>
      <c r="J2377" s="8">
        <f t="shared" si="75"/>
        <v>2604</v>
      </c>
      <c r="K2377" s="7">
        <v>26109.08</v>
      </c>
      <c r="L2377" s="9">
        <v>-25.567931845843599</v>
      </c>
      <c r="M2377" s="9">
        <v>-52.055446404783197</v>
      </c>
      <c r="N2377" s="7">
        <f>COUNTIFS('Lojas Assaí'!$F$174:$F$260,D2377)</f>
        <v>0</v>
      </c>
    </row>
    <row r="2378" spans="1:14" x14ac:dyDescent="0.25">
      <c r="A2378" s="7" t="s">
        <v>2894</v>
      </c>
      <c r="B2378" s="7" t="s">
        <v>206</v>
      </c>
      <c r="C2378" s="7" t="str">
        <f t="shared" si="74"/>
        <v>CaldasMG</v>
      </c>
      <c r="D2378" s="7">
        <v>3110301</v>
      </c>
      <c r="E2378" s="8" t="s">
        <v>701</v>
      </c>
      <c r="F2378" s="7">
        <v>14600</v>
      </c>
      <c r="G2378" s="7">
        <v>13633</v>
      </c>
      <c r="H2378" s="7">
        <v>19.16</v>
      </c>
      <c r="I2378" s="7">
        <v>2.4</v>
      </c>
      <c r="J2378" s="8">
        <f t="shared" si="75"/>
        <v>3124.8</v>
      </c>
      <c r="K2378" s="7">
        <v>18427.97</v>
      </c>
      <c r="L2378" s="9">
        <v>-20.626915852780801</v>
      </c>
      <c r="M2378" s="9">
        <v>-45.158792672034302</v>
      </c>
      <c r="N2378" s="7">
        <f>COUNTIFS('Lojas Assaí'!$F$174:$F$260,D2378)</f>
        <v>0</v>
      </c>
    </row>
    <row r="2379" spans="1:14" x14ac:dyDescent="0.25">
      <c r="A2379" s="7" t="s">
        <v>2895</v>
      </c>
      <c r="B2379" s="7" t="s">
        <v>37</v>
      </c>
      <c r="C2379" s="7" t="str">
        <f t="shared" si="74"/>
        <v>ItatimBA</v>
      </c>
      <c r="D2379" s="7">
        <v>2916856</v>
      </c>
      <c r="E2379" s="8" t="s">
        <v>684</v>
      </c>
      <c r="F2379" s="7">
        <v>14588</v>
      </c>
      <c r="G2379" s="7">
        <v>14522</v>
      </c>
      <c r="H2379" s="7">
        <v>24.89</v>
      </c>
      <c r="I2379" s="7">
        <v>1.7</v>
      </c>
      <c r="J2379" s="8">
        <f t="shared" si="75"/>
        <v>2213.4</v>
      </c>
      <c r="K2379" s="7">
        <v>23726.99</v>
      </c>
      <c r="L2379" s="9">
        <v>-12.7092465330848</v>
      </c>
      <c r="M2379" s="9">
        <v>-39.703774606226403</v>
      </c>
      <c r="N2379" s="7">
        <f>COUNTIFS('Lojas Assaí'!$F$174:$F$260,D2379)</f>
        <v>0</v>
      </c>
    </row>
    <row r="2380" spans="1:14" x14ac:dyDescent="0.25">
      <c r="A2380" s="7" t="s">
        <v>2896</v>
      </c>
      <c r="B2380" s="7" t="s">
        <v>37</v>
      </c>
      <c r="C2380" s="7" t="str">
        <f t="shared" si="74"/>
        <v>RetirolândiaBA</v>
      </c>
      <c r="D2380" s="7">
        <v>2926103</v>
      </c>
      <c r="E2380" s="8" t="s">
        <v>684</v>
      </c>
      <c r="F2380" s="7">
        <v>14588</v>
      </c>
      <c r="G2380" s="7">
        <v>12055</v>
      </c>
      <c r="H2380" s="7">
        <v>66.430000000000007</v>
      </c>
      <c r="I2380" s="7">
        <v>1.4</v>
      </c>
      <c r="J2380" s="8">
        <f t="shared" si="75"/>
        <v>1822.8</v>
      </c>
      <c r="K2380" s="7">
        <v>9547.9</v>
      </c>
      <c r="L2380" s="9">
        <v>-11.4896669831527</v>
      </c>
      <c r="M2380" s="9">
        <v>-39.424177792345397</v>
      </c>
      <c r="N2380" s="7">
        <f>COUNTIFS('Lojas Assaí'!$F$174:$F$260,D2380)</f>
        <v>0</v>
      </c>
    </row>
    <row r="2381" spans="1:14" x14ac:dyDescent="0.25">
      <c r="A2381" s="7" t="s">
        <v>2897</v>
      </c>
      <c r="B2381" s="7" t="s">
        <v>195</v>
      </c>
      <c r="C2381" s="7" t="str">
        <f t="shared" si="74"/>
        <v>ParanhosMS</v>
      </c>
      <c r="D2381" s="7">
        <v>5006358</v>
      </c>
      <c r="E2381" s="8" t="s">
        <v>691</v>
      </c>
      <c r="F2381" s="7">
        <v>14576</v>
      </c>
      <c r="G2381" s="7">
        <v>12350</v>
      </c>
      <c r="H2381" s="7">
        <v>9.43</v>
      </c>
      <c r="I2381" s="7">
        <v>2.2999999999999998</v>
      </c>
      <c r="J2381" s="8">
        <f t="shared" si="75"/>
        <v>2994.6</v>
      </c>
      <c r="K2381" s="7">
        <v>16216.58</v>
      </c>
      <c r="L2381" s="9">
        <v>-23.8968696614801</v>
      </c>
      <c r="M2381" s="9">
        <v>-55.433030457390103</v>
      </c>
      <c r="N2381" s="7">
        <f>COUNTIFS('Lojas Assaí'!$F$174:$F$260,D2381)</f>
        <v>0</v>
      </c>
    </row>
    <row r="2382" spans="1:14" x14ac:dyDescent="0.25">
      <c r="A2382" s="7" t="s">
        <v>2898</v>
      </c>
      <c r="B2382" s="7" t="s">
        <v>37</v>
      </c>
      <c r="C2382" s="7" t="str">
        <f t="shared" si="74"/>
        <v>JiquiriçáBA</v>
      </c>
      <c r="D2382" s="7">
        <v>2918209</v>
      </c>
      <c r="E2382" s="8" t="s">
        <v>684</v>
      </c>
      <c r="F2382" s="7">
        <v>14576</v>
      </c>
      <c r="G2382" s="7">
        <v>14118</v>
      </c>
      <c r="H2382" s="7">
        <v>58.97</v>
      </c>
      <c r="I2382" s="7">
        <v>1.5</v>
      </c>
      <c r="J2382" s="8">
        <f t="shared" si="75"/>
        <v>1953</v>
      </c>
      <c r="K2382" s="7">
        <v>8777.66</v>
      </c>
      <c r="L2382" s="9">
        <v>-13.252306349257401</v>
      </c>
      <c r="M2382" s="9">
        <v>-39.576501778112203</v>
      </c>
      <c r="N2382" s="7">
        <f>COUNTIFS('Lojas Assaí'!$F$174:$F$260,D2382)</f>
        <v>0</v>
      </c>
    </row>
    <row r="2383" spans="1:14" x14ac:dyDescent="0.25">
      <c r="A2383" s="7" t="s">
        <v>2899</v>
      </c>
      <c r="B2383" s="7" t="s">
        <v>145</v>
      </c>
      <c r="C2383" s="7" t="str">
        <f t="shared" si="74"/>
        <v>MaurilândiaGO</v>
      </c>
      <c r="D2383" s="7">
        <v>5213004</v>
      </c>
      <c r="E2383" s="8" t="s">
        <v>687</v>
      </c>
      <c r="F2383" s="7">
        <v>14568</v>
      </c>
      <c r="G2383" s="7">
        <v>11521</v>
      </c>
      <c r="H2383" s="7">
        <v>29.56</v>
      </c>
      <c r="I2383" s="7">
        <v>2</v>
      </c>
      <c r="J2383" s="8">
        <f t="shared" si="75"/>
        <v>2604</v>
      </c>
      <c r="K2383" s="7">
        <v>15462.69</v>
      </c>
      <c r="L2383" s="9">
        <v>-17.9720829886462</v>
      </c>
      <c r="M2383" s="9">
        <v>-50.338911397153097</v>
      </c>
      <c r="N2383" s="7">
        <f>COUNTIFS('Lojas Assaí'!$F$174:$F$260,D2383)</f>
        <v>0</v>
      </c>
    </row>
    <row r="2384" spans="1:14" x14ac:dyDescent="0.25">
      <c r="A2384" s="7" t="s">
        <v>2900</v>
      </c>
      <c r="B2384" s="7" t="s">
        <v>206</v>
      </c>
      <c r="C2384" s="7" t="str">
        <f t="shared" si="74"/>
        <v>AlterosaMG</v>
      </c>
      <c r="D2384" s="7">
        <v>3102001</v>
      </c>
      <c r="E2384" s="8" t="s">
        <v>701</v>
      </c>
      <c r="F2384" s="7">
        <v>14566</v>
      </c>
      <c r="G2384" s="7">
        <v>13717</v>
      </c>
      <c r="H2384" s="7">
        <v>37.89</v>
      </c>
      <c r="I2384" s="7">
        <v>1.6</v>
      </c>
      <c r="J2384" s="8">
        <f t="shared" si="75"/>
        <v>2083.1999999999998</v>
      </c>
      <c r="K2384" s="7">
        <v>16697.580000000002</v>
      </c>
      <c r="L2384" s="9">
        <v>-21.2558699519209</v>
      </c>
      <c r="M2384" s="9">
        <v>-46.145320561469703</v>
      </c>
      <c r="N2384" s="7">
        <f>COUNTIFS('Lojas Assaí'!$F$174:$F$260,D2384)</f>
        <v>0</v>
      </c>
    </row>
    <row r="2385" spans="1:14" x14ac:dyDescent="0.25">
      <c r="A2385" s="7" t="s">
        <v>2901</v>
      </c>
      <c r="B2385" s="7" t="s">
        <v>325</v>
      </c>
      <c r="C2385" s="7" t="str">
        <f t="shared" si="74"/>
        <v>QuatisRJ</v>
      </c>
      <c r="D2385" s="7">
        <v>3304128</v>
      </c>
      <c r="E2385" s="8" t="s">
        <v>324</v>
      </c>
      <c r="F2385" s="7">
        <v>14562</v>
      </c>
      <c r="G2385" s="7">
        <v>12793</v>
      </c>
      <c r="H2385" s="7">
        <v>44.72</v>
      </c>
      <c r="I2385" s="7">
        <v>1.7</v>
      </c>
      <c r="J2385" s="8">
        <f t="shared" si="75"/>
        <v>2213.4</v>
      </c>
      <c r="K2385" s="7">
        <v>21400.1</v>
      </c>
      <c r="L2385" s="9">
        <v>-22.409918661677001</v>
      </c>
      <c r="M2385" s="9">
        <v>-44.262711301584197</v>
      </c>
      <c r="N2385" s="7">
        <f>COUNTIFS('Lojas Assaí'!$F$174:$F$260,D2385)</f>
        <v>0</v>
      </c>
    </row>
    <row r="2386" spans="1:14" x14ac:dyDescent="0.25">
      <c r="A2386" s="7" t="s">
        <v>2902</v>
      </c>
      <c r="B2386" s="7" t="s">
        <v>99</v>
      </c>
      <c r="C2386" s="7" t="str">
        <f t="shared" si="74"/>
        <v>MucamboCE</v>
      </c>
      <c r="D2386" s="7">
        <v>2309003</v>
      </c>
      <c r="E2386" s="8" t="s">
        <v>683</v>
      </c>
      <c r="F2386" s="7">
        <v>14561</v>
      </c>
      <c r="G2386" s="7">
        <v>14102</v>
      </c>
      <c r="H2386" s="7">
        <v>73.989999999999995</v>
      </c>
      <c r="I2386" s="7">
        <v>1.1000000000000001</v>
      </c>
      <c r="J2386" s="8">
        <f t="shared" si="75"/>
        <v>1432.2</v>
      </c>
      <c r="K2386" s="7">
        <v>8005.56</v>
      </c>
      <c r="L2386" s="9">
        <v>-3.9060299795982099</v>
      </c>
      <c r="M2386" s="9">
        <v>-40.745280465159297</v>
      </c>
      <c r="N2386" s="7">
        <f>COUNTIFS('Lojas Assaí'!$F$174:$F$260,D2386)</f>
        <v>0</v>
      </c>
    </row>
    <row r="2387" spans="1:14" x14ac:dyDescent="0.25">
      <c r="A2387" s="7" t="s">
        <v>2903</v>
      </c>
      <c r="B2387" s="7" t="s">
        <v>313</v>
      </c>
      <c r="C2387" s="7" t="str">
        <f t="shared" si="74"/>
        <v>Elesbão VelosoPI</v>
      </c>
      <c r="D2387" s="7">
        <v>2203503</v>
      </c>
      <c r="E2387" s="8" t="s">
        <v>693</v>
      </c>
      <c r="F2387" s="7">
        <v>14550</v>
      </c>
      <c r="G2387" s="7">
        <v>14512</v>
      </c>
      <c r="H2387" s="7">
        <v>10.77</v>
      </c>
      <c r="I2387" s="7">
        <v>1.5</v>
      </c>
      <c r="J2387" s="8">
        <f t="shared" si="75"/>
        <v>1953</v>
      </c>
      <c r="K2387" s="7">
        <v>10458.6</v>
      </c>
      <c r="L2387" s="9">
        <v>-6.2017194613116704</v>
      </c>
      <c r="M2387" s="9">
        <v>-42.138144449503599</v>
      </c>
      <c r="N2387" s="7">
        <f>COUNTIFS('Lojas Assaí'!$F$174:$F$260,D2387)</f>
        <v>0</v>
      </c>
    </row>
    <row r="2388" spans="1:14" x14ac:dyDescent="0.25">
      <c r="A2388" s="7" t="s">
        <v>2904</v>
      </c>
      <c r="B2388" s="7" t="s">
        <v>710</v>
      </c>
      <c r="C2388" s="7" t="str">
        <f t="shared" si="74"/>
        <v>IlhotaSC</v>
      </c>
      <c r="D2388" s="7">
        <v>4207106</v>
      </c>
      <c r="E2388" s="8" t="s">
        <v>711</v>
      </c>
      <c r="F2388" s="7">
        <v>14531</v>
      </c>
      <c r="G2388" s="7">
        <v>12355</v>
      </c>
      <c r="H2388" s="7">
        <v>48.86</v>
      </c>
      <c r="I2388" s="7">
        <v>2.1</v>
      </c>
      <c r="J2388" s="8">
        <f t="shared" si="75"/>
        <v>2734.2</v>
      </c>
      <c r="K2388" s="7">
        <v>51514.55</v>
      </c>
      <c r="L2388" s="9">
        <v>-28.239951114013099</v>
      </c>
      <c r="M2388" s="9">
        <v>-48.669284196922803</v>
      </c>
      <c r="N2388" s="7">
        <f>COUNTIFS('Lojas Assaí'!$F$174:$F$260,D2388)</f>
        <v>0</v>
      </c>
    </row>
    <row r="2389" spans="1:14" x14ac:dyDescent="0.25">
      <c r="A2389" s="7" t="s">
        <v>2905</v>
      </c>
      <c r="B2389" s="7" t="s">
        <v>37</v>
      </c>
      <c r="C2389" s="7" t="str">
        <f t="shared" si="74"/>
        <v>Serra PretaBA</v>
      </c>
      <c r="D2389" s="7">
        <v>2930402</v>
      </c>
      <c r="E2389" s="8" t="s">
        <v>684</v>
      </c>
      <c r="F2389" s="7">
        <v>14531</v>
      </c>
      <c r="G2389" s="7">
        <v>15401</v>
      </c>
      <c r="H2389" s="7">
        <v>28.71</v>
      </c>
      <c r="I2389" s="7">
        <v>1.6</v>
      </c>
      <c r="J2389" s="8">
        <f t="shared" si="75"/>
        <v>2083.1999999999998</v>
      </c>
      <c r="K2389" s="7">
        <v>8428.86</v>
      </c>
      <c r="L2389" s="9">
        <v>-12.1597268274139</v>
      </c>
      <c r="M2389" s="9">
        <v>-39.332503920255299</v>
      </c>
      <c r="N2389" s="7">
        <f>COUNTIFS('Lojas Assaí'!$F$174:$F$260,D2389)</f>
        <v>0</v>
      </c>
    </row>
    <row r="2390" spans="1:14" x14ac:dyDescent="0.25">
      <c r="A2390" s="7" t="s">
        <v>2906</v>
      </c>
      <c r="B2390" s="7" t="s">
        <v>169</v>
      </c>
      <c r="C2390" s="7" t="str">
        <f t="shared" si="74"/>
        <v>Campestre do MaranhãoMA</v>
      </c>
      <c r="D2390" s="7">
        <v>2102556</v>
      </c>
      <c r="E2390" s="8" t="s">
        <v>697</v>
      </c>
      <c r="F2390" s="7">
        <v>14530</v>
      </c>
      <c r="G2390" s="7">
        <v>13369</v>
      </c>
      <c r="H2390" s="7">
        <v>21.72</v>
      </c>
      <c r="I2390" s="7">
        <v>1.9</v>
      </c>
      <c r="J2390" s="8">
        <f t="shared" si="75"/>
        <v>2473.8000000000002</v>
      </c>
      <c r="K2390" s="7">
        <v>13475.45</v>
      </c>
      <c r="L2390" s="9">
        <v>-6.1647166458351901</v>
      </c>
      <c r="M2390" s="9">
        <v>-47.367632863334201</v>
      </c>
      <c r="N2390" s="7">
        <f>COUNTIFS('Lojas Assaí'!$F$174:$F$260,D2390)</f>
        <v>0</v>
      </c>
    </row>
    <row r="2391" spans="1:14" x14ac:dyDescent="0.25">
      <c r="A2391" s="7" t="s">
        <v>2907</v>
      </c>
      <c r="B2391" s="7" t="s">
        <v>403</v>
      </c>
      <c r="C2391" s="7" t="str">
        <f t="shared" si="74"/>
        <v>ArêsRN</v>
      </c>
      <c r="D2391" s="7">
        <v>2401206</v>
      </c>
      <c r="E2391" s="8" t="s">
        <v>695</v>
      </c>
      <c r="F2391" s="7">
        <v>14526</v>
      </c>
      <c r="G2391" s="7">
        <v>12924</v>
      </c>
      <c r="H2391" s="7">
        <v>111.89</v>
      </c>
      <c r="I2391" s="7">
        <v>1.2</v>
      </c>
      <c r="J2391" s="8">
        <f t="shared" si="75"/>
        <v>1562.4</v>
      </c>
      <c r="K2391" s="7">
        <v>29118.71</v>
      </c>
      <c r="L2391" s="9">
        <v>-6.1937122744826096</v>
      </c>
      <c r="M2391" s="9">
        <v>-35.160636095941797</v>
      </c>
      <c r="N2391" s="7">
        <f>COUNTIFS('Lojas Assaí'!$F$174:$F$260,D2391)</f>
        <v>0</v>
      </c>
    </row>
    <row r="2392" spans="1:14" x14ac:dyDescent="0.25">
      <c r="A2392" s="7" t="s">
        <v>2908</v>
      </c>
      <c r="B2392" s="7" t="s">
        <v>37</v>
      </c>
      <c r="C2392" s="7" t="str">
        <f t="shared" si="74"/>
        <v>BoninalBA</v>
      </c>
      <c r="D2392" s="7">
        <v>2904001</v>
      </c>
      <c r="E2392" s="8" t="s">
        <v>684</v>
      </c>
      <c r="F2392" s="7">
        <v>14518</v>
      </c>
      <c r="G2392" s="7">
        <v>13695</v>
      </c>
      <c r="H2392" s="7">
        <v>14.66</v>
      </c>
      <c r="I2392" s="7">
        <v>2.1</v>
      </c>
      <c r="J2392" s="8">
        <f t="shared" si="75"/>
        <v>2734.2</v>
      </c>
      <c r="K2392" s="7">
        <v>7319.83</v>
      </c>
      <c r="L2392" s="9">
        <v>-14.3729222943841</v>
      </c>
      <c r="M2392" s="9">
        <v>-40.501176329753001</v>
      </c>
      <c r="N2392" s="7">
        <f>COUNTIFS('Lojas Assaí'!$F$174:$F$260,D2392)</f>
        <v>0</v>
      </c>
    </row>
    <row r="2393" spans="1:14" x14ac:dyDescent="0.25">
      <c r="A2393" s="7" t="s">
        <v>2909</v>
      </c>
      <c r="B2393" s="7" t="s">
        <v>169</v>
      </c>
      <c r="C2393" s="7" t="str">
        <f t="shared" si="74"/>
        <v>Santo Antônio dos LopesMA</v>
      </c>
      <c r="D2393" s="7">
        <v>2110302</v>
      </c>
      <c r="E2393" s="8" t="s">
        <v>697</v>
      </c>
      <c r="F2393" s="7">
        <v>14516</v>
      </c>
      <c r="G2393" s="7">
        <v>14288</v>
      </c>
      <c r="H2393" s="7">
        <v>18.52</v>
      </c>
      <c r="I2393" s="7">
        <v>4.9000000000000004</v>
      </c>
      <c r="J2393" s="8">
        <f t="shared" si="75"/>
        <v>6379.8</v>
      </c>
      <c r="K2393" s="7">
        <v>164565.57999999999</v>
      </c>
      <c r="L2393" s="9">
        <v>-4.8738195755970297</v>
      </c>
      <c r="M2393" s="9">
        <v>-44.361447433801899</v>
      </c>
      <c r="N2393" s="7">
        <f>COUNTIFS('Lojas Assaí'!$F$174:$F$260,D2393)</f>
        <v>0</v>
      </c>
    </row>
    <row r="2394" spans="1:14" x14ac:dyDescent="0.25">
      <c r="A2394" s="7" t="s">
        <v>2910</v>
      </c>
      <c r="B2394" s="7" t="s">
        <v>206</v>
      </c>
      <c r="C2394" s="7" t="str">
        <f t="shared" si="74"/>
        <v>Santa JulianaMG</v>
      </c>
      <c r="D2394" s="7">
        <v>3157708</v>
      </c>
      <c r="E2394" s="8" t="s">
        <v>701</v>
      </c>
      <c r="F2394" s="7">
        <v>14497</v>
      </c>
      <c r="G2394" s="7">
        <v>11337</v>
      </c>
      <c r="H2394" s="7">
        <v>15.66</v>
      </c>
      <c r="I2394" s="7">
        <v>2.5</v>
      </c>
      <c r="J2394" s="8">
        <f t="shared" si="75"/>
        <v>3255</v>
      </c>
      <c r="K2394" s="7">
        <v>48973.02</v>
      </c>
      <c r="L2394" s="9">
        <v>-19.311298933700002</v>
      </c>
      <c r="M2394" s="9">
        <v>-47.527144334350297</v>
      </c>
      <c r="N2394" s="7">
        <f>COUNTIFS('Lojas Assaí'!$F$174:$F$260,D2394)</f>
        <v>0</v>
      </c>
    </row>
    <row r="2395" spans="1:14" x14ac:dyDescent="0.25">
      <c r="A2395" s="7" t="s">
        <v>2911</v>
      </c>
      <c r="B2395" s="7" t="s">
        <v>37</v>
      </c>
      <c r="C2395" s="7" t="str">
        <f t="shared" si="74"/>
        <v>IbirataiaBA</v>
      </c>
      <c r="D2395" s="7">
        <v>2912905</v>
      </c>
      <c r="E2395" s="8" t="s">
        <v>684</v>
      </c>
      <c r="F2395" s="7">
        <v>14476</v>
      </c>
      <c r="G2395" s="7">
        <v>18943</v>
      </c>
      <c r="H2395" s="7">
        <v>64.239999999999995</v>
      </c>
      <c r="I2395" s="7">
        <v>1.9</v>
      </c>
      <c r="J2395" s="8">
        <f t="shared" si="75"/>
        <v>2473.8000000000002</v>
      </c>
      <c r="K2395" s="7">
        <v>12766.57</v>
      </c>
      <c r="L2395" s="9">
        <v>-14.0672690808107</v>
      </c>
      <c r="M2395" s="9">
        <v>-39.640918888922798</v>
      </c>
      <c r="N2395" s="7">
        <f>COUNTIFS('Lojas Assaí'!$F$174:$F$260,D2395)</f>
        <v>0</v>
      </c>
    </row>
    <row r="2396" spans="1:14" x14ac:dyDescent="0.25">
      <c r="A2396" s="7" t="s">
        <v>2912</v>
      </c>
      <c r="B2396" s="7" t="s">
        <v>169</v>
      </c>
      <c r="C2396" s="7" t="str">
        <f t="shared" si="74"/>
        <v>Igarapé do MeioMA</v>
      </c>
      <c r="D2396" s="7">
        <v>2105153</v>
      </c>
      <c r="E2396" s="8" t="s">
        <v>697</v>
      </c>
      <c r="F2396" s="7">
        <v>14470</v>
      </c>
      <c r="G2396" s="7">
        <v>12550</v>
      </c>
      <c r="H2396" s="7">
        <v>34.04</v>
      </c>
      <c r="I2396" s="7">
        <v>2</v>
      </c>
      <c r="J2396" s="8">
        <f t="shared" si="75"/>
        <v>2604</v>
      </c>
      <c r="K2396" s="7">
        <v>16162.02</v>
      </c>
      <c r="L2396" s="9">
        <v>-3.63670852186543</v>
      </c>
      <c r="M2396" s="9">
        <v>-45.183327702170601</v>
      </c>
      <c r="N2396" s="7">
        <f>COUNTIFS('Lojas Assaí'!$F$174:$F$260,D2396)</f>
        <v>0</v>
      </c>
    </row>
    <row r="2397" spans="1:14" x14ac:dyDescent="0.25">
      <c r="A2397" s="7" t="s">
        <v>2913</v>
      </c>
      <c r="B2397" s="7" t="s">
        <v>244</v>
      </c>
      <c r="C2397" s="7" t="str">
        <f t="shared" si="74"/>
        <v>JacaraúPB</v>
      </c>
      <c r="D2397" s="7">
        <v>2507309</v>
      </c>
      <c r="E2397" s="8" t="s">
        <v>698</v>
      </c>
      <c r="F2397" s="7">
        <v>14467</v>
      </c>
      <c r="G2397" s="7">
        <v>13942</v>
      </c>
      <c r="H2397" s="7">
        <v>55.1</v>
      </c>
      <c r="I2397" s="7">
        <v>1.9</v>
      </c>
      <c r="J2397" s="8">
        <f t="shared" si="75"/>
        <v>2473.8000000000002</v>
      </c>
      <c r="K2397" s="7">
        <v>10200.9</v>
      </c>
      <c r="L2397" s="9">
        <v>-6.8299201630414004</v>
      </c>
      <c r="M2397" s="9">
        <v>-35.246295714604997</v>
      </c>
      <c r="N2397" s="7">
        <f>COUNTIFS('Lojas Assaí'!$F$174:$F$260,D2397)</f>
        <v>0</v>
      </c>
    </row>
    <row r="2398" spans="1:14" x14ac:dyDescent="0.25">
      <c r="A2398" s="7" t="s">
        <v>2914</v>
      </c>
      <c r="B2398" s="7" t="s">
        <v>12</v>
      </c>
      <c r="C2398" s="7" t="str">
        <f t="shared" si="74"/>
        <v>Poço das TrincheirasAL</v>
      </c>
      <c r="D2398" s="7">
        <v>2707206</v>
      </c>
      <c r="E2398" s="8" t="s">
        <v>688</v>
      </c>
      <c r="F2398" s="7">
        <v>14447</v>
      </c>
      <c r="G2398" s="7">
        <v>13872</v>
      </c>
      <c r="H2398" s="7">
        <v>47.52</v>
      </c>
      <c r="I2398" s="7">
        <v>1.9</v>
      </c>
      <c r="J2398" s="8">
        <f t="shared" si="75"/>
        <v>2473.8000000000002</v>
      </c>
      <c r="K2398" s="7">
        <v>7445.85</v>
      </c>
      <c r="L2398" s="9">
        <v>-9.3029136554045699</v>
      </c>
      <c r="M2398" s="9">
        <v>-37.279298052847302</v>
      </c>
      <c r="N2398" s="7">
        <f>COUNTIFS('Lojas Assaí'!$F$174:$F$260,D2398)</f>
        <v>0</v>
      </c>
    </row>
    <row r="2399" spans="1:14" x14ac:dyDescent="0.25">
      <c r="A2399" s="7" t="s">
        <v>2915</v>
      </c>
      <c r="B2399" s="7" t="s">
        <v>707</v>
      </c>
      <c r="C2399" s="7" t="str">
        <f t="shared" si="74"/>
        <v>Bom PrincípioRS</v>
      </c>
      <c r="D2399" s="7">
        <v>4302352</v>
      </c>
      <c r="E2399" s="8" t="s">
        <v>708</v>
      </c>
      <c r="F2399" s="7">
        <v>14446</v>
      </c>
      <c r="G2399" s="7">
        <v>11789</v>
      </c>
      <c r="H2399" s="7">
        <v>133.19999999999999</v>
      </c>
      <c r="I2399" s="7">
        <v>2</v>
      </c>
      <c r="J2399" s="8">
        <f t="shared" si="75"/>
        <v>2604</v>
      </c>
      <c r="K2399" s="7">
        <v>54359.06</v>
      </c>
      <c r="L2399" s="9">
        <v>-29.4944851149457</v>
      </c>
      <c r="M2399" s="9">
        <v>-51.355519097395998</v>
      </c>
      <c r="N2399" s="7">
        <f>COUNTIFS('Lojas Assaí'!$F$174:$F$260,D2399)</f>
        <v>0</v>
      </c>
    </row>
    <row r="2400" spans="1:14" x14ac:dyDescent="0.25">
      <c r="A2400" s="7" t="s">
        <v>2916</v>
      </c>
      <c r="B2400" s="7" t="s">
        <v>145</v>
      </c>
      <c r="C2400" s="7" t="str">
        <f t="shared" si="74"/>
        <v>São João d'AliançaGO</v>
      </c>
      <c r="D2400" s="7">
        <v>5220009</v>
      </c>
      <c r="E2400" s="8" t="s">
        <v>687</v>
      </c>
      <c r="F2400" s="7">
        <v>14423</v>
      </c>
      <c r="G2400" s="7">
        <v>10257</v>
      </c>
      <c r="H2400" s="7">
        <v>3.08</v>
      </c>
      <c r="I2400" s="7">
        <v>1.7</v>
      </c>
      <c r="J2400" s="8">
        <f t="shared" si="75"/>
        <v>2213.4</v>
      </c>
      <c r="K2400" s="7">
        <v>31803.39</v>
      </c>
      <c r="L2400" s="9">
        <v>-16.814523553521401</v>
      </c>
      <c r="M2400" s="9">
        <v>-50.405062992540003</v>
      </c>
      <c r="N2400" s="7">
        <f>COUNTIFS('Lojas Assaí'!$F$174:$F$260,D2400)</f>
        <v>0</v>
      </c>
    </row>
    <row r="2401" spans="1:14" x14ac:dyDescent="0.25">
      <c r="A2401" s="7" t="s">
        <v>2917</v>
      </c>
      <c r="B2401" s="7" t="s">
        <v>37</v>
      </c>
      <c r="C2401" s="7" t="str">
        <f t="shared" si="74"/>
        <v>AndorinhaBA</v>
      </c>
      <c r="D2401" s="7">
        <v>2901353</v>
      </c>
      <c r="E2401" s="8" t="s">
        <v>684</v>
      </c>
      <c r="F2401" s="7">
        <v>14416</v>
      </c>
      <c r="G2401" s="7">
        <v>14414</v>
      </c>
      <c r="H2401" s="7">
        <v>11.55</v>
      </c>
      <c r="I2401" s="7">
        <v>2.5</v>
      </c>
      <c r="J2401" s="8">
        <f t="shared" si="75"/>
        <v>3255</v>
      </c>
      <c r="K2401" s="7">
        <v>14014.3</v>
      </c>
      <c r="L2401" s="9">
        <v>-12.801350646024099</v>
      </c>
      <c r="M2401" s="9">
        <v>-41.324641803998801</v>
      </c>
      <c r="N2401" s="7">
        <f>COUNTIFS('Lojas Assaí'!$F$174:$F$260,D2401)</f>
        <v>0</v>
      </c>
    </row>
    <row r="2402" spans="1:14" x14ac:dyDescent="0.25">
      <c r="A2402" s="7" t="s">
        <v>2918</v>
      </c>
      <c r="B2402" s="7" t="s">
        <v>37</v>
      </c>
      <c r="C2402" s="7" t="str">
        <f t="shared" si="74"/>
        <v>CandibaBA</v>
      </c>
      <c r="D2402" s="7">
        <v>2906600</v>
      </c>
      <c r="E2402" s="8" t="s">
        <v>684</v>
      </c>
      <c r="F2402" s="7">
        <v>14415</v>
      </c>
      <c r="G2402" s="7">
        <v>13210</v>
      </c>
      <c r="H2402" s="7">
        <v>31.6</v>
      </c>
      <c r="I2402" s="7">
        <v>2</v>
      </c>
      <c r="J2402" s="8">
        <f t="shared" si="75"/>
        <v>2604</v>
      </c>
      <c r="K2402" s="7">
        <v>9123.3700000000008</v>
      </c>
      <c r="L2402" s="9">
        <v>-12.6719227052682</v>
      </c>
      <c r="M2402" s="9">
        <v>-38.543596267525402</v>
      </c>
      <c r="N2402" s="7">
        <f>COUNTIFS('Lojas Assaí'!$F$174:$F$260,D2402)</f>
        <v>0</v>
      </c>
    </row>
    <row r="2403" spans="1:14" x14ac:dyDescent="0.25">
      <c r="A2403" s="7" t="s">
        <v>2919</v>
      </c>
      <c r="B2403" s="7" t="s">
        <v>99</v>
      </c>
      <c r="C2403" s="7" t="str">
        <f t="shared" si="74"/>
        <v>GraçaCE</v>
      </c>
      <c r="D2403" s="7">
        <v>2304657</v>
      </c>
      <c r="E2403" s="8" t="s">
        <v>683</v>
      </c>
      <c r="F2403" s="7">
        <v>14415</v>
      </c>
      <c r="G2403" s="7">
        <v>15049</v>
      </c>
      <c r="H2403" s="7">
        <v>53.39</v>
      </c>
      <c r="I2403" s="7">
        <v>1.6</v>
      </c>
      <c r="J2403" s="8">
        <f t="shared" si="75"/>
        <v>2083.1999999999998</v>
      </c>
      <c r="K2403" s="7">
        <v>8107.93</v>
      </c>
      <c r="L2403" s="9">
        <v>-4.0469387939890904</v>
      </c>
      <c r="M2403" s="9">
        <v>-40.755524899564001</v>
      </c>
      <c r="N2403" s="7">
        <f>COUNTIFS('Lojas Assaí'!$F$174:$F$260,D2403)</f>
        <v>0</v>
      </c>
    </row>
    <row r="2404" spans="1:14" x14ac:dyDescent="0.25">
      <c r="A2404" s="7" t="s">
        <v>2920</v>
      </c>
      <c r="B2404" s="7" t="s">
        <v>422</v>
      </c>
      <c r="C2404" s="7" t="str">
        <f t="shared" si="74"/>
        <v>TaguaíSP</v>
      </c>
      <c r="D2404" s="7">
        <v>3553005</v>
      </c>
      <c r="E2404" s="8" t="s">
        <v>435</v>
      </c>
      <c r="F2404" s="7">
        <v>14415</v>
      </c>
      <c r="G2404" s="7">
        <v>10828</v>
      </c>
      <c r="H2404" s="7">
        <v>74.510000000000005</v>
      </c>
      <c r="I2404" s="7">
        <v>1.3</v>
      </c>
      <c r="J2404" s="8">
        <f t="shared" si="75"/>
        <v>1692.6</v>
      </c>
      <c r="K2404" s="7">
        <v>19482.2</v>
      </c>
      <c r="L2404" s="9">
        <v>-21.129556288279101</v>
      </c>
      <c r="M2404" s="9">
        <v>-48.453935342282797</v>
      </c>
      <c r="N2404" s="7">
        <f>COUNTIFS('Lojas Assaí'!$F$174:$F$260,D2404)</f>
        <v>0</v>
      </c>
    </row>
    <row r="2405" spans="1:14" x14ac:dyDescent="0.25">
      <c r="A2405" s="7" t="s">
        <v>2921</v>
      </c>
      <c r="B2405" s="7" t="s">
        <v>258</v>
      </c>
      <c r="C2405" s="7" t="str">
        <f t="shared" si="74"/>
        <v>MarmeleiroPR</v>
      </c>
      <c r="D2405" s="7">
        <v>4115408</v>
      </c>
      <c r="E2405" s="8" t="s">
        <v>686</v>
      </c>
      <c r="F2405" s="7">
        <v>14407</v>
      </c>
      <c r="G2405" s="7">
        <v>13900</v>
      </c>
      <c r="H2405" s="7">
        <v>35.880000000000003</v>
      </c>
      <c r="I2405" s="7">
        <v>2.1</v>
      </c>
      <c r="J2405" s="8">
        <f t="shared" si="75"/>
        <v>2734.2</v>
      </c>
      <c r="K2405" s="7">
        <v>37623.33</v>
      </c>
      <c r="L2405" s="9">
        <v>-23.706369037096799</v>
      </c>
      <c r="M2405" s="9">
        <v>-51.641080366465602</v>
      </c>
      <c r="N2405" s="7">
        <f>COUNTIFS('Lojas Assaí'!$F$174:$F$260,D2405)</f>
        <v>0</v>
      </c>
    </row>
    <row r="2406" spans="1:14" x14ac:dyDescent="0.25">
      <c r="A2406" s="7" t="s">
        <v>2922</v>
      </c>
      <c r="B2406" s="7" t="s">
        <v>313</v>
      </c>
      <c r="C2406" s="7" t="str">
        <f t="shared" si="74"/>
        <v>Joaquim PiresPI</v>
      </c>
      <c r="D2406" s="7">
        <v>2205409</v>
      </c>
      <c r="E2406" s="8" t="s">
        <v>693</v>
      </c>
      <c r="F2406" s="7">
        <v>14396</v>
      </c>
      <c r="G2406" s="7">
        <v>13817</v>
      </c>
      <c r="H2406" s="7">
        <v>18.68</v>
      </c>
      <c r="I2406" s="7">
        <v>1.9</v>
      </c>
      <c r="J2406" s="8">
        <f t="shared" si="75"/>
        <v>2473.8000000000002</v>
      </c>
      <c r="K2406" s="7">
        <v>7468.44</v>
      </c>
      <c r="L2406" s="9">
        <v>-3.5131035478766699</v>
      </c>
      <c r="M2406" s="9">
        <v>-42.187689803553297</v>
      </c>
      <c r="N2406" s="7">
        <f>COUNTIFS('Lojas Assaí'!$F$174:$F$260,D2406)</f>
        <v>0</v>
      </c>
    </row>
    <row r="2407" spans="1:14" x14ac:dyDescent="0.25">
      <c r="A2407" s="7" t="s">
        <v>2923</v>
      </c>
      <c r="B2407" s="7" t="s">
        <v>280</v>
      </c>
      <c r="C2407" s="7" t="str">
        <f t="shared" si="74"/>
        <v>CasinhasPE</v>
      </c>
      <c r="D2407" s="7">
        <v>2604155</v>
      </c>
      <c r="E2407" s="8" t="s">
        <v>689</v>
      </c>
      <c r="F2407" s="7">
        <v>14395</v>
      </c>
      <c r="G2407" s="7">
        <v>13766</v>
      </c>
      <c r="H2407" s="7">
        <v>118.81</v>
      </c>
      <c r="I2407" s="7">
        <v>1.7</v>
      </c>
      <c r="J2407" s="8">
        <f t="shared" si="75"/>
        <v>2213.4</v>
      </c>
      <c r="K2407" s="7">
        <v>7096.62</v>
      </c>
      <c r="L2407" s="9">
        <v>-7.7432065679199802</v>
      </c>
      <c r="M2407" s="9">
        <v>-35.7253231033555</v>
      </c>
      <c r="N2407" s="7">
        <f>COUNTIFS('Lojas Assaí'!$F$174:$F$260,D2407)</f>
        <v>0</v>
      </c>
    </row>
    <row r="2408" spans="1:14" x14ac:dyDescent="0.25">
      <c r="A2408" s="7" t="s">
        <v>2924</v>
      </c>
      <c r="B2408" s="7" t="s">
        <v>412</v>
      </c>
      <c r="C2408" s="7" t="str">
        <f t="shared" si="74"/>
        <v>Campo Novo de RondôniaRO</v>
      </c>
      <c r="D2408" s="7">
        <v>1100700</v>
      </c>
      <c r="E2408" s="8" t="s">
        <v>700</v>
      </c>
      <c r="F2408" s="7">
        <v>14391</v>
      </c>
      <c r="G2408" s="7">
        <v>12665</v>
      </c>
      <c r="H2408" s="7">
        <v>3.68</v>
      </c>
      <c r="I2408" s="7">
        <v>2.2000000000000002</v>
      </c>
      <c r="J2408" s="8">
        <f t="shared" si="75"/>
        <v>2864.4</v>
      </c>
      <c r="K2408" s="7">
        <v>23267.45</v>
      </c>
      <c r="L2408" s="9">
        <v>-10.773883740670501</v>
      </c>
      <c r="M2408" s="9">
        <v>-65.323951819692297</v>
      </c>
      <c r="N2408" s="7">
        <f>COUNTIFS('Lojas Assaí'!$F$174:$F$260,D2408)</f>
        <v>0</v>
      </c>
    </row>
    <row r="2409" spans="1:14" x14ac:dyDescent="0.25">
      <c r="A2409" s="7" t="s">
        <v>2925</v>
      </c>
      <c r="B2409" s="7" t="s">
        <v>258</v>
      </c>
      <c r="C2409" s="7" t="str">
        <f t="shared" si="74"/>
        <v>CarlópolisPR</v>
      </c>
      <c r="D2409" s="7">
        <v>4104709</v>
      </c>
      <c r="E2409" s="8" t="s">
        <v>686</v>
      </c>
      <c r="F2409" s="7">
        <v>14391</v>
      </c>
      <c r="G2409" s="7">
        <v>13706</v>
      </c>
      <c r="H2409" s="7">
        <v>30.36</v>
      </c>
      <c r="I2409" s="7">
        <v>1.7</v>
      </c>
      <c r="J2409" s="8">
        <f t="shared" si="75"/>
        <v>2213.4</v>
      </c>
      <c r="K2409" s="7">
        <v>27951.87</v>
      </c>
      <c r="L2409" s="9">
        <v>-24.9537975</v>
      </c>
      <c r="M2409" s="9">
        <v>-53.459722181985597</v>
      </c>
      <c r="N2409" s="7">
        <f>COUNTIFS('Lojas Assaí'!$F$174:$F$260,D2409)</f>
        <v>0</v>
      </c>
    </row>
    <row r="2410" spans="1:14" x14ac:dyDescent="0.25">
      <c r="A2410" s="7" t="s">
        <v>2926</v>
      </c>
      <c r="B2410" s="7" t="s">
        <v>178</v>
      </c>
      <c r="C2410" s="7" t="str">
        <f t="shared" si="74"/>
        <v>TapurahMT</v>
      </c>
      <c r="D2410" s="7">
        <v>5108006</v>
      </c>
      <c r="E2410" s="8" t="s">
        <v>696</v>
      </c>
      <c r="F2410" s="7">
        <v>14380</v>
      </c>
      <c r="G2410" s="7">
        <v>10392</v>
      </c>
      <c r="H2410" s="7">
        <v>2.2999999999999998</v>
      </c>
      <c r="I2410" s="7">
        <v>2.5</v>
      </c>
      <c r="J2410" s="8">
        <f t="shared" si="75"/>
        <v>3255</v>
      </c>
      <c r="K2410" s="7">
        <v>98438.6</v>
      </c>
      <c r="L2410" s="9">
        <v>-16.1975263639358</v>
      </c>
      <c r="M2410" s="9">
        <v>-52.558838635340898</v>
      </c>
      <c r="N2410" s="7">
        <f>COUNTIFS('Lojas Assaí'!$F$174:$F$260,D2410)</f>
        <v>0</v>
      </c>
    </row>
    <row r="2411" spans="1:14" x14ac:dyDescent="0.25">
      <c r="A2411" s="7" t="s">
        <v>2927</v>
      </c>
      <c r="B2411" s="7" t="s">
        <v>313</v>
      </c>
      <c r="C2411" s="7" t="str">
        <f t="shared" si="74"/>
        <v>Alto LongáPI</v>
      </c>
      <c r="D2411" s="7">
        <v>2200301</v>
      </c>
      <c r="E2411" s="8" t="s">
        <v>693</v>
      </c>
      <c r="F2411" s="7">
        <v>14371</v>
      </c>
      <c r="G2411" s="7">
        <v>13646</v>
      </c>
      <c r="H2411" s="7">
        <v>7.85</v>
      </c>
      <c r="I2411" s="7">
        <v>1.7</v>
      </c>
      <c r="J2411" s="8">
        <f t="shared" si="75"/>
        <v>2213.4</v>
      </c>
      <c r="K2411" s="7">
        <v>8341.81</v>
      </c>
      <c r="L2411" s="9">
        <v>-5.2509930113512704</v>
      </c>
      <c r="M2411" s="9">
        <v>-42.210321962160997</v>
      </c>
      <c r="N2411" s="7">
        <f>COUNTIFS('Lojas Assaí'!$F$174:$F$260,D2411)</f>
        <v>0</v>
      </c>
    </row>
    <row r="2412" spans="1:14" x14ac:dyDescent="0.25">
      <c r="A2412" s="7" t="s">
        <v>2928</v>
      </c>
      <c r="B2412" s="7" t="s">
        <v>169</v>
      </c>
      <c r="C2412" s="7" t="str">
        <f t="shared" si="74"/>
        <v>Peri MirimMA</v>
      </c>
      <c r="D2412" s="7">
        <v>2108405</v>
      </c>
      <c r="E2412" s="8" t="s">
        <v>697</v>
      </c>
      <c r="F2412" s="7">
        <v>14371</v>
      </c>
      <c r="G2412" s="7">
        <v>13803</v>
      </c>
      <c r="H2412" s="7">
        <v>34.06</v>
      </c>
      <c r="I2412" s="7">
        <v>1.6</v>
      </c>
      <c r="J2412" s="8">
        <f t="shared" si="75"/>
        <v>2083.1999999999998</v>
      </c>
      <c r="K2412" s="7">
        <v>5677.97</v>
      </c>
      <c r="L2412" s="9">
        <v>-2.5730546485060799</v>
      </c>
      <c r="M2412" s="9">
        <v>-44.850290700058899</v>
      </c>
      <c r="N2412" s="7">
        <f>COUNTIFS('Lojas Assaí'!$F$174:$F$260,D2412)</f>
        <v>0</v>
      </c>
    </row>
    <row r="2413" spans="1:14" x14ac:dyDescent="0.25">
      <c r="A2413" s="7" t="s">
        <v>2929</v>
      </c>
      <c r="B2413" s="7" t="s">
        <v>206</v>
      </c>
      <c r="C2413" s="7" t="str">
        <f t="shared" si="74"/>
        <v>BrazópolisMG</v>
      </c>
      <c r="D2413" s="7">
        <v>3108909</v>
      </c>
      <c r="E2413" s="8" t="s">
        <v>701</v>
      </c>
      <c r="F2413" s="7">
        <v>14364</v>
      </c>
      <c r="G2413" s="7">
        <v>14661</v>
      </c>
      <c r="H2413" s="7">
        <v>39.869999999999997</v>
      </c>
      <c r="I2413" s="7">
        <v>1.6</v>
      </c>
      <c r="J2413" s="8">
        <f t="shared" si="75"/>
        <v>2083.1999999999998</v>
      </c>
      <c r="K2413" s="7">
        <v>12824.27</v>
      </c>
      <c r="L2413" s="9">
        <v>-22.473110241516899</v>
      </c>
      <c r="M2413" s="9">
        <v>-45.6153258182512</v>
      </c>
      <c r="N2413" s="7">
        <f>COUNTIFS('Lojas Assaí'!$F$174:$F$260,D2413)</f>
        <v>0</v>
      </c>
    </row>
    <row r="2414" spans="1:14" x14ac:dyDescent="0.25">
      <c r="A2414" s="7" t="s">
        <v>2930</v>
      </c>
      <c r="B2414" s="7" t="s">
        <v>206</v>
      </c>
      <c r="C2414" s="7" t="str">
        <f t="shared" si="74"/>
        <v>Astolfo DutraMG</v>
      </c>
      <c r="D2414" s="7">
        <v>3104601</v>
      </c>
      <c r="E2414" s="8" t="s">
        <v>701</v>
      </c>
      <c r="F2414" s="7">
        <v>14358</v>
      </c>
      <c r="G2414" s="7">
        <v>13049</v>
      </c>
      <c r="H2414" s="7">
        <v>82.13</v>
      </c>
      <c r="I2414" s="7">
        <v>1.4</v>
      </c>
      <c r="J2414" s="8">
        <f t="shared" si="75"/>
        <v>1822.8</v>
      </c>
      <c r="K2414" s="7">
        <v>19103.71</v>
      </c>
      <c r="L2414" s="9">
        <v>-21.311203850754399</v>
      </c>
      <c r="M2414" s="9">
        <v>-42.859644314202697</v>
      </c>
      <c r="N2414" s="7">
        <f>COUNTIFS('Lojas Assaí'!$F$174:$F$260,D2414)</f>
        <v>0</v>
      </c>
    </row>
    <row r="2415" spans="1:14" x14ac:dyDescent="0.25">
      <c r="A2415" s="7" t="s">
        <v>2931</v>
      </c>
      <c r="B2415" s="7" t="s">
        <v>313</v>
      </c>
      <c r="C2415" s="7" t="str">
        <f t="shared" si="74"/>
        <v>São Pedro do PiauíPI</v>
      </c>
      <c r="D2415" s="7">
        <v>2210508</v>
      </c>
      <c r="E2415" s="8" t="s">
        <v>693</v>
      </c>
      <c r="F2415" s="7">
        <v>14356</v>
      </c>
      <c r="G2415" s="7">
        <v>13639</v>
      </c>
      <c r="H2415" s="7">
        <v>26.32</v>
      </c>
      <c r="I2415" s="7">
        <v>2</v>
      </c>
      <c r="J2415" s="8">
        <f t="shared" si="75"/>
        <v>2604</v>
      </c>
      <c r="K2415" s="7">
        <v>8301.66</v>
      </c>
      <c r="L2415" s="9">
        <v>-5.9139516465609701</v>
      </c>
      <c r="M2415" s="9">
        <v>-42.723660172060299</v>
      </c>
      <c r="N2415" s="7">
        <f>COUNTIFS('Lojas Assaí'!$F$174:$F$260,D2415)</f>
        <v>0</v>
      </c>
    </row>
    <row r="2416" spans="1:14" x14ac:dyDescent="0.25">
      <c r="A2416" s="7" t="s">
        <v>2932</v>
      </c>
      <c r="B2416" s="7" t="s">
        <v>99</v>
      </c>
      <c r="C2416" s="7" t="str">
        <f t="shared" si="74"/>
        <v>IracemaCE</v>
      </c>
      <c r="D2416" s="7">
        <v>2306009</v>
      </c>
      <c r="E2416" s="8" t="s">
        <v>683</v>
      </c>
      <c r="F2416" s="7">
        <v>14351</v>
      </c>
      <c r="G2416" s="7">
        <v>13722</v>
      </c>
      <c r="H2416" s="7">
        <v>16.71</v>
      </c>
      <c r="I2416" s="7">
        <v>2.1</v>
      </c>
      <c r="J2416" s="8">
        <f t="shared" si="75"/>
        <v>2734.2</v>
      </c>
      <c r="K2416" s="7">
        <v>12240.15</v>
      </c>
      <c r="L2416" s="9">
        <v>-5.8098425528637598</v>
      </c>
      <c r="M2416" s="9">
        <v>-38.304661655698801</v>
      </c>
      <c r="N2416" s="7">
        <f>COUNTIFS('Lojas Assaí'!$F$174:$F$260,D2416)</f>
        <v>0</v>
      </c>
    </row>
    <row r="2417" spans="1:14" x14ac:dyDescent="0.25">
      <c r="A2417" s="7" t="s">
        <v>2933</v>
      </c>
      <c r="B2417" s="7" t="s">
        <v>37</v>
      </c>
      <c r="C2417" s="7" t="str">
        <f t="shared" si="74"/>
        <v>ItagibáBA</v>
      </c>
      <c r="D2417" s="7">
        <v>2915205</v>
      </c>
      <c r="E2417" s="8" t="s">
        <v>684</v>
      </c>
      <c r="F2417" s="7">
        <v>14331</v>
      </c>
      <c r="G2417" s="7">
        <v>15193</v>
      </c>
      <c r="H2417" s="7">
        <v>19.260000000000002</v>
      </c>
      <c r="I2417" s="7">
        <v>2.7</v>
      </c>
      <c r="J2417" s="8">
        <f t="shared" si="75"/>
        <v>3515.4</v>
      </c>
      <c r="K2417" s="7">
        <v>49145.9</v>
      </c>
      <c r="L2417" s="9">
        <v>-14.286514167770999</v>
      </c>
      <c r="M2417" s="9">
        <v>-39.848515556557302</v>
      </c>
      <c r="N2417" s="7">
        <f>COUNTIFS('Lojas Assaí'!$F$174:$F$260,D2417)</f>
        <v>0</v>
      </c>
    </row>
    <row r="2418" spans="1:14" x14ac:dyDescent="0.25">
      <c r="A2418" s="7" t="s">
        <v>2934</v>
      </c>
      <c r="B2418" s="7" t="s">
        <v>422</v>
      </c>
      <c r="C2418" s="7" t="str">
        <f t="shared" si="74"/>
        <v>PacaembuSP</v>
      </c>
      <c r="D2418" s="7">
        <v>3534906</v>
      </c>
      <c r="E2418" s="8" t="s">
        <v>435</v>
      </c>
      <c r="F2418" s="7">
        <v>14326</v>
      </c>
      <c r="G2418" s="7">
        <v>13226</v>
      </c>
      <c r="H2418" s="7">
        <v>39.07</v>
      </c>
      <c r="I2418" s="7">
        <v>2.1</v>
      </c>
      <c r="J2418" s="8">
        <f t="shared" si="75"/>
        <v>2734.2</v>
      </c>
      <c r="K2418" s="7">
        <v>14451.79</v>
      </c>
      <c r="L2418" s="9">
        <v>-21.082470691401198</v>
      </c>
      <c r="M2418" s="9">
        <v>-48.801284626537203</v>
      </c>
      <c r="N2418" s="7">
        <f>COUNTIFS('Lojas Assaí'!$F$174:$F$260,D2418)</f>
        <v>0</v>
      </c>
    </row>
    <row r="2419" spans="1:14" x14ac:dyDescent="0.25">
      <c r="A2419" s="7" t="s">
        <v>2935</v>
      </c>
      <c r="B2419" s="7" t="s">
        <v>206</v>
      </c>
      <c r="C2419" s="7" t="str">
        <f t="shared" si="74"/>
        <v>Rio PiracicabaMG</v>
      </c>
      <c r="D2419" s="7">
        <v>3155702</v>
      </c>
      <c r="E2419" s="8" t="s">
        <v>701</v>
      </c>
      <c r="F2419" s="7">
        <v>14325</v>
      </c>
      <c r="G2419" s="7">
        <v>14149</v>
      </c>
      <c r="H2419" s="7">
        <v>37.93</v>
      </c>
      <c r="I2419" s="7">
        <v>2.1</v>
      </c>
      <c r="J2419" s="8">
        <f t="shared" si="75"/>
        <v>2734.2</v>
      </c>
      <c r="K2419" s="7">
        <v>60207.35</v>
      </c>
      <c r="L2419" s="9">
        <v>-19.954941168099101</v>
      </c>
      <c r="M2419" s="9">
        <v>-43.179823745668799</v>
      </c>
      <c r="N2419" s="7">
        <f>COUNTIFS('Lojas Assaí'!$F$174:$F$260,D2419)</f>
        <v>0</v>
      </c>
    </row>
    <row r="2420" spans="1:14" x14ac:dyDescent="0.25">
      <c r="A2420" s="7" t="s">
        <v>2936</v>
      </c>
      <c r="B2420" s="7" t="s">
        <v>422</v>
      </c>
      <c r="C2420" s="7" t="str">
        <f t="shared" si="74"/>
        <v>QuatáSP</v>
      </c>
      <c r="D2420" s="7">
        <v>3541703</v>
      </c>
      <c r="E2420" s="8" t="s">
        <v>435</v>
      </c>
      <c r="F2420" s="7">
        <v>14309</v>
      </c>
      <c r="G2420" s="7">
        <v>12799</v>
      </c>
      <c r="H2420" s="7">
        <v>19.68</v>
      </c>
      <c r="I2420" s="7">
        <v>2.2999999999999998</v>
      </c>
      <c r="J2420" s="8">
        <f t="shared" si="75"/>
        <v>2994.6</v>
      </c>
      <c r="K2420" s="7">
        <v>52388.45</v>
      </c>
      <c r="L2420" s="9">
        <v>-22.541844499331301</v>
      </c>
      <c r="M2420" s="9">
        <v>-44.7784773100595</v>
      </c>
      <c r="N2420" s="7">
        <f>COUNTIFS('Lojas Assaí'!$F$174:$F$260,D2420)</f>
        <v>0</v>
      </c>
    </row>
    <row r="2421" spans="1:14" x14ac:dyDescent="0.25">
      <c r="A2421" s="7" t="s">
        <v>2937</v>
      </c>
      <c r="B2421" s="7" t="s">
        <v>280</v>
      </c>
      <c r="C2421" s="7" t="str">
        <f t="shared" si="74"/>
        <v>Santa Maria do CambucáPE</v>
      </c>
      <c r="D2421" s="7">
        <v>2612703</v>
      </c>
      <c r="E2421" s="8" t="s">
        <v>689</v>
      </c>
      <c r="F2421" s="7">
        <v>14308</v>
      </c>
      <c r="G2421" s="7">
        <v>13021</v>
      </c>
      <c r="H2421" s="7">
        <v>141.31</v>
      </c>
      <c r="I2421" s="7">
        <v>1.8</v>
      </c>
      <c r="J2421" s="8">
        <f t="shared" si="75"/>
        <v>2343.6</v>
      </c>
      <c r="K2421" s="7">
        <v>8289.81</v>
      </c>
      <c r="L2421" s="9">
        <v>-7.3703557392669703</v>
      </c>
      <c r="M2421" s="9">
        <v>-37.480032723256699</v>
      </c>
      <c r="N2421" s="7">
        <f>COUNTIFS('Lojas Assaí'!$F$174:$F$260,D2421)</f>
        <v>0</v>
      </c>
    </row>
    <row r="2422" spans="1:14" x14ac:dyDescent="0.25">
      <c r="A2422" s="7" t="s">
        <v>2938</v>
      </c>
      <c r="B2422" s="7" t="s">
        <v>422</v>
      </c>
      <c r="C2422" s="7" t="str">
        <f t="shared" si="74"/>
        <v>ItapuíSP</v>
      </c>
      <c r="D2422" s="7">
        <v>3522901</v>
      </c>
      <c r="E2422" s="8" t="s">
        <v>435</v>
      </c>
      <c r="F2422" s="7">
        <v>14297</v>
      </c>
      <c r="G2422" s="7">
        <v>12173</v>
      </c>
      <c r="H2422" s="7">
        <v>86.46</v>
      </c>
      <c r="I2422" s="7">
        <v>2</v>
      </c>
      <c r="J2422" s="8">
        <f t="shared" si="75"/>
        <v>2604</v>
      </c>
      <c r="K2422" s="7">
        <v>61603</v>
      </c>
      <c r="L2422" s="9">
        <v>-23.4768975</v>
      </c>
      <c r="M2422" s="9">
        <v>-46.351603140965402</v>
      </c>
      <c r="N2422" s="7">
        <f>COUNTIFS('Lojas Assaí'!$F$174:$F$260,D2422)</f>
        <v>0</v>
      </c>
    </row>
    <row r="2423" spans="1:14" x14ac:dyDescent="0.25">
      <c r="A2423" s="7" t="s">
        <v>2939</v>
      </c>
      <c r="B2423" s="7" t="s">
        <v>29</v>
      </c>
      <c r="C2423" s="7" t="str">
        <f t="shared" si="74"/>
        <v>AnamãAM</v>
      </c>
      <c r="D2423" s="7">
        <v>1300086</v>
      </c>
      <c r="E2423" s="8" t="s">
        <v>694</v>
      </c>
      <c r="F2423" s="7">
        <v>14292</v>
      </c>
      <c r="G2423" s="7">
        <v>10214</v>
      </c>
      <c r="H2423" s="7">
        <v>4.16</v>
      </c>
      <c r="I2423" s="7">
        <v>1.7</v>
      </c>
      <c r="J2423" s="8">
        <f t="shared" si="75"/>
        <v>2213.4</v>
      </c>
      <c r="K2423" s="7">
        <v>9310.1299999999992</v>
      </c>
      <c r="L2423" s="9">
        <v>-3.5763704268902701</v>
      </c>
      <c r="M2423" s="9">
        <v>-61.405903479750101</v>
      </c>
      <c r="N2423" s="7">
        <f>COUNTIFS('Lojas Assaí'!$F$174:$F$260,D2423)</f>
        <v>0</v>
      </c>
    </row>
    <row r="2424" spans="1:14" x14ac:dyDescent="0.25">
      <c r="A2424" s="7" t="s">
        <v>2940</v>
      </c>
      <c r="B2424" s="7" t="s">
        <v>244</v>
      </c>
      <c r="C2424" s="7" t="str">
        <f t="shared" si="74"/>
        <v>Brejo do CruzPB</v>
      </c>
      <c r="D2424" s="7">
        <v>2502805</v>
      </c>
      <c r="E2424" s="8" t="s">
        <v>698</v>
      </c>
      <c r="F2424" s="7">
        <v>14287</v>
      </c>
      <c r="G2424" s="7">
        <v>13123</v>
      </c>
      <c r="H2424" s="7">
        <v>32.9</v>
      </c>
      <c r="I2424" s="7">
        <v>1.8</v>
      </c>
      <c r="J2424" s="8">
        <f t="shared" si="75"/>
        <v>2343.6</v>
      </c>
      <c r="K2424" s="7">
        <v>9395.64</v>
      </c>
      <c r="L2424" s="9">
        <v>-7.1793192913795298</v>
      </c>
      <c r="M2424" s="9">
        <v>-38.146694644825203</v>
      </c>
      <c r="N2424" s="7">
        <f>COUNTIFS('Lojas Assaí'!$F$174:$F$260,D2424)</f>
        <v>0</v>
      </c>
    </row>
    <row r="2425" spans="1:14" x14ac:dyDescent="0.25">
      <c r="A2425" s="7" t="s">
        <v>2941</v>
      </c>
      <c r="B2425" s="7" t="s">
        <v>206</v>
      </c>
      <c r="C2425" s="7" t="str">
        <f t="shared" si="74"/>
        <v>TarumirimMG</v>
      </c>
      <c r="D2425" s="7">
        <v>3168408</v>
      </c>
      <c r="E2425" s="8" t="s">
        <v>701</v>
      </c>
      <c r="F2425" s="7">
        <v>14280</v>
      </c>
      <c r="G2425" s="7">
        <v>14293</v>
      </c>
      <c r="H2425" s="7">
        <v>19.53</v>
      </c>
      <c r="I2425" s="7">
        <v>1.4</v>
      </c>
      <c r="J2425" s="8">
        <f t="shared" si="75"/>
        <v>1822.8</v>
      </c>
      <c r="K2425" s="7">
        <v>11666.26</v>
      </c>
      <c r="L2425" s="9">
        <v>-20.649066525092199</v>
      </c>
      <c r="M2425" s="9">
        <v>-42.862643804410702</v>
      </c>
      <c r="N2425" s="7">
        <f>COUNTIFS('Lojas Assaí'!$F$174:$F$260,D2425)</f>
        <v>0</v>
      </c>
    </row>
    <row r="2426" spans="1:14" x14ac:dyDescent="0.25">
      <c r="A2426" s="7" t="s">
        <v>2942</v>
      </c>
      <c r="B2426" s="7" t="s">
        <v>169</v>
      </c>
      <c r="C2426" s="7" t="str">
        <f t="shared" si="74"/>
        <v>SatubinhaMA</v>
      </c>
      <c r="D2426" s="7">
        <v>2111722</v>
      </c>
      <c r="E2426" s="8" t="s">
        <v>697</v>
      </c>
      <c r="F2426" s="7">
        <v>14274</v>
      </c>
      <c r="G2426" s="7">
        <v>11990</v>
      </c>
      <c r="H2426" s="7">
        <v>27.14</v>
      </c>
      <c r="I2426" s="7">
        <v>1.4</v>
      </c>
      <c r="J2426" s="8">
        <f t="shared" si="75"/>
        <v>1822.8</v>
      </c>
      <c r="K2426" s="7">
        <v>5690.84</v>
      </c>
      <c r="L2426" s="9">
        <v>-4.0357354948102797</v>
      </c>
      <c r="M2426" s="9">
        <v>-45.233629576248099</v>
      </c>
      <c r="N2426" s="7">
        <f>COUNTIFS('Lojas Assaí'!$F$174:$F$260,D2426)</f>
        <v>0</v>
      </c>
    </row>
    <row r="2427" spans="1:14" x14ac:dyDescent="0.25">
      <c r="A2427" s="7" t="s">
        <v>2943</v>
      </c>
      <c r="B2427" s="7" t="s">
        <v>206</v>
      </c>
      <c r="C2427" s="7" t="str">
        <f t="shared" si="74"/>
        <v>GuapéMG</v>
      </c>
      <c r="D2427" s="7">
        <v>3128105</v>
      </c>
      <c r="E2427" s="8" t="s">
        <v>701</v>
      </c>
      <c r="F2427" s="7">
        <v>14269</v>
      </c>
      <c r="G2427" s="7">
        <v>13872</v>
      </c>
      <c r="H2427" s="7">
        <v>14.85</v>
      </c>
      <c r="I2427" s="7">
        <v>1.6</v>
      </c>
      <c r="J2427" s="8">
        <f t="shared" si="75"/>
        <v>2083.1999999999998</v>
      </c>
      <c r="K2427" s="7">
        <v>22244.57</v>
      </c>
      <c r="L2427" s="9">
        <v>-20.756724511962801</v>
      </c>
      <c r="M2427" s="9">
        <v>-45.918383860704203</v>
      </c>
      <c r="N2427" s="7">
        <f>COUNTIFS('Lojas Assaí'!$F$174:$F$260,D2427)</f>
        <v>0</v>
      </c>
    </row>
    <row r="2428" spans="1:14" x14ac:dyDescent="0.25">
      <c r="A2428" s="7" t="s">
        <v>2944</v>
      </c>
      <c r="B2428" s="7" t="s">
        <v>707</v>
      </c>
      <c r="C2428" s="7" t="str">
        <f t="shared" si="74"/>
        <v>Cerro LargoRS</v>
      </c>
      <c r="D2428" s="7">
        <v>4305207</v>
      </c>
      <c r="E2428" s="8" t="s">
        <v>708</v>
      </c>
      <c r="F2428" s="7">
        <v>14243</v>
      </c>
      <c r="G2428" s="7">
        <v>13289</v>
      </c>
      <c r="H2428" s="7">
        <v>74.790000000000006</v>
      </c>
      <c r="I2428" s="7">
        <v>2.4</v>
      </c>
      <c r="J2428" s="8">
        <f t="shared" si="75"/>
        <v>3124.8</v>
      </c>
      <c r="K2428" s="7">
        <v>48076.24</v>
      </c>
      <c r="L2428" s="9">
        <v>-28.1478408769518</v>
      </c>
      <c r="M2428" s="9">
        <v>-54.7399972398551</v>
      </c>
      <c r="N2428" s="7">
        <f>COUNTIFS('Lojas Assaí'!$F$174:$F$260,D2428)</f>
        <v>0</v>
      </c>
    </row>
    <row r="2429" spans="1:14" x14ac:dyDescent="0.25">
      <c r="A2429" s="7" t="s">
        <v>2945</v>
      </c>
      <c r="B2429" s="7" t="s">
        <v>37</v>
      </c>
      <c r="C2429" s="7" t="str">
        <f t="shared" si="74"/>
        <v>IpecaetáBA</v>
      </c>
      <c r="D2429" s="7">
        <v>2913804</v>
      </c>
      <c r="E2429" s="8" t="s">
        <v>684</v>
      </c>
      <c r="F2429" s="7">
        <v>14229</v>
      </c>
      <c r="G2429" s="7">
        <v>15331</v>
      </c>
      <c r="H2429" s="7">
        <v>41.45</v>
      </c>
      <c r="I2429" s="7">
        <v>1.2</v>
      </c>
      <c r="J2429" s="8">
        <f t="shared" si="75"/>
        <v>1562.4</v>
      </c>
      <c r="K2429" s="7">
        <v>6848.01</v>
      </c>
      <c r="L2429" s="9">
        <v>-12.314199306347099</v>
      </c>
      <c r="M2429" s="9">
        <v>-39.306025638363401</v>
      </c>
      <c r="N2429" s="7">
        <f>COUNTIFS('Lojas Assaí'!$F$174:$F$260,D2429)</f>
        <v>0</v>
      </c>
    </row>
    <row r="2430" spans="1:14" x14ac:dyDescent="0.25">
      <c r="A2430" s="7" t="s">
        <v>2946</v>
      </c>
      <c r="B2430" s="7" t="s">
        <v>206</v>
      </c>
      <c r="C2430" s="7" t="str">
        <f t="shared" si="74"/>
        <v>Chapada GaúchaMG</v>
      </c>
      <c r="D2430" s="7">
        <v>3116159</v>
      </c>
      <c r="E2430" s="8" t="s">
        <v>701</v>
      </c>
      <c r="F2430" s="7">
        <v>14217</v>
      </c>
      <c r="G2430" s="7">
        <v>10805</v>
      </c>
      <c r="H2430" s="7">
        <v>3.32</v>
      </c>
      <c r="I2430" s="7">
        <v>1.9</v>
      </c>
      <c r="J2430" s="8">
        <f t="shared" si="75"/>
        <v>2473.8000000000002</v>
      </c>
      <c r="K2430" s="7">
        <v>21114.78</v>
      </c>
      <c r="L2430" s="9">
        <v>-15.2998087151246</v>
      </c>
      <c r="M2430" s="9">
        <v>-45.625584439966303</v>
      </c>
      <c r="N2430" s="7">
        <f>COUNTIFS('Lojas Assaí'!$F$174:$F$260,D2430)</f>
        <v>0</v>
      </c>
    </row>
    <row r="2431" spans="1:14" x14ac:dyDescent="0.25">
      <c r="A2431" s="7" t="s">
        <v>2947</v>
      </c>
      <c r="B2431" s="7" t="s">
        <v>145</v>
      </c>
      <c r="C2431" s="7" t="str">
        <f t="shared" si="74"/>
        <v>IaciaraGO</v>
      </c>
      <c r="D2431" s="7">
        <v>5209903</v>
      </c>
      <c r="E2431" s="8" t="s">
        <v>687</v>
      </c>
      <c r="F2431" s="7">
        <v>14215</v>
      </c>
      <c r="G2431" s="7">
        <v>12427</v>
      </c>
      <c r="H2431" s="7">
        <v>8.02</v>
      </c>
      <c r="I2431" s="7">
        <v>2.2000000000000002</v>
      </c>
      <c r="J2431" s="8">
        <f t="shared" si="75"/>
        <v>2864.4</v>
      </c>
      <c r="K2431" s="7">
        <v>14044.95</v>
      </c>
      <c r="L2431" s="9">
        <v>-14.1008175253214</v>
      </c>
      <c r="M2431" s="9">
        <v>-46.631967793967</v>
      </c>
      <c r="N2431" s="7">
        <f>COUNTIFS('Lojas Assaí'!$F$174:$F$260,D2431)</f>
        <v>0</v>
      </c>
    </row>
    <row r="2432" spans="1:14" x14ac:dyDescent="0.25">
      <c r="A2432" s="7" t="s">
        <v>2948</v>
      </c>
      <c r="B2432" s="7" t="s">
        <v>258</v>
      </c>
      <c r="C2432" s="7" t="str">
        <f t="shared" si="74"/>
        <v>Paraíso do NortePR</v>
      </c>
      <c r="D2432" s="7">
        <v>4118006</v>
      </c>
      <c r="E2432" s="8" t="s">
        <v>686</v>
      </c>
      <c r="F2432" s="7">
        <v>14211</v>
      </c>
      <c r="G2432" s="7">
        <v>11772</v>
      </c>
      <c r="H2432" s="7">
        <v>57.55</v>
      </c>
      <c r="I2432" s="7">
        <v>2</v>
      </c>
      <c r="J2432" s="8">
        <f t="shared" si="75"/>
        <v>2604</v>
      </c>
      <c r="K2432" s="7">
        <v>26949.75</v>
      </c>
      <c r="L2432" s="9">
        <v>-25.5068415</v>
      </c>
      <c r="M2432" s="9">
        <v>-48.524732836656703</v>
      </c>
      <c r="N2432" s="7">
        <f>COUNTIFS('Lojas Assaí'!$F$174:$F$260,D2432)</f>
        <v>0</v>
      </c>
    </row>
    <row r="2433" spans="1:14" x14ac:dyDescent="0.25">
      <c r="A2433" s="7" t="s">
        <v>2949</v>
      </c>
      <c r="B2433" s="7" t="s">
        <v>145</v>
      </c>
      <c r="C2433" s="7" t="str">
        <f t="shared" si="74"/>
        <v>GuapóGO</v>
      </c>
      <c r="D2433" s="7">
        <v>5209200</v>
      </c>
      <c r="E2433" s="8" t="s">
        <v>687</v>
      </c>
      <c r="F2433" s="7">
        <v>14206</v>
      </c>
      <c r="G2433" s="7">
        <v>13976</v>
      </c>
      <c r="H2433" s="7">
        <v>27.04</v>
      </c>
      <c r="I2433" s="7">
        <v>1.8</v>
      </c>
      <c r="J2433" s="8">
        <f t="shared" si="75"/>
        <v>2343.6</v>
      </c>
      <c r="K2433" s="7">
        <v>18367.169999999998</v>
      </c>
      <c r="L2433" s="9">
        <v>-16.831322758037398</v>
      </c>
      <c r="M2433" s="9">
        <v>-49.536733364301703</v>
      </c>
      <c r="N2433" s="7">
        <f>COUNTIFS('Lojas Assaí'!$F$174:$F$260,D2433)</f>
        <v>0</v>
      </c>
    </row>
    <row r="2434" spans="1:14" x14ac:dyDescent="0.25">
      <c r="A2434" s="7" t="s">
        <v>2950</v>
      </c>
      <c r="B2434" s="7" t="s">
        <v>655</v>
      </c>
      <c r="C2434" s="7" t="str">
        <f t="shared" ref="C2434:C2497" si="76">_xlfn.CONCAT(A2434:B2434)</f>
        <v>Santa Luzia do ItanhySE</v>
      </c>
      <c r="D2434" s="7">
        <v>2806305</v>
      </c>
      <c r="E2434" s="8" t="s">
        <v>692</v>
      </c>
      <c r="F2434" s="7">
        <v>14205</v>
      </c>
      <c r="G2434" s="7">
        <v>12969</v>
      </c>
      <c r="H2434" s="7">
        <v>39.81</v>
      </c>
      <c r="I2434" s="7">
        <v>1.8</v>
      </c>
      <c r="J2434" s="8">
        <f t="shared" ref="J2434:J2497" si="77">ROUND(I2434*1302,2)</f>
        <v>2343.6</v>
      </c>
      <c r="K2434" s="7">
        <v>11808.17</v>
      </c>
      <c r="L2434" s="9">
        <v>-11.3533173973413</v>
      </c>
      <c r="M2434" s="9">
        <v>-37.449842180207597</v>
      </c>
      <c r="N2434" s="7">
        <f>COUNTIFS('Lojas Assaí'!$F$174:$F$260,D2434)</f>
        <v>0</v>
      </c>
    </row>
    <row r="2435" spans="1:14" x14ac:dyDescent="0.25">
      <c r="A2435" s="7" t="s">
        <v>2951</v>
      </c>
      <c r="B2435" s="7" t="s">
        <v>707</v>
      </c>
      <c r="C2435" s="7" t="str">
        <f t="shared" si="76"/>
        <v>Arroio dos RatosRS</v>
      </c>
      <c r="D2435" s="7">
        <v>4301107</v>
      </c>
      <c r="E2435" s="8" t="s">
        <v>708</v>
      </c>
      <c r="F2435" s="7">
        <v>14201</v>
      </c>
      <c r="G2435" s="7">
        <v>13606</v>
      </c>
      <c r="H2435" s="7">
        <v>31.94</v>
      </c>
      <c r="I2435" s="7">
        <v>2.2000000000000002</v>
      </c>
      <c r="J2435" s="8">
        <f t="shared" si="77"/>
        <v>2864.4</v>
      </c>
      <c r="K2435" s="7">
        <v>18815.54</v>
      </c>
      <c r="L2435" s="9">
        <v>-29.335859613303601</v>
      </c>
      <c r="M2435" s="9">
        <v>-53.086395567176503</v>
      </c>
      <c r="N2435" s="7">
        <f>COUNTIFS('Lojas Assaí'!$F$174:$F$260,D2435)</f>
        <v>0</v>
      </c>
    </row>
    <row r="2436" spans="1:14" x14ac:dyDescent="0.25">
      <c r="A2436" s="7" t="s">
        <v>2952</v>
      </c>
      <c r="B2436" s="7" t="s">
        <v>99</v>
      </c>
      <c r="C2436" s="7" t="str">
        <f t="shared" si="76"/>
        <v>FrecheirinhaCE</v>
      </c>
      <c r="D2436" s="7">
        <v>2304509</v>
      </c>
      <c r="E2436" s="8" t="s">
        <v>683</v>
      </c>
      <c r="F2436" s="7">
        <v>14195</v>
      </c>
      <c r="G2436" s="7">
        <v>12991</v>
      </c>
      <c r="H2436" s="7">
        <v>71.680000000000007</v>
      </c>
      <c r="I2436" s="7">
        <v>1.3</v>
      </c>
      <c r="J2436" s="8">
        <f t="shared" si="77"/>
        <v>1692.6</v>
      </c>
      <c r="K2436" s="7">
        <v>16530.18</v>
      </c>
      <c r="L2436" s="9">
        <v>-3.7606119314527602</v>
      </c>
      <c r="M2436" s="9">
        <v>-40.821405201186799</v>
      </c>
      <c r="N2436" s="7">
        <f>COUNTIFS('Lojas Assaí'!$F$174:$F$260,D2436)</f>
        <v>0</v>
      </c>
    </row>
    <row r="2437" spans="1:14" x14ac:dyDescent="0.25">
      <c r="A2437" s="7" t="s">
        <v>2953</v>
      </c>
      <c r="B2437" s="7" t="s">
        <v>707</v>
      </c>
      <c r="C2437" s="7" t="str">
        <f t="shared" si="76"/>
        <v>Santo CristoRS</v>
      </c>
      <c r="D2437" s="7">
        <v>4317905</v>
      </c>
      <c r="E2437" s="8" t="s">
        <v>708</v>
      </c>
      <c r="F2437" s="7">
        <v>14177</v>
      </c>
      <c r="G2437" s="7">
        <v>14378</v>
      </c>
      <c r="H2437" s="7">
        <v>39.19</v>
      </c>
      <c r="I2437" s="7">
        <v>2.2000000000000002</v>
      </c>
      <c r="J2437" s="8">
        <f t="shared" si="77"/>
        <v>2864.4</v>
      </c>
      <c r="K2437" s="7">
        <v>44971.06</v>
      </c>
      <c r="L2437" s="9">
        <v>-27.8199297346011</v>
      </c>
      <c r="M2437" s="9">
        <v>-54.668747895290402</v>
      </c>
      <c r="N2437" s="7">
        <f>COUNTIFS('Lojas Assaí'!$F$174:$F$260,D2437)</f>
        <v>0</v>
      </c>
    </row>
    <row r="2438" spans="1:14" x14ac:dyDescent="0.25">
      <c r="A2438" s="7" t="s">
        <v>2954</v>
      </c>
      <c r="B2438" s="7" t="s">
        <v>710</v>
      </c>
      <c r="C2438" s="7" t="str">
        <f t="shared" si="76"/>
        <v>SiderópolisSC</v>
      </c>
      <c r="D2438" s="7">
        <v>4217600</v>
      </c>
      <c r="E2438" s="8" t="s">
        <v>711</v>
      </c>
      <c r="F2438" s="7">
        <v>14176</v>
      </c>
      <c r="G2438" s="7">
        <v>12998</v>
      </c>
      <c r="H2438" s="7">
        <v>49.67</v>
      </c>
      <c r="I2438" s="7">
        <v>2.6</v>
      </c>
      <c r="J2438" s="8">
        <f t="shared" si="77"/>
        <v>3385.2</v>
      </c>
      <c r="K2438" s="7">
        <v>43656.47</v>
      </c>
      <c r="L2438" s="9">
        <v>-29.109132756826099</v>
      </c>
      <c r="M2438" s="9">
        <v>-49.634210364134098</v>
      </c>
      <c r="N2438" s="7">
        <f>COUNTIFS('Lojas Assaí'!$F$174:$F$260,D2438)</f>
        <v>0</v>
      </c>
    </row>
    <row r="2439" spans="1:14" x14ac:dyDescent="0.25">
      <c r="A2439" s="7" t="s">
        <v>2955</v>
      </c>
      <c r="B2439" s="7" t="s">
        <v>37</v>
      </c>
      <c r="C2439" s="7" t="str">
        <f t="shared" si="76"/>
        <v>Nilo PeçanhaBA</v>
      </c>
      <c r="D2439" s="7">
        <v>2922607</v>
      </c>
      <c r="E2439" s="8" t="s">
        <v>684</v>
      </c>
      <c r="F2439" s="7">
        <v>14156</v>
      </c>
      <c r="G2439" s="7">
        <v>12530</v>
      </c>
      <c r="H2439" s="7">
        <v>31.38</v>
      </c>
      <c r="I2439" s="7">
        <v>1.9</v>
      </c>
      <c r="J2439" s="8">
        <f t="shared" si="77"/>
        <v>2473.8000000000002</v>
      </c>
      <c r="K2439" s="7">
        <v>11285.57</v>
      </c>
      <c r="L2439" s="9">
        <v>-13.604494420441499</v>
      </c>
      <c r="M2439" s="9">
        <v>-39.112985509073198</v>
      </c>
      <c r="N2439" s="7">
        <f>COUNTIFS('Lojas Assaí'!$F$174:$F$260,D2439)</f>
        <v>0</v>
      </c>
    </row>
    <row r="2440" spans="1:14" x14ac:dyDescent="0.25">
      <c r="A2440" s="7" t="s">
        <v>2956</v>
      </c>
      <c r="B2440" s="7" t="s">
        <v>37</v>
      </c>
      <c r="C2440" s="7" t="str">
        <f t="shared" si="76"/>
        <v>BrejõesBA</v>
      </c>
      <c r="D2440" s="7">
        <v>2904308</v>
      </c>
      <c r="E2440" s="8" t="s">
        <v>684</v>
      </c>
      <c r="F2440" s="7">
        <v>14155</v>
      </c>
      <c r="G2440" s="7">
        <v>14282</v>
      </c>
      <c r="H2440" s="7">
        <v>29.7</v>
      </c>
      <c r="I2440" s="7">
        <v>1.8</v>
      </c>
      <c r="J2440" s="8">
        <f t="shared" si="77"/>
        <v>2343.6</v>
      </c>
      <c r="K2440" s="7">
        <v>9359.8700000000008</v>
      </c>
      <c r="L2440" s="9">
        <v>-13.380866213678299</v>
      </c>
      <c r="M2440" s="9">
        <v>-42.529277558966797</v>
      </c>
      <c r="N2440" s="7">
        <f>COUNTIFS('Lojas Assaí'!$F$174:$F$260,D2440)</f>
        <v>0</v>
      </c>
    </row>
    <row r="2441" spans="1:14" x14ac:dyDescent="0.25">
      <c r="A2441" s="7" t="s">
        <v>2957</v>
      </c>
      <c r="B2441" s="7" t="s">
        <v>325</v>
      </c>
      <c r="C2441" s="7" t="str">
        <f t="shared" si="76"/>
        <v>Engenheiro Paulo de FrontinRJ</v>
      </c>
      <c r="D2441" s="7">
        <v>3301801</v>
      </c>
      <c r="E2441" s="8" t="s">
        <v>324</v>
      </c>
      <c r="F2441" s="7">
        <v>14138</v>
      </c>
      <c r="G2441" s="7">
        <v>13237</v>
      </c>
      <c r="H2441" s="7">
        <v>99.57</v>
      </c>
      <c r="I2441" s="7">
        <v>1.8</v>
      </c>
      <c r="J2441" s="8">
        <f t="shared" si="77"/>
        <v>2343.6</v>
      </c>
      <c r="K2441" s="7">
        <v>19377.75</v>
      </c>
      <c r="L2441" s="9">
        <v>-22.543684664727301</v>
      </c>
      <c r="M2441" s="9">
        <v>-43.679476828952602</v>
      </c>
      <c r="N2441" s="7">
        <f>COUNTIFS('Lojas Assaí'!$F$174:$F$260,D2441)</f>
        <v>0</v>
      </c>
    </row>
    <row r="2442" spans="1:14" x14ac:dyDescent="0.25">
      <c r="A2442" s="7" t="s">
        <v>2958</v>
      </c>
      <c r="B2442" s="7" t="s">
        <v>37</v>
      </c>
      <c r="C2442" s="7" t="str">
        <f t="shared" si="76"/>
        <v>Várzea da RoçaBA</v>
      </c>
      <c r="D2442" s="7">
        <v>2933059</v>
      </c>
      <c r="E2442" s="8" t="s">
        <v>684</v>
      </c>
      <c r="F2442" s="7">
        <v>14135</v>
      </c>
      <c r="G2442" s="7">
        <v>13786</v>
      </c>
      <c r="H2442" s="7">
        <v>26.83</v>
      </c>
      <c r="I2442" s="7">
        <v>1.7</v>
      </c>
      <c r="J2442" s="8">
        <f t="shared" si="77"/>
        <v>2213.4</v>
      </c>
      <c r="K2442" s="7">
        <v>7466.61</v>
      </c>
      <c r="L2442" s="9">
        <v>-11.598986263456901</v>
      </c>
      <c r="M2442" s="9">
        <v>-40.140637083853498</v>
      </c>
      <c r="N2442" s="7">
        <f>COUNTIFS('Lojas Assaí'!$F$174:$F$260,D2442)</f>
        <v>0</v>
      </c>
    </row>
    <row r="2443" spans="1:14" x14ac:dyDescent="0.25">
      <c r="A2443" s="7" t="s">
        <v>2959</v>
      </c>
      <c r="B2443" s="7" t="s">
        <v>206</v>
      </c>
      <c r="C2443" s="7" t="str">
        <f t="shared" si="76"/>
        <v>IbiraciMG</v>
      </c>
      <c r="D2443" s="7">
        <v>3129707</v>
      </c>
      <c r="E2443" s="8" t="s">
        <v>701</v>
      </c>
      <c r="F2443" s="7">
        <v>14128</v>
      </c>
      <c r="G2443" s="7">
        <v>12176</v>
      </c>
      <c r="H2443" s="7">
        <v>21.66</v>
      </c>
      <c r="I2443" s="7">
        <v>2.5</v>
      </c>
      <c r="J2443" s="8">
        <f t="shared" si="77"/>
        <v>3255</v>
      </c>
      <c r="K2443" s="7">
        <v>48826.44</v>
      </c>
      <c r="L2443" s="9">
        <v>-20.470154879298001</v>
      </c>
      <c r="M2443" s="9">
        <v>-47.130803490680101</v>
      </c>
      <c r="N2443" s="7">
        <f>COUNTIFS('Lojas Assaí'!$F$174:$F$260,D2443)</f>
        <v>0</v>
      </c>
    </row>
    <row r="2444" spans="1:14" x14ac:dyDescent="0.25">
      <c r="A2444" s="7" t="s">
        <v>2960</v>
      </c>
      <c r="B2444" s="7" t="s">
        <v>244</v>
      </c>
      <c r="C2444" s="7" t="str">
        <f t="shared" si="76"/>
        <v>GurinhémPB</v>
      </c>
      <c r="D2444" s="7">
        <v>2506400</v>
      </c>
      <c r="E2444" s="8" t="s">
        <v>698</v>
      </c>
      <c r="F2444" s="7">
        <v>14125</v>
      </c>
      <c r="G2444" s="7">
        <v>13872</v>
      </c>
      <c r="H2444" s="7">
        <v>40.08</v>
      </c>
      <c r="I2444" s="7">
        <v>1.7</v>
      </c>
      <c r="J2444" s="8">
        <f t="shared" si="77"/>
        <v>2213.4</v>
      </c>
      <c r="K2444" s="7">
        <v>9778.81</v>
      </c>
      <c r="L2444" s="9">
        <v>-6.4045158523545798</v>
      </c>
      <c r="M2444" s="9">
        <v>-36.452044061905603</v>
      </c>
      <c r="N2444" s="7">
        <f>COUNTIFS('Lojas Assaí'!$F$174:$F$260,D2444)</f>
        <v>0</v>
      </c>
    </row>
    <row r="2445" spans="1:14" x14ac:dyDescent="0.25">
      <c r="A2445" s="7" t="s">
        <v>2961</v>
      </c>
      <c r="B2445" s="7" t="s">
        <v>37</v>
      </c>
      <c r="C2445" s="7" t="str">
        <f t="shared" si="76"/>
        <v>CoribeBA</v>
      </c>
      <c r="D2445" s="7">
        <v>2909109</v>
      </c>
      <c r="E2445" s="8" t="s">
        <v>684</v>
      </c>
      <c r="F2445" s="7">
        <v>14108</v>
      </c>
      <c r="G2445" s="7">
        <v>14307</v>
      </c>
      <c r="H2445" s="7">
        <v>5.77</v>
      </c>
      <c r="I2445" s="7">
        <v>1.8</v>
      </c>
      <c r="J2445" s="8">
        <f t="shared" si="77"/>
        <v>2343.6</v>
      </c>
      <c r="K2445" s="7">
        <v>10867.96</v>
      </c>
      <c r="L2445" s="9">
        <v>-15.0372341089128</v>
      </c>
      <c r="M2445" s="9">
        <v>-41.935733906734797</v>
      </c>
      <c r="N2445" s="7">
        <f>COUNTIFS('Lojas Assaí'!$F$174:$F$260,D2445)</f>
        <v>0</v>
      </c>
    </row>
    <row r="2446" spans="1:14" x14ac:dyDescent="0.25">
      <c r="A2446" s="7" t="s">
        <v>2962</v>
      </c>
      <c r="B2446" s="7" t="s">
        <v>224</v>
      </c>
      <c r="C2446" s="7" t="str">
        <f t="shared" si="76"/>
        <v>São João do AraguaiaPA</v>
      </c>
      <c r="D2446" s="7">
        <v>1507508</v>
      </c>
      <c r="E2446" s="8" t="s">
        <v>690</v>
      </c>
      <c r="F2446" s="7">
        <v>14105</v>
      </c>
      <c r="G2446" s="7">
        <v>13155</v>
      </c>
      <c r="H2446" s="7">
        <v>10.28</v>
      </c>
      <c r="I2446" s="7">
        <v>2.2000000000000002</v>
      </c>
      <c r="J2446" s="8">
        <f t="shared" si="77"/>
        <v>2864.4</v>
      </c>
      <c r="K2446" s="7">
        <v>11629.44</v>
      </c>
      <c r="L2446" s="9">
        <v>-5.3590027244164098</v>
      </c>
      <c r="M2446" s="9">
        <v>-48.788633402046102</v>
      </c>
      <c r="N2446" s="7">
        <f>COUNTIFS('Lojas Assaí'!$F$174:$F$260,D2446)</f>
        <v>0</v>
      </c>
    </row>
    <row r="2447" spans="1:14" x14ac:dyDescent="0.25">
      <c r="A2447" s="7" t="s">
        <v>2963</v>
      </c>
      <c r="B2447" s="7" t="s">
        <v>145</v>
      </c>
      <c r="C2447" s="7" t="str">
        <f t="shared" si="76"/>
        <v>VianópolisGO</v>
      </c>
      <c r="D2447" s="7">
        <v>5222005</v>
      </c>
      <c r="E2447" s="8" t="s">
        <v>687</v>
      </c>
      <c r="F2447" s="7">
        <v>14088</v>
      </c>
      <c r="G2447" s="7">
        <v>12548</v>
      </c>
      <c r="H2447" s="7">
        <v>13.15</v>
      </c>
      <c r="I2447" s="7">
        <v>2.2999999999999998</v>
      </c>
      <c r="J2447" s="8">
        <f t="shared" si="77"/>
        <v>2994.6</v>
      </c>
      <c r="K2447" s="7">
        <v>42019.96</v>
      </c>
      <c r="L2447" s="9">
        <v>-16.742081438665799</v>
      </c>
      <c r="M2447" s="9">
        <v>-48.513470897057701</v>
      </c>
      <c r="N2447" s="7">
        <f>COUNTIFS('Lojas Assaí'!$F$174:$F$260,D2447)</f>
        <v>0</v>
      </c>
    </row>
    <row r="2448" spans="1:14" x14ac:dyDescent="0.25">
      <c r="A2448" s="7" t="s">
        <v>2964</v>
      </c>
      <c r="B2448" s="7" t="s">
        <v>714</v>
      </c>
      <c r="C2448" s="7" t="str">
        <f t="shared" si="76"/>
        <v>IconhaES</v>
      </c>
      <c r="D2448" s="7">
        <v>3202603</v>
      </c>
      <c r="E2448" s="8" t="s">
        <v>715</v>
      </c>
      <c r="F2448" s="7">
        <v>14083</v>
      </c>
      <c r="G2448" s="7">
        <v>12523</v>
      </c>
      <c r="H2448" s="7">
        <v>61.53</v>
      </c>
      <c r="I2448" s="7">
        <v>2.4</v>
      </c>
      <c r="J2448" s="8">
        <f t="shared" si="77"/>
        <v>3124.8</v>
      </c>
      <c r="K2448" s="7">
        <v>21866.76</v>
      </c>
      <c r="L2448" s="9">
        <v>-20.797144753860501</v>
      </c>
      <c r="M2448" s="9">
        <v>-40.811221045337099</v>
      </c>
      <c r="N2448" s="7">
        <f>COUNTIFS('Lojas Assaí'!$F$174:$F$260,D2448)</f>
        <v>0</v>
      </c>
    </row>
    <row r="2449" spans="1:14" x14ac:dyDescent="0.25">
      <c r="A2449" s="7" t="s">
        <v>2595</v>
      </c>
      <c r="B2449" s="7" t="s">
        <v>244</v>
      </c>
      <c r="C2449" s="7" t="str">
        <f t="shared" si="76"/>
        <v>MassarandubaPB</v>
      </c>
      <c r="D2449" s="7">
        <v>2509206</v>
      </c>
      <c r="E2449" s="8" t="s">
        <v>698</v>
      </c>
      <c r="F2449" s="7">
        <v>14077</v>
      </c>
      <c r="G2449" s="7">
        <v>12902</v>
      </c>
      <c r="H2449" s="7">
        <v>62.64</v>
      </c>
      <c r="I2449" s="7">
        <v>1.8</v>
      </c>
      <c r="J2449" s="8">
        <f t="shared" si="77"/>
        <v>2343.6</v>
      </c>
      <c r="K2449" s="7">
        <v>8796.4500000000007</v>
      </c>
      <c r="L2449" s="9">
        <v>-6.84467427702503</v>
      </c>
      <c r="M2449" s="9">
        <v>-38.355396130376903</v>
      </c>
      <c r="N2449" s="7">
        <f>COUNTIFS('Lojas Assaí'!$F$174:$F$260,D2449)</f>
        <v>0</v>
      </c>
    </row>
    <row r="2450" spans="1:14" x14ac:dyDescent="0.25">
      <c r="A2450" s="7" t="s">
        <v>2965</v>
      </c>
      <c r="B2450" s="7" t="s">
        <v>206</v>
      </c>
      <c r="C2450" s="7" t="str">
        <f t="shared" si="76"/>
        <v>Cabo VerdeMG</v>
      </c>
      <c r="D2450" s="7">
        <v>3109501</v>
      </c>
      <c r="E2450" s="8" t="s">
        <v>701</v>
      </c>
      <c r="F2450" s="7">
        <v>14074</v>
      </c>
      <c r="G2450" s="7">
        <v>13823</v>
      </c>
      <c r="H2450" s="7">
        <v>37.54</v>
      </c>
      <c r="I2450" s="7">
        <v>1.9</v>
      </c>
      <c r="J2450" s="8">
        <f t="shared" si="77"/>
        <v>2473.8000000000002</v>
      </c>
      <c r="K2450" s="7">
        <v>18243.59</v>
      </c>
      <c r="L2450" s="9">
        <v>-21.469291951599299</v>
      </c>
      <c r="M2450" s="9">
        <v>-46.399970500241302</v>
      </c>
      <c r="N2450" s="7">
        <f>COUNTIFS('Lojas Assaí'!$F$174:$F$260,D2450)</f>
        <v>0</v>
      </c>
    </row>
    <row r="2451" spans="1:14" x14ac:dyDescent="0.25">
      <c r="A2451" s="7" t="s">
        <v>2966</v>
      </c>
      <c r="B2451" s="7" t="s">
        <v>422</v>
      </c>
      <c r="C2451" s="7" t="str">
        <f t="shared" si="76"/>
        <v>MaracaíSP</v>
      </c>
      <c r="D2451" s="7">
        <v>3528809</v>
      </c>
      <c r="E2451" s="8" t="s">
        <v>435</v>
      </c>
      <c r="F2451" s="7">
        <v>14069</v>
      </c>
      <c r="G2451" s="7">
        <v>13332</v>
      </c>
      <c r="H2451" s="7">
        <v>24.97</v>
      </c>
      <c r="I2451" s="7">
        <v>2</v>
      </c>
      <c r="J2451" s="8">
        <f t="shared" si="77"/>
        <v>2604</v>
      </c>
      <c r="K2451" s="7">
        <v>35435.81</v>
      </c>
      <c r="L2451" s="9">
        <v>-21.7944933664673</v>
      </c>
      <c r="M2451" s="9">
        <v>-51.182897555050303</v>
      </c>
      <c r="N2451" s="7">
        <f>COUNTIFS('Lojas Assaí'!$F$174:$F$260,D2451)</f>
        <v>0</v>
      </c>
    </row>
    <row r="2452" spans="1:14" x14ac:dyDescent="0.25">
      <c r="A2452" s="7" t="s">
        <v>2967</v>
      </c>
      <c r="B2452" s="7" t="s">
        <v>714</v>
      </c>
      <c r="C2452" s="7" t="str">
        <f t="shared" si="76"/>
        <v>Vila ValérioES</v>
      </c>
      <c r="D2452" s="7">
        <v>3205176</v>
      </c>
      <c r="E2452" s="8" t="s">
        <v>715</v>
      </c>
      <c r="F2452" s="7">
        <v>14065</v>
      </c>
      <c r="G2452" s="7">
        <v>13830</v>
      </c>
      <c r="H2452" s="7">
        <v>29.42</v>
      </c>
      <c r="I2452" s="7">
        <v>1.7</v>
      </c>
      <c r="J2452" s="8">
        <f t="shared" si="77"/>
        <v>2213.4</v>
      </c>
      <c r="K2452" s="7">
        <v>22498.58</v>
      </c>
      <c r="L2452" s="9">
        <v>-18.993617438914299</v>
      </c>
      <c r="M2452" s="9">
        <v>-40.390589777413801</v>
      </c>
      <c r="N2452" s="7">
        <f>COUNTIFS('Lojas Assaí'!$F$174:$F$260,D2452)</f>
        <v>0</v>
      </c>
    </row>
    <row r="2453" spans="1:14" x14ac:dyDescent="0.25">
      <c r="A2453" s="7" t="s">
        <v>2968</v>
      </c>
      <c r="B2453" s="7" t="s">
        <v>422</v>
      </c>
      <c r="C2453" s="7" t="str">
        <f t="shared" si="76"/>
        <v>AvanhandavaSP</v>
      </c>
      <c r="D2453" s="7">
        <v>3504404</v>
      </c>
      <c r="E2453" s="8" t="s">
        <v>435</v>
      </c>
      <c r="F2453" s="7">
        <v>14063</v>
      </c>
      <c r="G2453" s="7">
        <v>11310</v>
      </c>
      <c r="H2453" s="7">
        <v>33.4</v>
      </c>
      <c r="I2453" s="7">
        <v>1.8</v>
      </c>
      <c r="J2453" s="8">
        <f t="shared" si="77"/>
        <v>2343.6</v>
      </c>
      <c r="K2453" s="7">
        <v>35438.28</v>
      </c>
      <c r="L2453" s="9">
        <v>-21.4608705607152</v>
      </c>
      <c r="M2453" s="9">
        <v>-49.9426973011876</v>
      </c>
      <c r="N2453" s="7">
        <f>COUNTIFS('Lojas Assaí'!$F$174:$F$260,D2453)</f>
        <v>0</v>
      </c>
    </row>
    <row r="2454" spans="1:14" x14ac:dyDescent="0.25">
      <c r="A2454" s="7" t="s">
        <v>2969</v>
      </c>
      <c r="B2454" s="7" t="s">
        <v>258</v>
      </c>
      <c r="C2454" s="7" t="str">
        <f t="shared" si="76"/>
        <v>IvaíPR</v>
      </c>
      <c r="D2454" s="7">
        <v>4111407</v>
      </c>
      <c r="E2454" s="8" t="s">
        <v>686</v>
      </c>
      <c r="F2454" s="7">
        <v>14049</v>
      </c>
      <c r="G2454" s="7">
        <v>12815</v>
      </c>
      <c r="H2454" s="7">
        <v>21.08</v>
      </c>
      <c r="I2454" s="7">
        <v>1.8</v>
      </c>
      <c r="J2454" s="8">
        <f t="shared" si="77"/>
        <v>2343.6</v>
      </c>
      <c r="K2454" s="7">
        <v>33542.269999999997</v>
      </c>
      <c r="L2454" s="9">
        <v>-23.4095888739513</v>
      </c>
      <c r="M2454" s="9">
        <v>-53.373879405788799</v>
      </c>
      <c r="N2454" s="7">
        <f>COUNTIFS('Lojas Assaí'!$F$174:$F$260,D2454)</f>
        <v>0</v>
      </c>
    </row>
    <row r="2455" spans="1:14" x14ac:dyDescent="0.25">
      <c r="A2455" s="7" t="s">
        <v>2970</v>
      </c>
      <c r="B2455" s="7" t="s">
        <v>224</v>
      </c>
      <c r="C2455" s="7" t="str">
        <f t="shared" si="76"/>
        <v>Cumaru do NortePA</v>
      </c>
      <c r="D2455" s="7">
        <v>1502764</v>
      </c>
      <c r="E2455" s="8" t="s">
        <v>690</v>
      </c>
      <c r="F2455" s="7">
        <v>14044</v>
      </c>
      <c r="G2455" s="7">
        <v>10466</v>
      </c>
      <c r="H2455" s="7">
        <v>0.61</v>
      </c>
      <c r="I2455" s="7">
        <v>2.1</v>
      </c>
      <c r="J2455" s="8">
        <f t="shared" si="77"/>
        <v>2734.2</v>
      </c>
      <c r="K2455" s="7">
        <v>29652.99</v>
      </c>
      <c r="L2455" s="9">
        <v>-7.8111065368992696</v>
      </c>
      <c r="M2455" s="9">
        <v>-50.771578377513102</v>
      </c>
      <c r="N2455" s="7">
        <f>COUNTIFS('Lojas Assaí'!$F$174:$F$260,D2455)</f>
        <v>0</v>
      </c>
    </row>
    <row r="2456" spans="1:14" x14ac:dyDescent="0.25">
      <c r="A2456" s="7" t="s">
        <v>2971</v>
      </c>
      <c r="B2456" s="7" t="s">
        <v>12</v>
      </c>
      <c r="C2456" s="7" t="str">
        <f t="shared" si="76"/>
        <v>SatubaAL</v>
      </c>
      <c r="D2456" s="7">
        <v>2708907</v>
      </c>
      <c r="E2456" s="8" t="s">
        <v>688</v>
      </c>
      <c r="F2456" s="7">
        <v>14042</v>
      </c>
      <c r="G2456" s="7">
        <v>14603</v>
      </c>
      <c r="H2456" s="7">
        <v>342.57</v>
      </c>
      <c r="I2456" s="7">
        <v>2.4</v>
      </c>
      <c r="J2456" s="8">
        <f t="shared" si="77"/>
        <v>3124.8</v>
      </c>
      <c r="K2456" s="7">
        <v>14610.53</v>
      </c>
      <c r="L2456" s="9">
        <v>-9.5694278677577298</v>
      </c>
      <c r="M2456" s="9">
        <v>-35.828540227077099</v>
      </c>
      <c r="N2456" s="7">
        <f>COUNTIFS('Lojas Assaí'!$F$174:$F$260,D2456)</f>
        <v>0</v>
      </c>
    </row>
    <row r="2457" spans="1:14" x14ac:dyDescent="0.25">
      <c r="A2457" s="7" t="s">
        <v>2972</v>
      </c>
      <c r="B2457" s="7" t="s">
        <v>403</v>
      </c>
      <c r="C2457" s="7" t="str">
        <f t="shared" si="76"/>
        <v>Ielmo MarinhoRN</v>
      </c>
      <c r="D2457" s="7">
        <v>2404606</v>
      </c>
      <c r="E2457" s="8" t="s">
        <v>695</v>
      </c>
      <c r="F2457" s="7">
        <v>14033</v>
      </c>
      <c r="G2457" s="7">
        <v>12171</v>
      </c>
      <c r="H2457" s="7">
        <v>39.01</v>
      </c>
      <c r="I2457" s="7">
        <v>1.9</v>
      </c>
      <c r="J2457" s="8">
        <f t="shared" si="77"/>
        <v>2473.8000000000002</v>
      </c>
      <c r="K2457" s="7">
        <v>9166.39</v>
      </c>
      <c r="L2457" s="9">
        <v>-5.10736295459178</v>
      </c>
      <c r="M2457" s="9">
        <v>-36.318144377396898</v>
      </c>
      <c r="N2457" s="7">
        <f>COUNTIFS('Lojas Assaí'!$F$174:$F$260,D2457)</f>
        <v>0</v>
      </c>
    </row>
    <row r="2458" spans="1:14" x14ac:dyDescent="0.25">
      <c r="A2458" s="7" t="s">
        <v>2295</v>
      </c>
      <c r="B2458" s="7" t="s">
        <v>258</v>
      </c>
      <c r="C2458" s="7" t="str">
        <f t="shared" si="76"/>
        <v>ArarunaPR</v>
      </c>
      <c r="D2458" s="7">
        <v>4101705</v>
      </c>
      <c r="E2458" s="8" t="s">
        <v>686</v>
      </c>
      <c r="F2458" s="7">
        <v>14029</v>
      </c>
      <c r="G2458" s="7">
        <v>13419</v>
      </c>
      <c r="H2458" s="7">
        <v>27.21</v>
      </c>
      <c r="I2458" s="7">
        <v>2.2000000000000002</v>
      </c>
      <c r="J2458" s="8">
        <f t="shared" si="77"/>
        <v>2864.4</v>
      </c>
      <c r="K2458" s="7">
        <v>38106.6</v>
      </c>
      <c r="L2458" s="9">
        <v>-25.591645</v>
      </c>
      <c r="M2458" s="9">
        <v>-49.401939696708702</v>
      </c>
      <c r="N2458" s="7">
        <f>COUNTIFS('Lojas Assaí'!$F$174:$F$260,D2458)</f>
        <v>0</v>
      </c>
    </row>
    <row r="2459" spans="1:14" x14ac:dyDescent="0.25">
      <c r="A2459" s="7" t="s">
        <v>2973</v>
      </c>
      <c r="B2459" s="7" t="s">
        <v>206</v>
      </c>
      <c r="C2459" s="7" t="str">
        <f t="shared" si="76"/>
        <v>Maria da FéMG</v>
      </c>
      <c r="D2459" s="7">
        <v>3139904</v>
      </c>
      <c r="E2459" s="8" t="s">
        <v>701</v>
      </c>
      <c r="F2459" s="7">
        <v>14019</v>
      </c>
      <c r="G2459" s="7">
        <v>14216</v>
      </c>
      <c r="H2459" s="7">
        <v>70.06</v>
      </c>
      <c r="I2459" s="7">
        <v>1.9</v>
      </c>
      <c r="J2459" s="8">
        <f t="shared" si="77"/>
        <v>2473.8000000000002</v>
      </c>
      <c r="K2459" s="7">
        <v>13273.96</v>
      </c>
      <c r="L2459" s="9">
        <v>-21.866893376581601</v>
      </c>
      <c r="M2459" s="9">
        <v>-43.008406754404</v>
      </c>
      <c r="N2459" s="7">
        <f>COUNTIFS('Lojas Assaí'!$F$174:$F$260,D2459)</f>
        <v>0</v>
      </c>
    </row>
    <row r="2460" spans="1:14" x14ac:dyDescent="0.25">
      <c r="A2460" s="7" t="s">
        <v>2974</v>
      </c>
      <c r="B2460" s="7" t="s">
        <v>258</v>
      </c>
      <c r="C2460" s="7" t="str">
        <f t="shared" si="76"/>
        <v>PeabiruPR</v>
      </c>
      <c r="D2460" s="7">
        <v>4118808</v>
      </c>
      <c r="E2460" s="8" t="s">
        <v>686</v>
      </c>
      <c r="F2460" s="7">
        <v>14017</v>
      </c>
      <c r="G2460" s="7">
        <v>13624</v>
      </c>
      <c r="H2460" s="7">
        <v>29.07</v>
      </c>
      <c r="I2460" s="7">
        <v>2.2000000000000002</v>
      </c>
      <c r="J2460" s="8">
        <f t="shared" si="77"/>
        <v>2864.4</v>
      </c>
      <c r="K2460" s="7">
        <v>30355.93</v>
      </c>
      <c r="L2460" s="9">
        <v>-23.797478768689398</v>
      </c>
      <c r="M2460" s="9">
        <v>-53.673252130490198</v>
      </c>
      <c r="N2460" s="7">
        <f>COUNTIFS('Lojas Assaí'!$F$174:$F$260,D2460)</f>
        <v>0</v>
      </c>
    </row>
    <row r="2461" spans="1:14" x14ac:dyDescent="0.25">
      <c r="A2461" s="7" t="s">
        <v>2975</v>
      </c>
      <c r="B2461" s="7" t="s">
        <v>669</v>
      </c>
      <c r="C2461" s="7" t="str">
        <f t="shared" si="76"/>
        <v>Lagoa da ConfusãoTO</v>
      </c>
      <c r="D2461" s="7">
        <v>1711902</v>
      </c>
      <c r="E2461" s="8" t="s">
        <v>699</v>
      </c>
      <c r="F2461" s="7">
        <v>13989</v>
      </c>
      <c r="G2461" s="7">
        <v>10210</v>
      </c>
      <c r="H2461" s="7">
        <v>0.97</v>
      </c>
      <c r="I2461" s="7">
        <v>2.1</v>
      </c>
      <c r="J2461" s="8">
        <f t="shared" si="77"/>
        <v>2734.2</v>
      </c>
      <c r="K2461" s="7">
        <v>76362</v>
      </c>
      <c r="L2461" s="9">
        <v>-10.788695557589699</v>
      </c>
      <c r="M2461" s="9">
        <v>-49.620085339146002</v>
      </c>
      <c r="N2461" s="7">
        <f>COUNTIFS('Lojas Assaí'!$F$174:$F$260,D2461)</f>
        <v>0</v>
      </c>
    </row>
    <row r="2462" spans="1:14" x14ac:dyDescent="0.25">
      <c r="A2462" s="7" t="s">
        <v>2976</v>
      </c>
      <c r="B2462" s="7" t="s">
        <v>99</v>
      </c>
      <c r="C2462" s="7" t="str">
        <f t="shared" si="76"/>
        <v>UruocaCE</v>
      </c>
      <c r="D2462" s="7">
        <v>2313906</v>
      </c>
      <c r="E2462" s="8" t="s">
        <v>683</v>
      </c>
      <c r="F2462" s="7">
        <v>13988</v>
      </c>
      <c r="G2462" s="7">
        <v>12883</v>
      </c>
      <c r="H2462" s="7">
        <v>18.489999999999998</v>
      </c>
      <c r="I2462" s="7">
        <v>1.6</v>
      </c>
      <c r="J2462" s="8">
        <f t="shared" si="77"/>
        <v>2083.1999999999998</v>
      </c>
      <c r="K2462" s="7">
        <v>13874.25</v>
      </c>
      <c r="L2462" s="9">
        <v>-3.3132306604292898</v>
      </c>
      <c r="M2462" s="9">
        <v>-40.561163027679598</v>
      </c>
      <c r="N2462" s="7">
        <f>COUNTIFS('Lojas Assaí'!$F$174:$F$260,D2462)</f>
        <v>0</v>
      </c>
    </row>
    <row r="2463" spans="1:14" x14ac:dyDescent="0.25">
      <c r="A2463" s="7" t="s">
        <v>2977</v>
      </c>
      <c r="B2463" s="7" t="s">
        <v>714</v>
      </c>
      <c r="C2463" s="7" t="str">
        <f t="shared" si="76"/>
        <v>ItaguaçuES</v>
      </c>
      <c r="D2463" s="7">
        <v>3202702</v>
      </c>
      <c r="E2463" s="8" t="s">
        <v>715</v>
      </c>
      <c r="F2463" s="7">
        <v>13982</v>
      </c>
      <c r="G2463" s="7">
        <v>14134</v>
      </c>
      <c r="H2463" s="7">
        <v>26.59</v>
      </c>
      <c r="I2463" s="7">
        <v>1.7</v>
      </c>
      <c r="J2463" s="8">
        <f t="shared" si="77"/>
        <v>2213.4</v>
      </c>
      <c r="K2463" s="7">
        <v>19704.259999999998</v>
      </c>
      <c r="L2463" s="9">
        <v>-19.802507711212701</v>
      </c>
      <c r="M2463" s="9">
        <v>-40.8565984866284</v>
      </c>
      <c r="N2463" s="7">
        <f>COUNTIFS('Lojas Assaí'!$F$174:$F$260,D2463)</f>
        <v>0</v>
      </c>
    </row>
    <row r="2464" spans="1:14" x14ac:dyDescent="0.25">
      <c r="A2464" s="7" t="s">
        <v>2978</v>
      </c>
      <c r="B2464" s="7" t="s">
        <v>37</v>
      </c>
      <c r="C2464" s="7" t="str">
        <f t="shared" si="76"/>
        <v>CristópolisBA</v>
      </c>
      <c r="D2464" s="7">
        <v>2909703</v>
      </c>
      <c r="E2464" s="8" t="s">
        <v>684</v>
      </c>
      <c r="F2464" s="7">
        <v>13981</v>
      </c>
      <c r="G2464" s="7">
        <v>13280</v>
      </c>
      <c r="H2464" s="7">
        <v>12.73</v>
      </c>
      <c r="I2464" s="7">
        <v>1.9</v>
      </c>
      <c r="J2464" s="8">
        <f t="shared" si="77"/>
        <v>2473.8000000000002</v>
      </c>
      <c r="K2464" s="7">
        <v>9910.02</v>
      </c>
      <c r="L2464" s="9">
        <v>-11.517789923610099</v>
      </c>
      <c r="M2464" s="9">
        <v>-38.151715817306602</v>
      </c>
      <c r="N2464" s="7">
        <f>COUNTIFS('Lojas Assaí'!$F$174:$F$260,D2464)</f>
        <v>0</v>
      </c>
    </row>
    <row r="2465" spans="1:14" x14ac:dyDescent="0.25">
      <c r="A2465" s="7" t="s">
        <v>2979</v>
      </c>
      <c r="B2465" s="7" t="s">
        <v>169</v>
      </c>
      <c r="C2465" s="7" t="str">
        <f t="shared" si="76"/>
        <v>Senador La RocqueMA</v>
      </c>
      <c r="D2465" s="7">
        <v>2111763</v>
      </c>
      <c r="E2465" s="8" t="s">
        <v>697</v>
      </c>
      <c r="F2465" s="7">
        <v>13981</v>
      </c>
      <c r="G2465" s="7">
        <v>17998</v>
      </c>
      <c r="H2465" s="7">
        <v>14.55</v>
      </c>
      <c r="I2465" s="7">
        <v>1.6</v>
      </c>
      <c r="J2465" s="8">
        <f t="shared" si="77"/>
        <v>2083.1999999999998</v>
      </c>
      <c r="K2465" s="7">
        <v>12267.64</v>
      </c>
      <c r="L2465" s="9">
        <v>-5.4418324951783896</v>
      </c>
      <c r="M2465" s="9">
        <v>-47.289191423982203</v>
      </c>
      <c r="N2465" s="7">
        <f>COUNTIFS('Lojas Assaí'!$F$174:$F$260,D2465)</f>
        <v>0</v>
      </c>
    </row>
    <row r="2466" spans="1:14" x14ac:dyDescent="0.25">
      <c r="A2466" s="7" t="s">
        <v>2980</v>
      </c>
      <c r="B2466" s="7" t="s">
        <v>37</v>
      </c>
      <c r="C2466" s="7" t="str">
        <f t="shared" si="76"/>
        <v>BaianópolisBA</v>
      </c>
      <c r="D2466" s="7">
        <v>2902500</v>
      </c>
      <c r="E2466" s="8" t="s">
        <v>684</v>
      </c>
      <c r="F2466" s="7">
        <v>13979</v>
      </c>
      <c r="G2466" s="7">
        <v>13850</v>
      </c>
      <c r="H2466" s="7">
        <v>4.1399999999999997</v>
      </c>
      <c r="I2466" s="7">
        <v>1.8</v>
      </c>
      <c r="J2466" s="8">
        <f t="shared" si="77"/>
        <v>2343.6</v>
      </c>
      <c r="K2466" s="7">
        <v>16742.34</v>
      </c>
      <c r="L2466" s="9">
        <v>-14.316949447956899</v>
      </c>
      <c r="M2466" s="9">
        <v>-39.321996637705901</v>
      </c>
      <c r="N2466" s="7">
        <f>COUNTIFS('Lojas Assaí'!$F$174:$F$260,D2466)</f>
        <v>0</v>
      </c>
    </row>
    <row r="2467" spans="1:14" x14ac:dyDescent="0.25">
      <c r="A2467" s="7" t="s">
        <v>2981</v>
      </c>
      <c r="B2467" s="7" t="s">
        <v>422</v>
      </c>
      <c r="C2467" s="7" t="str">
        <f t="shared" si="76"/>
        <v>UrupêsSP</v>
      </c>
      <c r="D2467" s="7">
        <v>3556008</v>
      </c>
      <c r="E2467" s="8" t="s">
        <v>435</v>
      </c>
      <c r="F2467" s="7">
        <v>13965</v>
      </c>
      <c r="G2467" s="7">
        <v>12714</v>
      </c>
      <c r="H2467" s="7">
        <v>39.270000000000003</v>
      </c>
      <c r="I2467" s="7">
        <v>2.2000000000000002</v>
      </c>
      <c r="J2467" s="8">
        <f t="shared" si="77"/>
        <v>2864.4</v>
      </c>
      <c r="K2467" s="7">
        <v>33323.19</v>
      </c>
      <c r="L2467" s="9">
        <v>-22.971243999999999</v>
      </c>
      <c r="M2467" s="9">
        <v>-46.996630027555199</v>
      </c>
      <c r="N2467" s="7">
        <f>COUNTIFS('Lojas Assaí'!$F$174:$F$260,D2467)</f>
        <v>0</v>
      </c>
    </row>
    <row r="2468" spans="1:14" x14ac:dyDescent="0.25">
      <c r="A2468" s="7" t="s">
        <v>2982</v>
      </c>
      <c r="B2468" s="7" t="s">
        <v>99</v>
      </c>
      <c r="C2468" s="7" t="str">
        <f t="shared" si="76"/>
        <v>MiraímaCE</v>
      </c>
      <c r="D2468" s="7">
        <v>2308377</v>
      </c>
      <c r="E2468" s="8" t="s">
        <v>683</v>
      </c>
      <c r="F2468" s="7">
        <v>13965</v>
      </c>
      <c r="G2468" s="7">
        <v>12800</v>
      </c>
      <c r="H2468" s="7">
        <v>18.29</v>
      </c>
      <c r="I2468" s="7">
        <v>1.5</v>
      </c>
      <c r="J2468" s="8">
        <f t="shared" si="77"/>
        <v>1953</v>
      </c>
      <c r="K2468" s="7">
        <v>7289.46</v>
      </c>
      <c r="L2468" s="9">
        <v>-3.5685999065573801</v>
      </c>
      <c r="M2468" s="9">
        <v>-39.970064882002099</v>
      </c>
      <c r="N2468" s="7">
        <f>COUNTIFS('Lojas Assaí'!$F$174:$F$260,D2468)</f>
        <v>0</v>
      </c>
    </row>
    <row r="2469" spans="1:14" x14ac:dyDescent="0.25">
      <c r="A2469" s="7" t="s">
        <v>2983</v>
      </c>
      <c r="B2469" s="7" t="s">
        <v>669</v>
      </c>
      <c r="C2469" s="7" t="str">
        <f t="shared" si="76"/>
        <v>Pedro AfonsoTO</v>
      </c>
      <c r="D2469" s="7">
        <v>1716505</v>
      </c>
      <c r="E2469" s="8" t="s">
        <v>699</v>
      </c>
      <c r="F2469" s="7">
        <v>13964</v>
      </c>
      <c r="G2469" s="7">
        <v>11539</v>
      </c>
      <c r="H2469" s="7">
        <v>5.74</v>
      </c>
      <c r="I2469" s="7">
        <v>2.2999999999999998</v>
      </c>
      <c r="J2469" s="8">
        <f t="shared" si="77"/>
        <v>2994.6</v>
      </c>
      <c r="K2469" s="7">
        <v>46071.77</v>
      </c>
      <c r="L2469" s="9">
        <v>-12.029773830852999</v>
      </c>
      <c r="M2469" s="9">
        <v>-48.537810626335997</v>
      </c>
      <c r="N2469" s="7">
        <f>COUNTIFS('Lojas Assaí'!$F$174:$F$260,D2469)</f>
        <v>0</v>
      </c>
    </row>
    <row r="2470" spans="1:14" x14ac:dyDescent="0.25">
      <c r="A2470" s="7" t="s">
        <v>2984</v>
      </c>
      <c r="B2470" s="7" t="s">
        <v>258</v>
      </c>
      <c r="C2470" s="7" t="str">
        <f t="shared" si="76"/>
        <v>Engenheiro BeltrãoPR</v>
      </c>
      <c r="D2470" s="7">
        <v>4107504</v>
      </c>
      <c r="E2470" s="8" t="s">
        <v>686</v>
      </c>
      <c r="F2470" s="7">
        <v>13962</v>
      </c>
      <c r="G2470" s="7">
        <v>13906</v>
      </c>
      <c r="H2470" s="7">
        <v>29.75</v>
      </c>
      <c r="I2470" s="7">
        <v>2</v>
      </c>
      <c r="J2470" s="8">
        <f t="shared" si="77"/>
        <v>2604</v>
      </c>
      <c r="K2470" s="7">
        <v>39593.870000000003</v>
      </c>
      <c r="L2470" s="9">
        <v>-24.708142170197501</v>
      </c>
      <c r="M2470" s="9">
        <v>-54.244893671488398</v>
      </c>
      <c r="N2470" s="7">
        <f>COUNTIFS('Lojas Assaí'!$F$174:$F$260,D2470)</f>
        <v>0</v>
      </c>
    </row>
    <row r="2471" spans="1:14" x14ac:dyDescent="0.25">
      <c r="A2471" s="7" t="s">
        <v>2985</v>
      </c>
      <c r="B2471" s="7" t="s">
        <v>422</v>
      </c>
      <c r="C2471" s="7" t="str">
        <f t="shared" si="76"/>
        <v>MorungabaSP</v>
      </c>
      <c r="D2471" s="7">
        <v>3532009</v>
      </c>
      <c r="E2471" s="8" t="s">
        <v>435</v>
      </c>
      <c r="F2471" s="7">
        <v>13936</v>
      </c>
      <c r="G2471" s="7">
        <v>11769</v>
      </c>
      <c r="H2471" s="7">
        <v>80.2</v>
      </c>
      <c r="I2471" s="7">
        <v>2</v>
      </c>
      <c r="J2471" s="8">
        <f t="shared" si="77"/>
        <v>2604</v>
      </c>
      <c r="K2471" s="7">
        <v>40010.089999999997</v>
      </c>
      <c r="L2471" s="9">
        <v>-20.994298089260099</v>
      </c>
      <c r="M2471" s="9">
        <v>-51.277138185509799</v>
      </c>
      <c r="N2471" s="7">
        <f>COUNTIFS('Lojas Assaí'!$F$174:$F$260,D2471)</f>
        <v>0</v>
      </c>
    </row>
    <row r="2472" spans="1:14" x14ac:dyDescent="0.25">
      <c r="A2472" s="7" t="s">
        <v>2986</v>
      </c>
      <c r="B2472" s="7" t="s">
        <v>145</v>
      </c>
      <c r="C2472" s="7" t="str">
        <f t="shared" si="76"/>
        <v>MontividiuGO</v>
      </c>
      <c r="D2472" s="7">
        <v>5213756</v>
      </c>
      <c r="E2472" s="8" t="s">
        <v>687</v>
      </c>
      <c r="F2472" s="7">
        <v>13935</v>
      </c>
      <c r="G2472" s="7">
        <v>10572</v>
      </c>
      <c r="H2472" s="7">
        <v>5.64</v>
      </c>
      <c r="I2472" s="7">
        <v>2.2000000000000002</v>
      </c>
      <c r="J2472" s="8">
        <f t="shared" si="77"/>
        <v>2864.4</v>
      </c>
      <c r="K2472" s="7">
        <v>75616.84</v>
      </c>
      <c r="L2472" s="9">
        <v>-17.444462001721799</v>
      </c>
      <c r="M2472" s="9">
        <v>-51.175144598487499</v>
      </c>
      <c r="N2472" s="7">
        <f>COUNTIFS('Lojas Assaí'!$F$174:$F$260,D2472)</f>
        <v>0</v>
      </c>
    </row>
    <row r="2473" spans="1:14" x14ac:dyDescent="0.25">
      <c r="A2473" s="7" t="s">
        <v>2987</v>
      </c>
      <c r="B2473" s="7" t="s">
        <v>37</v>
      </c>
      <c r="C2473" s="7" t="str">
        <f t="shared" si="76"/>
        <v>Santa BrígidaBA</v>
      </c>
      <c r="D2473" s="7">
        <v>2927606</v>
      </c>
      <c r="E2473" s="8" t="s">
        <v>684</v>
      </c>
      <c r="F2473" s="7">
        <v>13917</v>
      </c>
      <c r="G2473" s="7">
        <v>15060</v>
      </c>
      <c r="H2473" s="7">
        <v>17.059999999999999</v>
      </c>
      <c r="I2473" s="7">
        <v>1.4</v>
      </c>
      <c r="J2473" s="8">
        <f t="shared" si="77"/>
        <v>1822.8</v>
      </c>
      <c r="K2473" s="7">
        <v>8517.85</v>
      </c>
      <c r="L2473" s="9">
        <v>-9.7318909595420102</v>
      </c>
      <c r="M2473" s="9">
        <v>-38.127818366289397</v>
      </c>
      <c r="N2473" s="7">
        <f>COUNTIFS('Lojas Assaí'!$F$174:$F$260,D2473)</f>
        <v>0</v>
      </c>
    </row>
    <row r="2474" spans="1:14" x14ac:dyDescent="0.25">
      <c r="A2474" s="7" t="s">
        <v>2988</v>
      </c>
      <c r="B2474" s="7" t="s">
        <v>37</v>
      </c>
      <c r="C2474" s="7" t="str">
        <f t="shared" si="76"/>
        <v>AngicalBA</v>
      </c>
      <c r="D2474" s="7">
        <v>2901403</v>
      </c>
      <c r="E2474" s="8" t="s">
        <v>684</v>
      </c>
      <c r="F2474" s="7">
        <v>13902</v>
      </c>
      <c r="G2474" s="7">
        <v>14073</v>
      </c>
      <c r="H2474" s="7">
        <v>9.2100000000000009</v>
      </c>
      <c r="I2474" s="7">
        <v>1.7</v>
      </c>
      <c r="J2474" s="8">
        <f t="shared" si="77"/>
        <v>2213.4</v>
      </c>
      <c r="K2474" s="7">
        <v>11449.8</v>
      </c>
      <c r="L2474" s="9">
        <v>-10.344240041534601</v>
      </c>
      <c r="M2474" s="9">
        <v>-39.832335701010102</v>
      </c>
      <c r="N2474" s="7">
        <f>COUNTIFS('Lojas Assaí'!$F$174:$F$260,D2474)</f>
        <v>0</v>
      </c>
    </row>
    <row r="2475" spans="1:14" x14ac:dyDescent="0.25">
      <c r="A2475" s="7" t="s">
        <v>2989</v>
      </c>
      <c r="B2475" s="7" t="s">
        <v>37</v>
      </c>
      <c r="C2475" s="7" t="str">
        <f t="shared" si="76"/>
        <v>UibaíBA</v>
      </c>
      <c r="D2475" s="7">
        <v>2932408</v>
      </c>
      <c r="E2475" s="8" t="s">
        <v>684</v>
      </c>
      <c r="F2475" s="7">
        <v>13894</v>
      </c>
      <c r="G2475" s="7">
        <v>13625</v>
      </c>
      <c r="H2475" s="7">
        <v>24.73</v>
      </c>
      <c r="I2475" s="7">
        <v>1.8</v>
      </c>
      <c r="J2475" s="8">
        <f t="shared" si="77"/>
        <v>2343.6</v>
      </c>
      <c r="K2475" s="7">
        <v>7584.98</v>
      </c>
      <c r="L2475" s="9">
        <v>-11.3381145644914</v>
      </c>
      <c r="M2475" s="9">
        <v>-42.133795548796499</v>
      </c>
      <c r="N2475" s="7">
        <f>COUNTIFS('Lojas Assaí'!$F$174:$F$260,D2475)</f>
        <v>0</v>
      </c>
    </row>
    <row r="2476" spans="1:14" x14ac:dyDescent="0.25">
      <c r="A2476" s="7" t="s">
        <v>2990</v>
      </c>
      <c r="B2476" s="7" t="s">
        <v>12</v>
      </c>
      <c r="C2476" s="7" t="str">
        <f t="shared" si="76"/>
        <v>Senador Rui PalmeiraAL</v>
      </c>
      <c r="D2476" s="7">
        <v>2708956</v>
      </c>
      <c r="E2476" s="8" t="s">
        <v>688</v>
      </c>
      <c r="F2476" s="7">
        <v>13893</v>
      </c>
      <c r="G2476" s="7">
        <v>13047</v>
      </c>
      <c r="H2476" s="7">
        <v>38.07</v>
      </c>
      <c r="I2476" s="7">
        <v>2.1</v>
      </c>
      <c r="J2476" s="8">
        <f t="shared" si="77"/>
        <v>2734.2</v>
      </c>
      <c r="K2476" s="7">
        <v>7313.98</v>
      </c>
      <c r="L2476" s="9">
        <v>-9.4633914489831206</v>
      </c>
      <c r="M2476" s="9">
        <v>-37.4536462478126</v>
      </c>
      <c r="N2476" s="7">
        <f>COUNTIFS('Lojas Assaí'!$F$174:$F$260,D2476)</f>
        <v>0</v>
      </c>
    </row>
    <row r="2477" spans="1:14" x14ac:dyDescent="0.25">
      <c r="A2477" s="7" t="s">
        <v>2991</v>
      </c>
      <c r="B2477" s="7" t="s">
        <v>422</v>
      </c>
      <c r="C2477" s="7" t="str">
        <f t="shared" si="76"/>
        <v>PiratiningaSP</v>
      </c>
      <c r="D2477" s="7">
        <v>3539400</v>
      </c>
      <c r="E2477" s="8" t="s">
        <v>435</v>
      </c>
      <c r="F2477" s="7">
        <v>13890</v>
      </c>
      <c r="G2477" s="7">
        <v>12072</v>
      </c>
      <c r="H2477" s="7">
        <v>30</v>
      </c>
      <c r="I2477" s="7">
        <v>2.1</v>
      </c>
      <c r="J2477" s="8">
        <f t="shared" si="77"/>
        <v>2734.2</v>
      </c>
      <c r="K2477" s="7">
        <v>18560.91</v>
      </c>
      <c r="L2477" s="9">
        <v>-21.032328202496601</v>
      </c>
      <c r="M2477" s="9">
        <v>-49.925719799208998</v>
      </c>
      <c r="N2477" s="7">
        <f>COUNTIFS('Lojas Assaí'!$F$174:$F$260,D2477)</f>
        <v>0</v>
      </c>
    </row>
    <row r="2478" spans="1:14" x14ac:dyDescent="0.25">
      <c r="A2478" s="7" t="s">
        <v>2992</v>
      </c>
      <c r="B2478" s="7" t="s">
        <v>258</v>
      </c>
      <c r="C2478" s="7" t="str">
        <f t="shared" si="76"/>
        <v>Campina da LagoaPR</v>
      </c>
      <c r="D2478" s="7">
        <v>4103909</v>
      </c>
      <c r="E2478" s="8" t="s">
        <v>686</v>
      </c>
      <c r="F2478" s="7">
        <v>13888</v>
      </c>
      <c r="G2478" s="7">
        <v>15394</v>
      </c>
      <c r="H2478" s="7">
        <v>19.32</v>
      </c>
      <c r="I2478" s="7">
        <v>1.8</v>
      </c>
      <c r="J2478" s="8">
        <f t="shared" si="77"/>
        <v>2343.6</v>
      </c>
      <c r="K2478" s="7">
        <v>39228.76</v>
      </c>
      <c r="L2478" s="9">
        <v>-25.102578469803099</v>
      </c>
      <c r="M2478" s="9">
        <v>-51.814786532091603</v>
      </c>
      <c r="N2478" s="7">
        <f>COUNTIFS('Lojas Assaí'!$F$174:$F$260,D2478)</f>
        <v>0</v>
      </c>
    </row>
    <row r="2479" spans="1:14" x14ac:dyDescent="0.25">
      <c r="A2479" s="7" t="s">
        <v>2993</v>
      </c>
      <c r="B2479" s="7" t="s">
        <v>710</v>
      </c>
      <c r="C2479" s="7" t="str">
        <f t="shared" si="76"/>
        <v>São LudgeroSC</v>
      </c>
      <c r="D2479" s="7">
        <v>4217006</v>
      </c>
      <c r="E2479" s="8" t="s">
        <v>711</v>
      </c>
      <c r="F2479" s="7">
        <v>13886</v>
      </c>
      <c r="G2479" s="7">
        <v>10993</v>
      </c>
      <c r="H2479" s="7">
        <v>102.11</v>
      </c>
      <c r="I2479" s="7">
        <v>2.4</v>
      </c>
      <c r="J2479" s="8">
        <f t="shared" si="77"/>
        <v>3124.8</v>
      </c>
      <c r="K2479" s="7">
        <v>56583.77</v>
      </c>
      <c r="L2479" s="9">
        <v>-28.164495289609999</v>
      </c>
      <c r="M2479" s="9">
        <v>-48.977786248035599</v>
      </c>
      <c r="N2479" s="7">
        <f>COUNTIFS('Lojas Assaí'!$F$174:$F$260,D2479)</f>
        <v>0</v>
      </c>
    </row>
    <row r="2480" spans="1:14" x14ac:dyDescent="0.25">
      <c r="A2480" s="7" t="s">
        <v>2994</v>
      </c>
      <c r="B2480" s="7" t="s">
        <v>169</v>
      </c>
      <c r="C2480" s="7" t="str">
        <f t="shared" si="76"/>
        <v>Centro do GuilhermeMA</v>
      </c>
      <c r="D2480" s="7">
        <v>2103158</v>
      </c>
      <c r="E2480" s="8" t="s">
        <v>697</v>
      </c>
      <c r="F2480" s="7">
        <v>13876</v>
      </c>
      <c r="G2480" s="7">
        <v>12565</v>
      </c>
      <c r="H2480" s="7">
        <v>11.7</v>
      </c>
      <c r="I2480" s="7">
        <v>1.4</v>
      </c>
      <c r="J2480" s="8">
        <f t="shared" si="77"/>
        <v>1822.8</v>
      </c>
      <c r="K2480" s="7">
        <v>6279.13</v>
      </c>
      <c r="L2480" s="9">
        <v>-2.4569850818082002</v>
      </c>
      <c r="M2480" s="9">
        <v>-46.039960113187199</v>
      </c>
      <c r="N2480" s="7">
        <f>COUNTIFS('Lojas Assaí'!$F$174:$F$260,D2480)</f>
        <v>0</v>
      </c>
    </row>
    <row r="2481" spans="1:14" x14ac:dyDescent="0.25">
      <c r="A2481" s="7" t="s">
        <v>2995</v>
      </c>
      <c r="B2481" s="7" t="s">
        <v>313</v>
      </c>
      <c r="C2481" s="7" t="str">
        <f t="shared" si="76"/>
        <v>Demerval LobãoPI</v>
      </c>
      <c r="D2481" s="7">
        <v>2203305</v>
      </c>
      <c r="E2481" s="8" t="s">
        <v>693</v>
      </c>
      <c r="F2481" s="7">
        <v>13862</v>
      </c>
      <c r="G2481" s="7">
        <v>13278</v>
      </c>
      <c r="H2481" s="7">
        <v>61.24</v>
      </c>
      <c r="I2481" s="7">
        <v>1.7</v>
      </c>
      <c r="J2481" s="8">
        <f t="shared" si="77"/>
        <v>2213.4</v>
      </c>
      <c r="K2481" s="7">
        <v>14202.78</v>
      </c>
      <c r="L2481" s="9">
        <v>-5.3584654659104904</v>
      </c>
      <c r="M2481" s="9">
        <v>-42.674228611091202</v>
      </c>
      <c r="N2481" s="7">
        <f>COUNTIFS('Lojas Assaí'!$F$174:$F$260,D2481)</f>
        <v>0</v>
      </c>
    </row>
    <row r="2482" spans="1:14" x14ac:dyDescent="0.25">
      <c r="A2482" s="7" t="s">
        <v>2996</v>
      </c>
      <c r="B2482" s="7" t="s">
        <v>258</v>
      </c>
      <c r="C2482" s="7" t="str">
        <f t="shared" si="76"/>
        <v>JaguapitãPR</v>
      </c>
      <c r="D2482" s="7">
        <v>4111902</v>
      </c>
      <c r="E2482" s="8" t="s">
        <v>686</v>
      </c>
      <c r="F2482" s="7">
        <v>13861</v>
      </c>
      <c r="G2482" s="7">
        <v>12225</v>
      </c>
      <c r="H2482" s="7">
        <v>25.74</v>
      </c>
      <c r="I2482" s="7">
        <v>2.1</v>
      </c>
      <c r="J2482" s="8">
        <f t="shared" si="77"/>
        <v>2734.2</v>
      </c>
      <c r="K2482" s="7">
        <v>67490.69</v>
      </c>
      <c r="L2482" s="9">
        <v>-23.601178916091101</v>
      </c>
      <c r="M2482" s="9">
        <v>-51.643395362198397</v>
      </c>
      <c r="N2482" s="7">
        <f>COUNTIFS('Lojas Assaí'!$F$174:$F$260,D2482)</f>
        <v>0</v>
      </c>
    </row>
    <row r="2483" spans="1:14" x14ac:dyDescent="0.25">
      <c r="A2483" s="7" t="s">
        <v>2997</v>
      </c>
      <c r="B2483" s="7" t="s">
        <v>280</v>
      </c>
      <c r="C2483" s="7" t="str">
        <f t="shared" si="76"/>
        <v>TracunhaémPE</v>
      </c>
      <c r="D2483" s="7">
        <v>2615508</v>
      </c>
      <c r="E2483" s="8" t="s">
        <v>689</v>
      </c>
      <c r="F2483" s="7">
        <v>13856</v>
      </c>
      <c r="G2483" s="7">
        <v>13055</v>
      </c>
      <c r="H2483" s="7">
        <v>110.27</v>
      </c>
      <c r="I2483" s="7">
        <v>1.5</v>
      </c>
      <c r="J2483" s="8">
        <f t="shared" si="77"/>
        <v>1953</v>
      </c>
      <c r="K2483" s="7">
        <v>9962.65</v>
      </c>
      <c r="L2483" s="9">
        <v>-7.8026886126672697</v>
      </c>
      <c r="M2483" s="9">
        <v>-35.237922813992199</v>
      </c>
      <c r="N2483" s="7">
        <f>COUNTIFS('Lojas Assaí'!$F$174:$F$260,D2483)</f>
        <v>0</v>
      </c>
    </row>
    <row r="2484" spans="1:14" x14ac:dyDescent="0.25">
      <c r="A2484" s="7" t="s">
        <v>2998</v>
      </c>
      <c r="B2484" s="7" t="s">
        <v>29</v>
      </c>
      <c r="C2484" s="7" t="str">
        <f t="shared" si="76"/>
        <v>UariniAM</v>
      </c>
      <c r="D2484" s="7">
        <v>1304260</v>
      </c>
      <c r="E2484" s="8" t="s">
        <v>694</v>
      </c>
      <c r="F2484" s="7">
        <v>13839</v>
      </c>
      <c r="G2484" s="7">
        <v>11891</v>
      </c>
      <c r="H2484" s="7">
        <v>1.1599999999999999</v>
      </c>
      <c r="I2484" s="7">
        <v>1.4</v>
      </c>
      <c r="J2484" s="8">
        <f t="shared" si="77"/>
        <v>1822.8</v>
      </c>
      <c r="K2484" s="7">
        <v>14985.24</v>
      </c>
      <c r="L2484" s="9">
        <v>-2.9836092426921001</v>
      </c>
      <c r="M2484" s="9">
        <v>-65.155345640155403</v>
      </c>
      <c r="N2484" s="7">
        <f>COUNTIFS('Lojas Assaí'!$F$174:$F$260,D2484)</f>
        <v>0</v>
      </c>
    </row>
    <row r="2485" spans="1:14" x14ac:dyDescent="0.25">
      <c r="A2485" s="7" t="s">
        <v>2999</v>
      </c>
      <c r="B2485" s="7" t="s">
        <v>37</v>
      </c>
      <c r="C2485" s="7" t="str">
        <f t="shared" si="76"/>
        <v>MansidãoBA</v>
      </c>
      <c r="D2485" s="7">
        <v>2920452</v>
      </c>
      <c r="E2485" s="8" t="s">
        <v>684</v>
      </c>
      <c r="F2485" s="7">
        <v>13822</v>
      </c>
      <c r="G2485" s="7">
        <v>12592</v>
      </c>
      <c r="H2485" s="7">
        <v>3.96</v>
      </c>
      <c r="I2485" s="7">
        <v>1.8</v>
      </c>
      <c r="J2485" s="8">
        <f t="shared" si="77"/>
        <v>2343.6</v>
      </c>
      <c r="K2485" s="7">
        <v>6503.67</v>
      </c>
      <c r="L2485" s="9">
        <v>-10.715828960029</v>
      </c>
      <c r="M2485" s="9">
        <v>-44.036485409563198</v>
      </c>
      <c r="N2485" s="7">
        <f>COUNTIFS('Lojas Assaí'!$F$174:$F$260,D2485)</f>
        <v>0</v>
      </c>
    </row>
    <row r="2486" spans="1:14" x14ac:dyDescent="0.25">
      <c r="A2486" s="7" t="s">
        <v>3000</v>
      </c>
      <c r="B2486" s="7" t="s">
        <v>707</v>
      </c>
      <c r="C2486" s="7" t="str">
        <f t="shared" si="76"/>
        <v>Santo AugustoRS</v>
      </c>
      <c r="D2486" s="7">
        <v>4317806</v>
      </c>
      <c r="E2486" s="8" t="s">
        <v>708</v>
      </c>
      <c r="F2486" s="7">
        <v>13813</v>
      </c>
      <c r="G2486" s="7">
        <v>13968</v>
      </c>
      <c r="H2486" s="7">
        <v>29.84</v>
      </c>
      <c r="I2486" s="7">
        <v>2.1</v>
      </c>
      <c r="J2486" s="8">
        <f t="shared" si="77"/>
        <v>2734.2</v>
      </c>
      <c r="K2486" s="7">
        <v>44421.51</v>
      </c>
      <c r="L2486" s="9">
        <v>-27.853490776403302</v>
      </c>
      <c r="M2486" s="9">
        <v>-53.778849598293199</v>
      </c>
      <c r="N2486" s="7">
        <f>COUNTIFS('Lojas Assaí'!$F$174:$F$260,D2486)</f>
        <v>0</v>
      </c>
    </row>
    <row r="2487" spans="1:14" x14ac:dyDescent="0.25">
      <c r="A2487" s="7" t="s">
        <v>3001</v>
      </c>
      <c r="B2487" s="7" t="s">
        <v>710</v>
      </c>
      <c r="C2487" s="7" t="str">
        <f t="shared" si="76"/>
        <v>São José do CedroSC</v>
      </c>
      <c r="D2487" s="7">
        <v>4216701</v>
      </c>
      <c r="E2487" s="8" t="s">
        <v>711</v>
      </c>
      <c r="F2487" s="7">
        <v>13811</v>
      </c>
      <c r="G2487" s="7">
        <v>13684</v>
      </c>
      <c r="H2487" s="7">
        <v>48.69</v>
      </c>
      <c r="I2487" s="7">
        <v>1.9</v>
      </c>
      <c r="J2487" s="8">
        <f t="shared" si="77"/>
        <v>2473.8000000000002</v>
      </c>
      <c r="K2487" s="7">
        <v>35163.81</v>
      </c>
      <c r="L2487" s="9">
        <v>-27.668586518753401</v>
      </c>
      <c r="M2487" s="9">
        <v>-50.581386176330497</v>
      </c>
      <c r="N2487" s="7">
        <f>COUNTIFS('Lojas Assaí'!$F$174:$F$260,D2487)</f>
        <v>0</v>
      </c>
    </row>
    <row r="2488" spans="1:14" x14ac:dyDescent="0.25">
      <c r="A2488" s="7" t="s">
        <v>3002</v>
      </c>
      <c r="B2488" s="7" t="s">
        <v>412</v>
      </c>
      <c r="C2488" s="7" t="str">
        <f t="shared" si="76"/>
        <v>Alvorada D'OesteRO</v>
      </c>
      <c r="D2488" s="7">
        <v>1100346</v>
      </c>
      <c r="E2488" s="8" t="s">
        <v>700</v>
      </c>
      <c r="F2488" s="7">
        <v>13807</v>
      </c>
      <c r="G2488" s="7">
        <v>16853</v>
      </c>
      <c r="H2488" s="7">
        <v>5.56</v>
      </c>
      <c r="I2488" s="7">
        <v>1.6</v>
      </c>
      <c r="J2488" s="8">
        <f t="shared" si="77"/>
        <v>2083.1999999999998</v>
      </c>
      <c r="K2488" s="7">
        <v>20525.54</v>
      </c>
      <c r="L2488" s="9">
        <v>-11.433865028685201</v>
      </c>
      <c r="M2488" s="9">
        <v>-61.4429442118224</v>
      </c>
      <c r="N2488" s="7">
        <f>COUNTIFS('Lojas Assaí'!$F$174:$F$260,D2488)</f>
        <v>0</v>
      </c>
    </row>
    <row r="2489" spans="1:14" x14ac:dyDescent="0.25">
      <c r="A2489" s="7" t="s">
        <v>3003</v>
      </c>
      <c r="B2489" s="7" t="s">
        <v>244</v>
      </c>
      <c r="C2489" s="7" t="str">
        <f t="shared" si="76"/>
        <v>Serra BrancaPB</v>
      </c>
      <c r="D2489" s="7">
        <v>2515500</v>
      </c>
      <c r="E2489" s="8" t="s">
        <v>698</v>
      </c>
      <c r="F2489" s="7">
        <v>13807</v>
      </c>
      <c r="G2489" s="7">
        <v>12973</v>
      </c>
      <c r="H2489" s="7">
        <v>18.89</v>
      </c>
      <c r="I2489" s="7">
        <v>1.6</v>
      </c>
      <c r="J2489" s="8">
        <f t="shared" si="77"/>
        <v>2083.1999999999998</v>
      </c>
      <c r="K2489" s="7">
        <v>9835.2099999999991</v>
      </c>
      <c r="L2489" s="9">
        <v>-6.8569085631729196</v>
      </c>
      <c r="M2489" s="9">
        <v>-36.410764109556801</v>
      </c>
      <c r="N2489" s="7">
        <f>COUNTIFS('Lojas Assaí'!$F$174:$F$260,D2489)</f>
        <v>0</v>
      </c>
    </row>
    <row r="2490" spans="1:14" x14ac:dyDescent="0.25">
      <c r="A2490" s="7" t="s">
        <v>3004</v>
      </c>
      <c r="B2490" s="7" t="s">
        <v>244</v>
      </c>
      <c r="C2490" s="7" t="str">
        <f t="shared" si="76"/>
        <v>PuxinanãPB</v>
      </c>
      <c r="D2490" s="7">
        <v>2512408</v>
      </c>
      <c r="E2490" s="8" t="s">
        <v>698</v>
      </c>
      <c r="F2490" s="7">
        <v>13801</v>
      </c>
      <c r="G2490" s="7">
        <v>12923</v>
      </c>
      <c r="H2490" s="7">
        <v>177.81</v>
      </c>
      <c r="I2490" s="7">
        <v>1.7</v>
      </c>
      <c r="J2490" s="8">
        <f t="shared" si="77"/>
        <v>2213.4</v>
      </c>
      <c r="K2490" s="7">
        <v>8844.64</v>
      </c>
      <c r="L2490" s="9">
        <v>-7.1489066440629001</v>
      </c>
      <c r="M2490" s="9">
        <v>-35.958494073124598</v>
      </c>
      <c r="N2490" s="7">
        <f>COUNTIFS('Lojas Assaí'!$F$174:$F$260,D2490)</f>
        <v>0</v>
      </c>
    </row>
    <row r="2491" spans="1:14" x14ac:dyDescent="0.25">
      <c r="A2491" s="7" t="s">
        <v>3005</v>
      </c>
      <c r="B2491" s="7" t="s">
        <v>169</v>
      </c>
      <c r="C2491" s="7" t="str">
        <f t="shared" si="76"/>
        <v>Vila Nova dos MartíriosMA</v>
      </c>
      <c r="D2491" s="7">
        <v>2112852</v>
      </c>
      <c r="E2491" s="8" t="s">
        <v>697</v>
      </c>
      <c r="F2491" s="7">
        <v>13800</v>
      </c>
      <c r="G2491" s="7">
        <v>11258</v>
      </c>
      <c r="H2491" s="7">
        <v>9.4700000000000006</v>
      </c>
      <c r="I2491" s="7">
        <v>2</v>
      </c>
      <c r="J2491" s="8">
        <f t="shared" si="77"/>
        <v>2604</v>
      </c>
      <c r="K2491" s="7">
        <v>10104.780000000001</v>
      </c>
      <c r="L2491" s="9">
        <v>-5.18351151920427</v>
      </c>
      <c r="M2491" s="9">
        <v>-48.138926482601001</v>
      </c>
      <c r="N2491" s="7">
        <f>COUNTIFS('Lojas Assaí'!$F$174:$F$260,D2491)</f>
        <v>0</v>
      </c>
    </row>
    <row r="2492" spans="1:14" x14ac:dyDescent="0.25">
      <c r="A2492" s="7" t="s">
        <v>3006</v>
      </c>
      <c r="B2492" s="7" t="s">
        <v>145</v>
      </c>
      <c r="C2492" s="7" t="str">
        <f t="shared" si="76"/>
        <v>UruanaGO</v>
      </c>
      <c r="D2492" s="7">
        <v>5221700</v>
      </c>
      <c r="E2492" s="8" t="s">
        <v>687</v>
      </c>
      <c r="F2492" s="7">
        <v>13795</v>
      </c>
      <c r="G2492" s="7">
        <v>13826</v>
      </c>
      <c r="H2492" s="7">
        <v>26.46</v>
      </c>
      <c r="I2492" s="7">
        <v>1.7</v>
      </c>
      <c r="J2492" s="8">
        <f t="shared" si="77"/>
        <v>2213.4</v>
      </c>
      <c r="K2492" s="7">
        <v>18996.39</v>
      </c>
      <c r="L2492" s="9">
        <v>-15.5011652333766</v>
      </c>
      <c r="M2492" s="9">
        <v>-49.679480708768899</v>
      </c>
      <c r="N2492" s="7">
        <f>COUNTIFS('Lojas Assaí'!$F$174:$F$260,D2492)</f>
        <v>0</v>
      </c>
    </row>
    <row r="2493" spans="1:14" x14ac:dyDescent="0.25">
      <c r="A2493" s="7" t="s">
        <v>3007</v>
      </c>
      <c r="B2493" s="7" t="s">
        <v>195</v>
      </c>
      <c r="C2493" s="7" t="str">
        <f t="shared" si="76"/>
        <v>NioaqueMS</v>
      </c>
      <c r="D2493" s="7">
        <v>5005806</v>
      </c>
      <c r="E2493" s="8" t="s">
        <v>691</v>
      </c>
      <c r="F2493" s="7">
        <v>13794</v>
      </c>
      <c r="G2493" s="7">
        <v>14391</v>
      </c>
      <c r="H2493" s="7">
        <v>3.67</v>
      </c>
      <c r="I2493" s="7">
        <v>2</v>
      </c>
      <c r="J2493" s="8">
        <f t="shared" si="77"/>
        <v>2604</v>
      </c>
      <c r="K2493" s="7">
        <v>28863.86</v>
      </c>
      <c r="L2493" s="9">
        <v>-21.158152313499102</v>
      </c>
      <c r="M2493" s="9">
        <v>-55.833889921413501</v>
      </c>
      <c r="N2493" s="7">
        <f>COUNTIFS('Lojas Assaí'!$F$174:$F$260,D2493)</f>
        <v>0</v>
      </c>
    </row>
    <row r="2494" spans="1:14" x14ac:dyDescent="0.25">
      <c r="A2494" s="7" t="s">
        <v>3008</v>
      </c>
      <c r="B2494" s="7" t="s">
        <v>224</v>
      </c>
      <c r="C2494" s="7" t="str">
        <f t="shared" si="76"/>
        <v>QuatipuruPA</v>
      </c>
      <c r="D2494" s="7">
        <v>1506112</v>
      </c>
      <c r="E2494" s="8" t="s">
        <v>690</v>
      </c>
      <c r="F2494" s="7">
        <v>13794</v>
      </c>
      <c r="G2494" s="7">
        <v>12411</v>
      </c>
      <c r="H2494" s="7">
        <v>38.06</v>
      </c>
      <c r="I2494" s="7">
        <v>1.7</v>
      </c>
      <c r="J2494" s="8">
        <f t="shared" si="77"/>
        <v>2213.4</v>
      </c>
      <c r="K2494" s="7">
        <v>8115.73</v>
      </c>
      <c r="L2494" s="9">
        <v>-0.90011585373933001</v>
      </c>
      <c r="M2494" s="9">
        <v>-47.006786993576</v>
      </c>
      <c r="N2494" s="7">
        <f>COUNTIFS('Lojas Assaí'!$F$174:$F$260,D2494)</f>
        <v>0</v>
      </c>
    </row>
    <row r="2495" spans="1:14" x14ac:dyDescent="0.25">
      <c r="A2495" s="7" t="s">
        <v>3009</v>
      </c>
      <c r="B2495" s="7" t="s">
        <v>422</v>
      </c>
      <c r="C2495" s="7" t="str">
        <f t="shared" si="76"/>
        <v>QueluzSP</v>
      </c>
      <c r="D2495" s="7">
        <v>3541901</v>
      </c>
      <c r="E2495" s="8" t="s">
        <v>435</v>
      </c>
      <c r="F2495" s="7">
        <v>13788</v>
      </c>
      <c r="G2495" s="7">
        <v>11309</v>
      </c>
      <c r="H2495" s="7">
        <v>45.27</v>
      </c>
      <c r="I2495" s="7">
        <v>1.9</v>
      </c>
      <c r="J2495" s="8">
        <f t="shared" si="77"/>
        <v>2473.8000000000002</v>
      </c>
      <c r="K2495" s="7">
        <v>25405.9</v>
      </c>
      <c r="L2495" s="9">
        <v>-23.0115563538873</v>
      </c>
      <c r="M2495" s="9">
        <v>-47.531160680903099</v>
      </c>
      <c r="N2495" s="7">
        <f>COUNTIFS('Lojas Assaí'!$F$174:$F$260,D2495)</f>
        <v>0</v>
      </c>
    </row>
    <row r="2496" spans="1:14" x14ac:dyDescent="0.25">
      <c r="A2496" s="7" t="s">
        <v>3010</v>
      </c>
      <c r="B2496" s="7" t="s">
        <v>710</v>
      </c>
      <c r="C2496" s="7" t="str">
        <f t="shared" si="76"/>
        <v>Balneário Arroio do SilvaSC</v>
      </c>
      <c r="D2496" s="7">
        <v>4201950</v>
      </c>
      <c r="E2496" s="8" t="s">
        <v>711</v>
      </c>
      <c r="F2496" s="7">
        <v>13782</v>
      </c>
      <c r="G2496" s="7">
        <v>9586</v>
      </c>
      <c r="H2496" s="7">
        <v>100.63</v>
      </c>
      <c r="I2496" s="7">
        <v>1.9</v>
      </c>
      <c r="J2496" s="8">
        <f t="shared" si="77"/>
        <v>2473.8000000000002</v>
      </c>
      <c r="K2496" s="7">
        <v>14574.67</v>
      </c>
      <c r="L2496" s="9">
        <v>-28.9804024547593</v>
      </c>
      <c r="M2496" s="9">
        <v>-49.405702799137003</v>
      </c>
      <c r="N2496" s="7">
        <f>COUNTIFS('Lojas Assaí'!$F$174:$F$260,D2496)</f>
        <v>0</v>
      </c>
    </row>
    <row r="2497" spans="1:14" x14ac:dyDescent="0.25">
      <c r="A2497" s="7" t="s">
        <v>3011</v>
      </c>
      <c r="B2497" s="7" t="s">
        <v>37</v>
      </c>
      <c r="C2497" s="7" t="str">
        <f t="shared" si="76"/>
        <v>CotegipeBA</v>
      </c>
      <c r="D2497" s="7">
        <v>2909406</v>
      </c>
      <c r="E2497" s="8" t="s">
        <v>684</v>
      </c>
      <c r="F2497" s="7">
        <v>13756</v>
      </c>
      <c r="G2497" s="7">
        <v>13636</v>
      </c>
      <c r="H2497" s="7">
        <v>3.25</v>
      </c>
      <c r="I2497" s="7">
        <v>1.7</v>
      </c>
      <c r="J2497" s="8">
        <f t="shared" si="77"/>
        <v>2213.4</v>
      </c>
      <c r="K2497" s="7">
        <v>10961.56</v>
      </c>
      <c r="L2497" s="9">
        <v>-13.3417718212105</v>
      </c>
      <c r="M2497" s="9">
        <v>-44.641086701211002</v>
      </c>
      <c r="N2497" s="7">
        <f>COUNTIFS('Lojas Assaí'!$F$174:$F$260,D2497)</f>
        <v>0</v>
      </c>
    </row>
    <row r="2498" spans="1:14" x14ac:dyDescent="0.25">
      <c r="A2498" s="7" t="s">
        <v>3012</v>
      </c>
      <c r="B2498" s="7" t="s">
        <v>422</v>
      </c>
      <c r="C2498" s="7" t="str">
        <f t="shared" ref="C2498:C2561" si="78">_xlfn.CONCAT(A2498:B2498)</f>
        <v>Valentim GentilSP</v>
      </c>
      <c r="D2498" s="7">
        <v>3556107</v>
      </c>
      <c r="E2498" s="8" t="s">
        <v>435</v>
      </c>
      <c r="F2498" s="7">
        <v>13732</v>
      </c>
      <c r="G2498" s="7">
        <v>11036</v>
      </c>
      <c r="H2498" s="7">
        <v>73.72</v>
      </c>
      <c r="I2498" s="7">
        <v>1.8</v>
      </c>
      <c r="J2498" s="8">
        <f t="shared" ref="J2498:J2561" si="79">ROUND(I2498*1302,2)</f>
        <v>2343.6</v>
      </c>
      <c r="K2498" s="7">
        <v>29357.35</v>
      </c>
      <c r="L2498" s="9">
        <v>-21.225575282859499</v>
      </c>
      <c r="M2498" s="9">
        <v>-50.8693081190398</v>
      </c>
      <c r="N2498" s="7">
        <f>COUNTIFS('Lojas Assaí'!$F$174:$F$260,D2498)</f>
        <v>0</v>
      </c>
    </row>
    <row r="2499" spans="1:14" x14ac:dyDescent="0.25">
      <c r="A2499" s="7" t="s">
        <v>3013</v>
      </c>
      <c r="B2499" s="7" t="s">
        <v>206</v>
      </c>
      <c r="C2499" s="7" t="str">
        <f t="shared" si="78"/>
        <v>Virgem da LapaMG</v>
      </c>
      <c r="D2499" s="7">
        <v>3171600</v>
      </c>
      <c r="E2499" s="8" t="s">
        <v>701</v>
      </c>
      <c r="F2499" s="7">
        <v>13729</v>
      </c>
      <c r="G2499" s="7">
        <v>13619</v>
      </c>
      <c r="H2499" s="7">
        <v>15.67</v>
      </c>
      <c r="I2499" s="7">
        <v>1.7</v>
      </c>
      <c r="J2499" s="8">
        <f t="shared" si="79"/>
        <v>2213.4</v>
      </c>
      <c r="K2499" s="7">
        <v>9030.64</v>
      </c>
      <c r="L2499" s="9">
        <v>-16.802148857031298</v>
      </c>
      <c r="M2499" s="9">
        <v>-42.343281066566199</v>
      </c>
      <c r="N2499" s="7">
        <f>COUNTIFS('Lojas Assaí'!$F$174:$F$260,D2499)</f>
        <v>0</v>
      </c>
    </row>
    <row r="2500" spans="1:14" x14ac:dyDescent="0.25">
      <c r="A2500" s="7" t="s">
        <v>3014</v>
      </c>
      <c r="B2500" s="7" t="s">
        <v>206</v>
      </c>
      <c r="C2500" s="7" t="str">
        <f t="shared" si="78"/>
        <v>Conceição do Rio VerdeMG</v>
      </c>
      <c r="D2500" s="7">
        <v>3117702</v>
      </c>
      <c r="E2500" s="8" t="s">
        <v>701</v>
      </c>
      <c r="F2500" s="7">
        <v>13729</v>
      </c>
      <c r="G2500" s="7">
        <v>12949</v>
      </c>
      <c r="H2500" s="7">
        <v>35.03</v>
      </c>
      <c r="I2500" s="7">
        <v>1.6</v>
      </c>
      <c r="J2500" s="8">
        <f t="shared" si="79"/>
        <v>2083.1999999999998</v>
      </c>
      <c r="K2500" s="7">
        <v>19333.310000000001</v>
      </c>
      <c r="L2500" s="9">
        <v>-22.4174754897215</v>
      </c>
      <c r="M2500" s="9">
        <v>-45.796326658485697</v>
      </c>
      <c r="N2500" s="7">
        <f>COUNTIFS('Lojas Assaí'!$F$174:$F$260,D2500)</f>
        <v>0</v>
      </c>
    </row>
    <row r="2501" spans="1:14" x14ac:dyDescent="0.25">
      <c r="A2501" s="7" t="s">
        <v>3015</v>
      </c>
      <c r="B2501" s="7" t="s">
        <v>707</v>
      </c>
      <c r="C2501" s="7" t="str">
        <f t="shared" si="78"/>
        <v>FelizRS</v>
      </c>
      <c r="D2501" s="7">
        <v>4308102</v>
      </c>
      <c r="E2501" s="8" t="s">
        <v>708</v>
      </c>
      <c r="F2501" s="7">
        <v>13728</v>
      </c>
      <c r="G2501" s="7">
        <v>12359</v>
      </c>
      <c r="H2501" s="7">
        <v>129.59</v>
      </c>
      <c r="I2501" s="7">
        <v>2.1</v>
      </c>
      <c r="J2501" s="8">
        <f t="shared" si="79"/>
        <v>2734.2</v>
      </c>
      <c r="K2501" s="7">
        <v>34521.949999999997</v>
      </c>
      <c r="L2501" s="9">
        <v>-29.5885745296736</v>
      </c>
      <c r="M2501" s="9">
        <v>-51.821183044640797</v>
      </c>
      <c r="N2501" s="7">
        <f>COUNTIFS('Lojas Assaí'!$F$174:$F$260,D2501)</f>
        <v>0</v>
      </c>
    </row>
    <row r="2502" spans="1:14" x14ac:dyDescent="0.25">
      <c r="A2502" s="7" t="s">
        <v>3016</v>
      </c>
      <c r="B2502" s="7" t="s">
        <v>178</v>
      </c>
      <c r="C2502" s="7" t="str">
        <f t="shared" si="78"/>
        <v>ItiquiraMT</v>
      </c>
      <c r="D2502" s="7">
        <v>5104609</v>
      </c>
      <c r="E2502" s="8" t="s">
        <v>696</v>
      </c>
      <c r="F2502" s="7">
        <v>13727</v>
      </c>
      <c r="G2502" s="7">
        <v>11478</v>
      </c>
      <c r="H2502" s="7">
        <v>1.32</v>
      </c>
      <c r="I2502" s="7">
        <v>2.9</v>
      </c>
      <c r="J2502" s="8">
        <f t="shared" si="79"/>
        <v>3775.8</v>
      </c>
      <c r="K2502" s="7">
        <v>110925.03</v>
      </c>
      <c r="L2502" s="9">
        <v>-17.206825055365702</v>
      </c>
      <c r="M2502" s="9">
        <v>-54.144300896000402</v>
      </c>
      <c r="N2502" s="7">
        <f>COUNTIFS('Lojas Assaí'!$F$174:$F$260,D2502)</f>
        <v>0</v>
      </c>
    </row>
    <row r="2503" spans="1:14" x14ac:dyDescent="0.25">
      <c r="A2503" s="7" t="s">
        <v>3017</v>
      </c>
      <c r="B2503" s="7" t="s">
        <v>169</v>
      </c>
      <c r="C2503" s="7" t="str">
        <f t="shared" si="78"/>
        <v>Santana do MaranhãoMA</v>
      </c>
      <c r="D2503" s="7">
        <v>2110237</v>
      </c>
      <c r="E2503" s="8" t="s">
        <v>697</v>
      </c>
      <c r="F2503" s="7">
        <v>13704</v>
      </c>
      <c r="G2503" s="7">
        <v>11661</v>
      </c>
      <c r="H2503" s="7">
        <v>12.51</v>
      </c>
      <c r="I2503" s="7">
        <v>1.6</v>
      </c>
      <c r="J2503" s="8">
        <f t="shared" si="79"/>
        <v>2083.1999999999998</v>
      </c>
      <c r="K2503" s="7">
        <v>6948.99</v>
      </c>
      <c r="L2503" s="9">
        <v>-3.1130683427816899</v>
      </c>
      <c r="M2503" s="9">
        <v>-42.4007677571893</v>
      </c>
      <c r="N2503" s="7">
        <f>COUNTIFS('Lojas Assaí'!$F$174:$F$260,D2503)</f>
        <v>0</v>
      </c>
    </row>
    <row r="2504" spans="1:14" x14ac:dyDescent="0.25">
      <c r="A2504" s="7" t="s">
        <v>3018</v>
      </c>
      <c r="B2504" s="7" t="s">
        <v>258</v>
      </c>
      <c r="C2504" s="7" t="str">
        <f t="shared" si="78"/>
        <v>MalletPR</v>
      </c>
      <c r="D2504" s="7">
        <v>4113908</v>
      </c>
      <c r="E2504" s="8" t="s">
        <v>686</v>
      </c>
      <c r="F2504" s="7">
        <v>13697</v>
      </c>
      <c r="G2504" s="7">
        <v>12973</v>
      </c>
      <c r="H2504" s="7">
        <v>17.940000000000001</v>
      </c>
      <c r="I2504" s="7">
        <v>2.2999999999999998</v>
      </c>
      <c r="J2504" s="8">
        <f t="shared" si="79"/>
        <v>2994.6</v>
      </c>
      <c r="K2504" s="7">
        <v>50836.02</v>
      </c>
      <c r="L2504" s="9">
        <v>-23.342789141822401</v>
      </c>
      <c r="M2504" s="9">
        <v>-52.094253060602597</v>
      </c>
      <c r="N2504" s="7">
        <f>COUNTIFS('Lojas Assaí'!$F$174:$F$260,D2504)</f>
        <v>0</v>
      </c>
    </row>
    <row r="2505" spans="1:14" x14ac:dyDescent="0.25">
      <c r="A2505" s="7" t="s">
        <v>3019</v>
      </c>
      <c r="B2505" s="7" t="s">
        <v>422</v>
      </c>
      <c r="C2505" s="7" t="str">
        <f t="shared" si="78"/>
        <v>Palmares PaulistaSP</v>
      </c>
      <c r="D2505" s="7">
        <v>3535101</v>
      </c>
      <c r="E2505" s="8" t="s">
        <v>435</v>
      </c>
      <c r="F2505" s="7">
        <v>13691</v>
      </c>
      <c r="G2505" s="7">
        <v>10934</v>
      </c>
      <c r="H2505" s="7">
        <v>133.13999999999999</v>
      </c>
      <c r="I2505" s="7">
        <v>2</v>
      </c>
      <c r="J2505" s="8">
        <f t="shared" si="79"/>
        <v>2604</v>
      </c>
      <c r="K2505" s="7">
        <v>9736.0300000000007</v>
      </c>
      <c r="L2505" s="9">
        <v>-22.785592000000001</v>
      </c>
      <c r="M2505" s="9">
        <v>-50.218790987722301</v>
      </c>
      <c r="N2505" s="7">
        <f>COUNTIFS('Lojas Assaí'!$F$174:$F$260,D2505)</f>
        <v>0</v>
      </c>
    </row>
    <row r="2506" spans="1:14" x14ac:dyDescent="0.25">
      <c r="A2506" s="7" t="s">
        <v>3020</v>
      </c>
      <c r="B2506" s="7" t="s">
        <v>195</v>
      </c>
      <c r="C2506" s="7" t="str">
        <f t="shared" si="78"/>
        <v>CamapuãMS</v>
      </c>
      <c r="D2506" s="7">
        <v>5002605</v>
      </c>
      <c r="E2506" s="8" t="s">
        <v>691</v>
      </c>
      <c r="F2506" s="7">
        <v>13675</v>
      </c>
      <c r="G2506" s="7">
        <v>13625</v>
      </c>
      <c r="H2506" s="7">
        <v>2.19</v>
      </c>
      <c r="I2506" s="7">
        <v>2.2000000000000002</v>
      </c>
      <c r="J2506" s="8">
        <f t="shared" si="79"/>
        <v>2864.4</v>
      </c>
      <c r="K2506" s="7">
        <v>39439.24</v>
      </c>
      <c r="L2506" s="9">
        <v>-19.5352597987482</v>
      </c>
      <c r="M2506" s="9">
        <v>-54.043309486428001</v>
      </c>
      <c r="N2506" s="7">
        <f>COUNTIFS('Lojas Assaí'!$F$174:$F$260,D2506)</f>
        <v>0</v>
      </c>
    </row>
    <row r="2507" spans="1:14" x14ac:dyDescent="0.25">
      <c r="A2507" s="7" t="s">
        <v>3021</v>
      </c>
      <c r="B2507" s="7" t="s">
        <v>714</v>
      </c>
      <c r="C2507" s="7" t="str">
        <f t="shared" si="78"/>
        <v>IrupiES</v>
      </c>
      <c r="D2507" s="7">
        <v>3202652</v>
      </c>
      <c r="E2507" s="8" t="s">
        <v>715</v>
      </c>
      <c r="F2507" s="7">
        <v>13672</v>
      </c>
      <c r="G2507" s="7">
        <v>11723</v>
      </c>
      <c r="H2507" s="7">
        <v>63.52</v>
      </c>
      <c r="I2507" s="7">
        <v>1.8</v>
      </c>
      <c r="J2507" s="8">
        <f t="shared" si="79"/>
        <v>2343.6</v>
      </c>
      <c r="K2507" s="7">
        <v>18975.86</v>
      </c>
      <c r="L2507" s="9">
        <v>-20.3485970392932</v>
      </c>
      <c r="M2507" s="9">
        <v>-41.647527861467303</v>
      </c>
      <c r="N2507" s="7">
        <f>COUNTIFS('Lojas Assaí'!$F$174:$F$260,D2507)</f>
        <v>0</v>
      </c>
    </row>
    <row r="2508" spans="1:14" x14ac:dyDescent="0.25">
      <c r="A2508" s="7" t="s">
        <v>3022</v>
      </c>
      <c r="B2508" s="7" t="s">
        <v>403</v>
      </c>
      <c r="C2508" s="7" t="str">
        <f t="shared" si="78"/>
        <v>Passa e FicaRN</v>
      </c>
      <c r="D2508" s="7">
        <v>2409100</v>
      </c>
      <c r="E2508" s="8" t="s">
        <v>695</v>
      </c>
      <c r="F2508" s="7">
        <v>13667</v>
      </c>
      <c r="G2508" s="7">
        <v>11100</v>
      </c>
      <c r="H2508" s="7">
        <v>263.43</v>
      </c>
      <c r="I2508" s="7">
        <v>1.4</v>
      </c>
      <c r="J2508" s="8">
        <f t="shared" si="79"/>
        <v>1822.8</v>
      </c>
      <c r="K2508" s="7">
        <v>10035.56</v>
      </c>
      <c r="L2508" s="9">
        <v>-5.2715586595912098</v>
      </c>
      <c r="M2508" s="9">
        <v>-35.384872042220898</v>
      </c>
      <c r="N2508" s="7">
        <f>COUNTIFS('Lojas Assaí'!$F$174:$F$260,D2508)</f>
        <v>0</v>
      </c>
    </row>
    <row r="2509" spans="1:14" x14ac:dyDescent="0.25">
      <c r="A2509" s="7" t="s">
        <v>3023</v>
      </c>
      <c r="B2509" s="7" t="s">
        <v>258</v>
      </c>
      <c r="C2509" s="7" t="str">
        <f t="shared" si="78"/>
        <v>General CarneiroPR</v>
      </c>
      <c r="D2509" s="7">
        <v>4108502</v>
      </c>
      <c r="E2509" s="8" t="s">
        <v>686</v>
      </c>
      <c r="F2509" s="7">
        <v>13661</v>
      </c>
      <c r="G2509" s="7">
        <v>13669</v>
      </c>
      <c r="H2509" s="7">
        <v>12.76</v>
      </c>
      <c r="I2509" s="7">
        <v>1.9</v>
      </c>
      <c r="J2509" s="8">
        <f t="shared" si="79"/>
        <v>2473.8000000000002</v>
      </c>
      <c r="K2509" s="7">
        <v>26159.81</v>
      </c>
      <c r="L2509" s="9">
        <v>-24.189188393861802</v>
      </c>
      <c r="M2509" s="9">
        <v>-53.027318913300697</v>
      </c>
      <c r="N2509" s="7">
        <f>COUNTIFS('Lojas Assaí'!$F$174:$F$260,D2509)</f>
        <v>0</v>
      </c>
    </row>
    <row r="2510" spans="1:14" x14ac:dyDescent="0.25">
      <c r="A2510" s="7" t="s">
        <v>3024</v>
      </c>
      <c r="B2510" s="7" t="s">
        <v>206</v>
      </c>
      <c r="C2510" s="7" t="str">
        <f t="shared" si="78"/>
        <v>Águas VermelhasMG</v>
      </c>
      <c r="D2510" s="7">
        <v>3101003</v>
      </c>
      <c r="E2510" s="8" t="s">
        <v>701</v>
      </c>
      <c r="F2510" s="7">
        <v>13656</v>
      </c>
      <c r="G2510" s="7">
        <v>12722</v>
      </c>
      <c r="H2510" s="7">
        <v>10.1</v>
      </c>
      <c r="I2510" s="7">
        <v>1.4</v>
      </c>
      <c r="J2510" s="8">
        <f t="shared" si="79"/>
        <v>1822.8</v>
      </c>
      <c r="K2510" s="7">
        <v>15777.06</v>
      </c>
      <c r="L2510" s="9">
        <v>-15.7453199451695</v>
      </c>
      <c r="M2510" s="9">
        <v>-41.458788304119999</v>
      </c>
      <c r="N2510" s="7">
        <f>COUNTIFS('Lojas Assaí'!$F$174:$F$260,D2510)</f>
        <v>0</v>
      </c>
    </row>
    <row r="2511" spans="1:14" x14ac:dyDescent="0.25">
      <c r="A2511" s="7" t="s">
        <v>3025</v>
      </c>
      <c r="B2511" s="7" t="s">
        <v>206</v>
      </c>
      <c r="C2511" s="7" t="str">
        <f t="shared" si="78"/>
        <v>MirabelaMG</v>
      </c>
      <c r="D2511" s="7">
        <v>3142007</v>
      </c>
      <c r="E2511" s="8" t="s">
        <v>701</v>
      </c>
      <c r="F2511" s="7">
        <v>13651</v>
      </c>
      <c r="G2511" s="7">
        <v>13042</v>
      </c>
      <c r="H2511" s="7">
        <v>18.03</v>
      </c>
      <c r="I2511" s="7">
        <v>1.6</v>
      </c>
      <c r="J2511" s="8">
        <f t="shared" si="79"/>
        <v>2083.1999999999998</v>
      </c>
      <c r="K2511" s="7">
        <v>11417.13</v>
      </c>
      <c r="L2511" s="9">
        <v>-16.258452938528599</v>
      </c>
      <c r="M2511" s="9">
        <v>-44.160643777201102</v>
      </c>
      <c r="N2511" s="7">
        <f>COUNTIFS('Lojas Assaí'!$F$174:$F$260,D2511)</f>
        <v>0</v>
      </c>
    </row>
    <row r="2512" spans="1:14" x14ac:dyDescent="0.25">
      <c r="A2512" s="7" t="s">
        <v>3026</v>
      </c>
      <c r="B2512" s="7" t="s">
        <v>258</v>
      </c>
      <c r="C2512" s="7" t="str">
        <f t="shared" si="78"/>
        <v>IporãPR</v>
      </c>
      <c r="D2512" s="7">
        <v>4110607</v>
      </c>
      <c r="E2512" s="8" t="s">
        <v>686</v>
      </c>
      <c r="F2512" s="7">
        <v>13642</v>
      </c>
      <c r="G2512" s="7">
        <v>14981</v>
      </c>
      <c r="H2512" s="7">
        <v>23.12</v>
      </c>
      <c r="I2512" s="7">
        <v>1.9</v>
      </c>
      <c r="J2512" s="8">
        <f t="shared" si="79"/>
        <v>2473.8000000000002</v>
      </c>
      <c r="K2512" s="7">
        <v>32146.73</v>
      </c>
      <c r="L2512" s="9">
        <v>-25.4737362989273</v>
      </c>
      <c r="M2512" s="9">
        <v>-50.658048122773799</v>
      </c>
      <c r="N2512" s="7">
        <f>COUNTIFS('Lojas Assaí'!$F$174:$F$260,D2512)</f>
        <v>0</v>
      </c>
    </row>
    <row r="2513" spans="1:14" x14ac:dyDescent="0.25">
      <c r="A2513" s="7" t="s">
        <v>3027</v>
      </c>
      <c r="B2513" s="7" t="s">
        <v>280</v>
      </c>
      <c r="C2513" s="7" t="str">
        <f t="shared" si="78"/>
        <v>Chã de AlegriaPE</v>
      </c>
      <c r="D2513" s="7">
        <v>2604403</v>
      </c>
      <c r="E2513" s="8" t="s">
        <v>689</v>
      </c>
      <c r="F2513" s="7">
        <v>13641</v>
      </c>
      <c r="G2513" s="7">
        <v>12404</v>
      </c>
      <c r="H2513" s="7">
        <v>255.5</v>
      </c>
      <c r="I2513" s="7">
        <v>1.6</v>
      </c>
      <c r="J2513" s="8">
        <f t="shared" si="79"/>
        <v>2083.1999999999998</v>
      </c>
      <c r="K2513" s="7">
        <v>12436.16</v>
      </c>
      <c r="L2513" s="9">
        <v>-7.9979007801744304</v>
      </c>
      <c r="M2513" s="9">
        <v>-35.213726736211001</v>
      </c>
      <c r="N2513" s="7">
        <f>COUNTIFS('Lojas Assaí'!$F$174:$F$260,D2513)</f>
        <v>0</v>
      </c>
    </row>
    <row r="2514" spans="1:14" x14ac:dyDescent="0.25">
      <c r="A2514" s="7" t="s">
        <v>3028</v>
      </c>
      <c r="B2514" s="7" t="s">
        <v>37</v>
      </c>
      <c r="C2514" s="7" t="str">
        <f t="shared" si="78"/>
        <v>MascoteBA</v>
      </c>
      <c r="D2514" s="7">
        <v>2920908</v>
      </c>
      <c r="E2514" s="8" t="s">
        <v>684</v>
      </c>
      <c r="F2514" s="7">
        <v>13619</v>
      </c>
      <c r="G2514" s="7">
        <v>14640</v>
      </c>
      <c r="H2514" s="7">
        <v>18.95</v>
      </c>
      <c r="I2514" s="7">
        <v>1.8</v>
      </c>
      <c r="J2514" s="8">
        <f t="shared" si="79"/>
        <v>2343.6</v>
      </c>
      <c r="K2514" s="7">
        <v>10891.25</v>
      </c>
      <c r="L2514" s="9">
        <v>-15.565988032748599</v>
      </c>
      <c r="M2514" s="9">
        <v>-39.302400452721699</v>
      </c>
      <c r="N2514" s="7">
        <f>COUNTIFS('Lojas Assaí'!$F$174:$F$260,D2514)</f>
        <v>0</v>
      </c>
    </row>
    <row r="2515" spans="1:14" x14ac:dyDescent="0.25">
      <c r="A2515" s="7" t="s">
        <v>3029</v>
      </c>
      <c r="B2515" s="7" t="s">
        <v>707</v>
      </c>
      <c r="C2515" s="7" t="str">
        <f t="shared" si="78"/>
        <v>Barra do RibeiroRS</v>
      </c>
      <c r="D2515" s="7">
        <v>4301909</v>
      </c>
      <c r="E2515" s="8" t="s">
        <v>708</v>
      </c>
      <c r="F2515" s="7">
        <v>13618</v>
      </c>
      <c r="G2515" s="7">
        <v>12572</v>
      </c>
      <c r="H2515" s="7">
        <v>17.25</v>
      </c>
      <c r="I2515" s="7">
        <v>1.9</v>
      </c>
      <c r="J2515" s="8">
        <f t="shared" si="79"/>
        <v>2473.8000000000002</v>
      </c>
      <c r="K2515" s="7">
        <v>26375.11</v>
      </c>
      <c r="L2515" s="9">
        <v>-30.211075407921701</v>
      </c>
      <c r="M2515" s="9">
        <v>-57.557060324812198</v>
      </c>
      <c r="N2515" s="7">
        <f>COUNTIFS('Lojas Assaí'!$F$174:$F$260,D2515)</f>
        <v>0</v>
      </c>
    </row>
    <row r="2516" spans="1:14" x14ac:dyDescent="0.25">
      <c r="A2516" s="7" t="s">
        <v>3030</v>
      </c>
      <c r="B2516" s="7" t="s">
        <v>244</v>
      </c>
      <c r="C2516" s="7" t="str">
        <f t="shared" si="78"/>
        <v>AraraPB</v>
      </c>
      <c r="D2516" s="7">
        <v>2500908</v>
      </c>
      <c r="E2516" s="8" t="s">
        <v>698</v>
      </c>
      <c r="F2516" s="7">
        <v>13613</v>
      </c>
      <c r="G2516" s="7">
        <v>12653</v>
      </c>
      <c r="H2516" s="7">
        <v>127.66</v>
      </c>
      <c r="I2516" s="7">
        <v>1.7</v>
      </c>
      <c r="J2516" s="8">
        <f t="shared" si="79"/>
        <v>2213.4</v>
      </c>
      <c r="K2516" s="7">
        <v>7960.65</v>
      </c>
      <c r="L2516" s="9">
        <v>-6.85169661748309</v>
      </c>
      <c r="M2516" s="9">
        <v>-35.383299088305698</v>
      </c>
      <c r="N2516" s="7">
        <f>COUNTIFS('Lojas Assaí'!$F$174:$F$260,D2516)</f>
        <v>0</v>
      </c>
    </row>
    <row r="2517" spans="1:14" x14ac:dyDescent="0.25">
      <c r="A2517" s="7" t="s">
        <v>3031</v>
      </c>
      <c r="B2517" s="7" t="s">
        <v>99</v>
      </c>
      <c r="C2517" s="7" t="str">
        <f t="shared" si="78"/>
        <v>ChoróCE</v>
      </c>
      <c r="D2517" s="7">
        <v>2303931</v>
      </c>
      <c r="E2517" s="8" t="s">
        <v>683</v>
      </c>
      <c r="F2517" s="7">
        <v>13608</v>
      </c>
      <c r="G2517" s="7">
        <v>12853</v>
      </c>
      <c r="H2517" s="7">
        <v>15.76</v>
      </c>
      <c r="I2517" s="7">
        <v>1.7</v>
      </c>
      <c r="J2517" s="8">
        <f t="shared" si="79"/>
        <v>2213.4</v>
      </c>
      <c r="K2517" s="7">
        <v>12734.33</v>
      </c>
      <c r="L2517" s="9">
        <v>-4.84251565928672</v>
      </c>
      <c r="M2517" s="9">
        <v>-39.137467531557597</v>
      </c>
      <c r="N2517" s="7">
        <f>COUNTIFS('Lojas Assaí'!$F$174:$F$260,D2517)</f>
        <v>0</v>
      </c>
    </row>
    <row r="2518" spans="1:14" x14ac:dyDescent="0.25">
      <c r="A2518" s="7" t="s">
        <v>3032</v>
      </c>
      <c r="B2518" s="7" t="s">
        <v>145</v>
      </c>
      <c r="C2518" s="7" t="str">
        <f t="shared" si="78"/>
        <v>FirminópolisGO</v>
      </c>
      <c r="D2518" s="7">
        <v>5207808</v>
      </c>
      <c r="E2518" s="8" t="s">
        <v>687</v>
      </c>
      <c r="F2518" s="7">
        <v>13604</v>
      </c>
      <c r="G2518" s="7">
        <v>11580</v>
      </c>
      <c r="H2518" s="7">
        <v>27.33</v>
      </c>
      <c r="I2518" s="7">
        <v>1.6</v>
      </c>
      <c r="J2518" s="8">
        <f t="shared" si="79"/>
        <v>2083.1999999999998</v>
      </c>
      <c r="K2518" s="7">
        <v>16430.61</v>
      </c>
      <c r="L2518" s="9">
        <v>-14.450174136692601</v>
      </c>
      <c r="M2518" s="9">
        <v>-47.045082924973102</v>
      </c>
      <c r="N2518" s="7">
        <f>COUNTIFS('Lojas Assaí'!$F$174:$F$260,D2518)</f>
        <v>0</v>
      </c>
    </row>
    <row r="2519" spans="1:14" x14ac:dyDescent="0.25">
      <c r="A2519" s="7" t="s">
        <v>3033</v>
      </c>
      <c r="B2519" s="7" t="s">
        <v>418</v>
      </c>
      <c r="C2519" s="7" t="str">
        <f t="shared" si="78"/>
        <v>AmajariRR</v>
      </c>
      <c r="D2519" s="7">
        <v>1400027</v>
      </c>
      <c r="E2519" s="8" t="s">
        <v>702</v>
      </c>
      <c r="F2519" s="7">
        <v>13561</v>
      </c>
      <c r="G2519" s="7">
        <v>9327</v>
      </c>
      <c r="H2519" s="7">
        <v>0.33</v>
      </c>
      <c r="I2519" s="7">
        <v>1.5</v>
      </c>
      <c r="J2519" s="8">
        <f t="shared" si="79"/>
        <v>1953</v>
      </c>
      <c r="K2519" s="7">
        <v>15021.27</v>
      </c>
      <c r="L2519" s="9">
        <v>2.9938229476548401</v>
      </c>
      <c r="M2519" s="9">
        <v>-61.314022390117799</v>
      </c>
      <c r="N2519" s="7">
        <f>COUNTIFS('Lojas Assaí'!$F$174:$F$260,D2519)</f>
        <v>0</v>
      </c>
    </row>
    <row r="2520" spans="1:14" x14ac:dyDescent="0.25">
      <c r="A2520" s="7" t="s">
        <v>3034</v>
      </c>
      <c r="B2520" s="7" t="s">
        <v>99</v>
      </c>
      <c r="C2520" s="7" t="str">
        <f t="shared" si="78"/>
        <v>PalmáciaCE</v>
      </c>
      <c r="D2520" s="7">
        <v>2310100</v>
      </c>
      <c r="E2520" s="8" t="s">
        <v>683</v>
      </c>
      <c r="F2520" s="7">
        <v>13553</v>
      </c>
      <c r="G2520" s="7">
        <v>12005</v>
      </c>
      <c r="H2520" s="7">
        <v>101.9</v>
      </c>
      <c r="I2520" s="7">
        <v>1.5</v>
      </c>
      <c r="J2520" s="8">
        <f t="shared" si="79"/>
        <v>1953</v>
      </c>
      <c r="K2520" s="7">
        <v>8725.16</v>
      </c>
      <c r="L2520" s="9">
        <v>-4.14898177452437</v>
      </c>
      <c r="M2520" s="9">
        <v>-38.845029066310303</v>
      </c>
      <c r="N2520" s="7">
        <f>COUNTIFS('Lojas Assaí'!$F$174:$F$260,D2520)</f>
        <v>0</v>
      </c>
    </row>
    <row r="2521" spans="1:14" x14ac:dyDescent="0.25">
      <c r="A2521" s="7" t="s">
        <v>3035</v>
      </c>
      <c r="B2521" s="7" t="s">
        <v>669</v>
      </c>
      <c r="C2521" s="7" t="str">
        <f t="shared" si="78"/>
        <v>MiranorteTO</v>
      </c>
      <c r="D2521" s="7">
        <v>1713304</v>
      </c>
      <c r="E2521" s="8" t="s">
        <v>699</v>
      </c>
      <c r="F2521" s="7">
        <v>13551</v>
      </c>
      <c r="G2521" s="7">
        <v>12623</v>
      </c>
      <c r="H2521" s="7">
        <v>12.24</v>
      </c>
      <c r="I2521" s="7">
        <v>1.8</v>
      </c>
      <c r="J2521" s="8">
        <f t="shared" si="79"/>
        <v>2343.6</v>
      </c>
      <c r="K2521" s="7">
        <v>22799.82</v>
      </c>
      <c r="L2521" s="9">
        <v>-9.5174047310931194</v>
      </c>
      <c r="M2521" s="9">
        <v>-48.592631936913897</v>
      </c>
      <c r="N2521" s="7">
        <f>COUNTIFS('Lojas Assaí'!$F$174:$F$260,D2521)</f>
        <v>0</v>
      </c>
    </row>
    <row r="2522" spans="1:14" x14ac:dyDescent="0.25">
      <c r="A2522" s="7" t="s">
        <v>3036</v>
      </c>
      <c r="B2522" s="7" t="s">
        <v>37</v>
      </c>
      <c r="C2522" s="7" t="str">
        <f t="shared" si="78"/>
        <v>Pé de SerraBA</v>
      </c>
      <c r="D2522" s="7">
        <v>2924058</v>
      </c>
      <c r="E2522" s="8" t="s">
        <v>684</v>
      </c>
      <c r="F2522" s="7">
        <v>13535</v>
      </c>
      <c r="G2522" s="7">
        <v>13752</v>
      </c>
      <c r="H2522" s="7">
        <v>22.32</v>
      </c>
      <c r="I2522" s="7">
        <v>2.1</v>
      </c>
      <c r="J2522" s="8">
        <f t="shared" si="79"/>
        <v>2734.2</v>
      </c>
      <c r="K2522" s="7">
        <v>8788.4500000000007</v>
      </c>
      <c r="L2522" s="9">
        <v>-11.8311793085998</v>
      </c>
      <c r="M2522" s="9">
        <v>-39.609425329042899</v>
      </c>
      <c r="N2522" s="7">
        <f>COUNTIFS('Lojas Assaí'!$F$174:$F$260,D2522)</f>
        <v>0</v>
      </c>
    </row>
    <row r="2523" spans="1:14" x14ac:dyDescent="0.25">
      <c r="A2523" s="7" t="s">
        <v>3037</v>
      </c>
      <c r="B2523" s="7" t="s">
        <v>655</v>
      </c>
      <c r="C2523" s="7" t="str">
        <f t="shared" si="78"/>
        <v>Tomar do GeruSE</v>
      </c>
      <c r="D2523" s="7">
        <v>2807501</v>
      </c>
      <c r="E2523" s="8" t="s">
        <v>692</v>
      </c>
      <c r="F2523" s="7">
        <v>13534</v>
      </c>
      <c r="G2523" s="7">
        <v>12855</v>
      </c>
      <c r="H2523" s="7">
        <v>42.16</v>
      </c>
      <c r="I2523" s="7">
        <v>2</v>
      </c>
      <c r="J2523" s="8">
        <f t="shared" si="79"/>
        <v>2604</v>
      </c>
      <c r="K2523" s="7">
        <v>10308.030000000001</v>
      </c>
      <c r="L2523" s="9">
        <v>-11.3680522747437</v>
      </c>
      <c r="M2523" s="9">
        <v>-37.845370775272301</v>
      </c>
      <c r="N2523" s="7">
        <f>COUNTIFS('Lojas Assaí'!$F$174:$F$260,D2523)</f>
        <v>0</v>
      </c>
    </row>
    <row r="2524" spans="1:14" x14ac:dyDescent="0.25">
      <c r="A2524" s="7" t="s">
        <v>3038</v>
      </c>
      <c r="B2524" s="7" t="s">
        <v>403</v>
      </c>
      <c r="C2524" s="7" t="str">
        <f t="shared" si="78"/>
        <v>AlexandriaRN</v>
      </c>
      <c r="D2524" s="7">
        <v>2400505</v>
      </c>
      <c r="E2524" s="8" t="s">
        <v>695</v>
      </c>
      <c r="F2524" s="7">
        <v>13529</v>
      </c>
      <c r="G2524" s="7">
        <v>13507</v>
      </c>
      <c r="H2524" s="7">
        <v>35.43</v>
      </c>
      <c r="I2524" s="7">
        <v>1.5</v>
      </c>
      <c r="J2524" s="8">
        <f t="shared" si="79"/>
        <v>1953</v>
      </c>
      <c r="K2524" s="7">
        <v>11579.11</v>
      </c>
      <c r="L2524" s="9">
        <v>-6.4171363379442896</v>
      </c>
      <c r="M2524" s="9">
        <v>-38.019288891306402</v>
      </c>
      <c r="N2524" s="7">
        <f>COUNTIFS('Lojas Assaí'!$F$174:$F$260,D2524)</f>
        <v>0</v>
      </c>
    </row>
    <row r="2525" spans="1:14" x14ac:dyDescent="0.25">
      <c r="A2525" s="7" t="s">
        <v>3039</v>
      </c>
      <c r="B2525" s="7" t="s">
        <v>258</v>
      </c>
      <c r="C2525" s="7" t="str">
        <f t="shared" si="78"/>
        <v>Manoel RibasPR</v>
      </c>
      <c r="D2525" s="7">
        <v>4114500</v>
      </c>
      <c r="E2525" s="8" t="s">
        <v>686</v>
      </c>
      <c r="F2525" s="7">
        <v>13517</v>
      </c>
      <c r="G2525" s="7">
        <v>13169</v>
      </c>
      <c r="H2525" s="7">
        <v>23.06</v>
      </c>
      <c r="I2525" s="7">
        <v>2.2000000000000002</v>
      </c>
      <c r="J2525" s="8">
        <f t="shared" si="79"/>
        <v>2864.4</v>
      </c>
      <c r="K2525" s="7">
        <v>34040.32</v>
      </c>
      <c r="L2525" s="9">
        <v>-23.617609656120599</v>
      </c>
      <c r="M2525" s="9">
        <v>-53.204819271189599</v>
      </c>
      <c r="N2525" s="7">
        <f>COUNTIFS('Lojas Assaí'!$F$174:$F$260,D2525)</f>
        <v>0</v>
      </c>
    </row>
    <row r="2526" spans="1:14" x14ac:dyDescent="0.25">
      <c r="A2526" s="7" t="s">
        <v>3040</v>
      </c>
      <c r="B2526" s="7" t="s">
        <v>206</v>
      </c>
      <c r="C2526" s="7" t="str">
        <f t="shared" si="78"/>
        <v>ItaguaraMG</v>
      </c>
      <c r="D2526" s="7">
        <v>3132206</v>
      </c>
      <c r="E2526" s="8" t="s">
        <v>701</v>
      </c>
      <c r="F2526" s="7">
        <v>13510</v>
      </c>
      <c r="G2526" s="7">
        <v>12372</v>
      </c>
      <c r="H2526" s="7">
        <v>30.14</v>
      </c>
      <c r="I2526" s="7">
        <v>1.6</v>
      </c>
      <c r="J2526" s="8">
        <f t="shared" si="79"/>
        <v>2083.1999999999998</v>
      </c>
      <c r="K2526" s="7">
        <v>25391.52</v>
      </c>
      <c r="L2526" s="9">
        <v>-20.390678217049199</v>
      </c>
      <c r="M2526" s="9">
        <v>-44.486777957788298</v>
      </c>
      <c r="N2526" s="7">
        <f>COUNTIFS('Lojas Assaí'!$F$174:$F$260,D2526)</f>
        <v>0</v>
      </c>
    </row>
    <row r="2527" spans="1:14" x14ac:dyDescent="0.25">
      <c r="A2527" s="7" t="s">
        <v>3041</v>
      </c>
      <c r="B2527" s="7" t="s">
        <v>206</v>
      </c>
      <c r="C2527" s="7" t="str">
        <f t="shared" si="78"/>
        <v>Martinho CamposMG</v>
      </c>
      <c r="D2527" s="7">
        <v>3140506</v>
      </c>
      <c r="E2527" s="8" t="s">
        <v>701</v>
      </c>
      <c r="F2527" s="7">
        <v>13497</v>
      </c>
      <c r="G2527" s="7">
        <v>12611</v>
      </c>
      <c r="H2527" s="7">
        <v>12.03</v>
      </c>
      <c r="I2527" s="7">
        <v>1.8</v>
      </c>
      <c r="J2527" s="8">
        <f t="shared" si="79"/>
        <v>2343.6</v>
      </c>
      <c r="K2527" s="7">
        <v>28117.3</v>
      </c>
      <c r="L2527" s="9">
        <v>-22.446517097766101</v>
      </c>
      <c r="M2527" s="9">
        <v>-45.160047802472199</v>
      </c>
      <c r="N2527" s="7">
        <f>COUNTIFS('Lojas Assaí'!$F$174:$F$260,D2527)</f>
        <v>0</v>
      </c>
    </row>
    <row r="2528" spans="1:14" x14ac:dyDescent="0.25">
      <c r="A2528" s="7" t="s">
        <v>3042</v>
      </c>
      <c r="B2528" s="7" t="s">
        <v>422</v>
      </c>
      <c r="C2528" s="7" t="str">
        <f t="shared" si="78"/>
        <v>PiqueteSP</v>
      </c>
      <c r="D2528" s="7">
        <v>3538501</v>
      </c>
      <c r="E2528" s="8" t="s">
        <v>435</v>
      </c>
      <c r="F2528" s="7">
        <v>13495</v>
      </c>
      <c r="G2528" s="7">
        <v>14107</v>
      </c>
      <c r="H2528" s="7">
        <v>80.16</v>
      </c>
      <c r="I2528" s="7">
        <v>2.4</v>
      </c>
      <c r="J2528" s="8">
        <f t="shared" si="79"/>
        <v>3124.8</v>
      </c>
      <c r="K2528" s="7">
        <v>14751.03</v>
      </c>
      <c r="L2528" s="9">
        <v>-22.723721999999999</v>
      </c>
      <c r="M2528" s="9">
        <v>-47.646846236158197</v>
      </c>
      <c r="N2528" s="7">
        <f>COUNTIFS('Lojas Assaí'!$F$174:$F$260,D2528)</f>
        <v>0</v>
      </c>
    </row>
    <row r="2529" spans="1:14" x14ac:dyDescent="0.25">
      <c r="A2529" s="7" t="s">
        <v>3043</v>
      </c>
      <c r="B2529" s="7" t="s">
        <v>280</v>
      </c>
      <c r="C2529" s="7" t="str">
        <f t="shared" si="78"/>
        <v>ItapetimPE</v>
      </c>
      <c r="D2529" s="7">
        <v>2607703</v>
      </c>
      <c r="E2529" s="8" t="s">
        <v>689</v>
      </c>
      <c r="F2529" s="7">
        <v>13492</v>
      </c>
      <c r="G2529" s="7">
        <v>13881</v>
      </c>
      <c r="H2529" s="7">
        <v>34.29</v>
      </c>
      <c r="I2529" s="7">
        <v>1.7</v>
      </c>
      <c r="J2529" s="8">
        <f t="shared" si="79"/>
        <v>2213.4</v>
      </c>
      <c r="K2529" s="7">
        <v>8732.9699999999993</v>
      </c>
      <c r="L2529" s="9">
        <v>-7.3784285284219902</v>
      </c>
      <c r="M2529" s="9">
        <v>-37.188439310960497</v>
      </c>
      <c r="N2529" s="7">
        <f>COUNTIFS('Lojas Assaí'!$F$174:$F$260,D2529)</f>
        <v>0</v>
      </c>
    </row>
    <row r="2530" spans="1:14" x14ac:dyDescent="0.25">
      <c r="A2530" s="7" t="s">
        <v>3044</v>
      </c>
      <c r="B2530" s="7" t="s">
        <v>37</v>
      </c>
      <c r="C2530" s="7" t="str">
        <f t="shared" si="78"/>
        <v>SerrolândiaBA</v>
      </c>
      <c r="D2530" s="7">
        <v>2930600</v>
      </c>
      <c r="E2530" s="8" t="s">
        <v>684</v>
      </c>
      <c r="F2530" s="7">
        <v>13490</v>
      </c>
      <c r="G2530" s="7">
        <v>12344</v>
      </c>
      <c r="H2530" s="7">
        <v>41.72</v>
      </c>
      <c r="I2530" s="7">
        <v>1.5</v>
      </c>
      <c r="J2530" s="8">
        <f t="shared" si="79"/>
        <v>1953</v>
      </c>
      <c r="K2530" s="7">
        <v>7946.89</v>
      </c>
      <c r="L2530" s="9">
        <v>-11.4160318981088</v>
      </c>
      <c r="M2530" s="9">
        <v>-40.299905217027998</v>
      </c>
      <c r="N2530" s="7">
        <f>COUNTIFS('Lojas Assaí'!$F$174:$F$260,D2530)</f>
        <v>0</v>
      </c>
    </row>
    <row r="2531" spans="1:14" x14ac:dyDescent="0.25">
      <c r="A2531" s="7" t="s">
        <v>3045</v>
      </c>
      <c r="B2531" s="7" t="s">
        <v>12</v>
      </c>
      <c r="C2531" s="7" t="str">
        <f t="shared" si="78"/>
        <v>ParipueiraAL</v>
      </c>
      <c r="D2531" s="7">
        <v>2706448</v>
      </c>
      <c r="E2531" s="8" t="s">
        <v>688</v>
      </c>
      <c r="F2531" s="7">
        <v>13484</v>
      </c>
      <c r="G2531" s="7">
        <v>11347</v>
      </c>
      <c r="H2531" s="7">
        <v>122.05</v>
      </c>
      <c r="I2531" s="7">
        <v>1.5</v>
      </c>
      <c r="J2531" s="8">
        <f t="shared" si="79"/>
        <v>1953</v>
      </c>
      <c r="K2531" s="7">
        <v>13542.43</v>
      </c>
      <c r="L2531" s="9">
        <v>-9.4663134783353602</v>
      </c>
      <c r="M2531" s="9">
        <v>-35.5591051843043</v>
      </c>
      <c r="N2531" s="7">
        <f>COUNTIFS('Lojas Assaí'!$F$174:$F$260,D2531)</f>
        <v>0</v>
      </c>
    </row>
    <row r="2532" spans="1:14" x14ac:dyDescent="0.25">
      <c r="A2532" s="7" t="s">
        <v>3046</v>
      </c>
      <c r="B2532" s="7" t="s">
        <v>29</v>
      </c>
      <c r="C2532" s="7" t="str">
        <f t="shared" si="78"/>
        <v>CaapirangaAM</v>
      </c>
      <c r="D2532" s="7">
        <v>1300839</v>
      </c>
      <c r="E2532" s="8" t="s">
        <v>694</v>
      </c>
      <c r="F2532" s="7">
        <v>13482</v>
      </c>
      <c r="G2532" s="7">
        <v>10975</v>
      </c>
      <c r="H2532" s="7">
        <v>1.1599999999999999</v>
      </c>
      <c r="I2532" s="7">
        <v>1.5</v>
      </c>
      <c r="J2532" s="8">
        <f t="shared" si="79"/>
        <v>1953</v>
      </c>
      <c r="K2532" s="7">
        <v>12845.71</v>
      </c>
      <c r="L2532" s="9">
        <v>-3.3300933919415998</v>
      </c>
      <c r="M2532" s="9">
        <v>-61.211334133181701</v>
      </c>
      <c r="N2532" s="7">
        <f>COUNTIFS('Lojas Assaí'!$F$174:$F$260,D2532)</f>
        <v>0</v>
      </c>
    </row>
    <row r="2533" spans="1:14" x14ac:dyDescent="0.25">
      <c r="A2533" s="7" t="s">
        <v>3047</v>
      </c>
      <c r="B2533" s="7" t="s">
        <v>29</v>
      </c>
      <c r="C2533" s="7" t="str">
        <f t="shared" si="78"/>
        <v>JutaíAM</v>
      </c>
      <c r="D2533" s="7">
        <v>1302306</v>
      </c>
      <c r="E2533" s="8" t="s">
        <v>694</v>
      </c>
      <c r="F2533" s="7">
        <v>13462</v>
      </c>
      <c r="G2533" s="7">
        <v>17992</v>
      </c>
      <c r="H2533" s="7">
        <v>0.26</v>
      </c>
      <c r="I2533" s="7">
        <v>1.4</v>
      </c>
      <c r="J2533" s="8">
        <f t="shared" si="79"/>
        <v>1822.8</v>
      </c>
      <c r="K2533" s="7">
        <v>18207.98</v>
      </c>
      <c r="L2533" s="9">
        <v>-2.74464644685786</v>
      </c>
      <c r="M2533" s="9">
        <v>-66.7713275466878</v>
      </c>
      <c r="N2533" s="7">
        <f>COUNTIFS('Lojas Assaí'!$F$174:$F$260,D2533)</f>
        <v>0</v>
      </c>
    </row>
    <row r="2534" spans="1:14" x14ac:dyDescent="0.25">
      <c r="A2534" s="7" t="s">
        <v>3048</v>
      </c>
      <c r="B2534" s="7" t="s">
        <v>422</v>
      </c>
      <c r="C2534" s="7" t="str">
        <f t="shared" si="78"/>
        <v>JoanópolisSP</v>
      </c>
      <c r="D2534" s="7">
        <v>3525508</v>
      </c>
      <c r="E2534" s="8" t="s">
        <v>435</v>
      </c>
      <c r="F2534" s="7">
        <v>13453</v>
      </c>
      <c r="G2534" s="7">
        <v>11768</v>
      </c>
      <c r="H2534" s="7">
        <v>31.44</v>
      </c>
      <c r="I2534" s="7">
        <v>1.7</v>
      </c>
      <c r="J2534" s="8">
        <f t="shared" si="79"/>
        <v>2213.4</v>
      </c>
      <c r="K2534" s="7">
        <v>17392.59</v>
      </c>
      <c r="L2534" s="9">
        <v>-21.053719035</v>
      </c>
      <c r="M2534" s="9">
        <v>-49.686282716033297</v>
      </c>
      <c r="N2534" s="7">
        <f>COUNTIFS('Lojas Assaí'!$F$174:$F$260,D2534)</f>
        <v>0</v>
      </c>
    </row>
    <row r="2535" spans="1:14" x14ac:dyDescent="0.25">
      <c r="A2535" s="7" t="s">
        <v>3049</v>
      </c>
      <c r="B2535" s="7" t="s">
        <v>707</v>
      </c>
      <c r="C2535" s="7" t="str">
        <f t="shared" si="78"/>
        <v>Arroio do TigreRS</v>
      </c>
      <c r="D2535" s="7">
        <v>4301206</v>
      </c>
      <c r="E2535" s="8" t="s">
        <v>708</v>
      </c>
      <c r="F2535" s="7">
        <v>13452</v>
      </c>
      <c r="G2535" s="7">
        <v>12648</v>
      </c>
      <c r="H2535" s="7">
        <v>39.74</v>
      </c>
      <c r="I2535" s="7">
        <v>1.8</v>
      </c>
      <c r="J2535" s="8">
        <f t="shared" si="79"/>
        <v>2343.6</v>
      </c>
      <c r="K2535" s="7">
        <v>22879.88</v>
      </c>
      <c r="L2535" s="9">
        <v>-30.090013114676601</v>
      </c>
      <c r="M2535" s="9">
        <v>-51.733806866458004</v>
      </c>
      <c r="N2535" s="7">
        <f>COUNTIFS('Lojas Assaí'!$F$174:$F$260,D2535)</f>
        <v>0</v>
      </c>
    </row>
    <row r="2536" spans="1:14" x14ac:dyDescent="0.25">
      <c r="A2536" s="7" t="s">
        <v>3050</v>
      </c>
      <c r="B2536" s="7" t="s">
        <v>37</v>
      </c>
      <c r="C2536" s="7" t="str">
        <f t="shared" si="78"/>
        <v>Caldeirão GrandeBA</v>
      </c>
      <c r="D2536" s="7">
        <v>2905503</v>
      </c>
      <c r="E2536" s="8" t="s">
        <v>684</v>
      </c>
      <c r="F2536" s="7">
        <v>13452</v>
      </c>
      <c r="G2536" s="7">
        <v>12491</v>
      </c>
      <c r="H2536" s="7">
        <v>27.46</v>
      </c>
      <c r="I2536" s="7">
        <v>1.4</v>
      </c>
      <c r="J2536" s="8">
        <f t="shared" si="79"/>
        <v>1822.8</v>
      </c>
      <c r="K2536" s="7">
        <v>7021.59</v>
      </c>
      <c r="L2536" s="9">
        <v>-13.4876034013497</v>
      </c>
      <c r="M2536" s="9">
        <v>-39.043254355085203</v>
      </c>
      <c r="N2536" s="7">
        <f>COUNTIFS('Lojas Assaí'!$F$174:$F$260,D2536)</f>
        <v>0</v>
      </c>
    </row>
    <row r="2537" spans="1:14" x14ac:dyDescent="0.25">
      <c r="A2537" s="7" t="s">
        <v>3051</v>
      </c>
      <c r="B2537" s="7" t="s">
        <v>258</v>
      </c>
      <c r="C2537" s="7" t="str">
        <f t="shared" si="78"/>
        <v>ImbaúPR</v>
      </c>
      <c r="D2537" s="7">
        <v>4110078</v>
      </c>
      <c r="E2537" s="8" t="s">
        <v>686</v>
      </c>
      <c r="F2537" s="7">
        <v>13449</v>
      </c>
      <c r="G2537" s="7">
        <v>11274</v>
      </c>
      <c r="H2537" s="7">
        <v>34.090000000000003</v>
      </c>
      <c r="I2537" s="7">
        <v>2</v>
      </c>
      <c r="J2537" s="8">
        <f t="shared" si="79"/>
        <v>2604</v>
      </c>
      <c r="K2537" s="7">
        <v>17219.46</v>
      </c>
      <c r="L2537" s="9">
        <v>-25.572162686987099</v>
      </c>
      <c r="M2537" s="9">
        <v>-51.074945298712201</v>
      </c>
      <c r="N2537" s="7">
        <f>COUNTIFS('Lojas Assaí'!$F$174:$F$260,D2537)</f>
        <v>0</v>
      </c>
    </row>
    <row r="2538" spans="1:14" x14ac:dyDescent="0.25">
      <c r="A2538" s="7" t="s">
        <v>3052</v>
      </c>
      <c r="B2538" s="7" t="s">
        <v>206</v>
      </c>
      <c r="C2538" s="7" t="str">
        <f t="shared" si="78"/>
        <v>Abre CampoMG</v>
      </c>
      <c r="D2538" s="7">
        <v>3100302</v>
      </c>
      <c r="E2538" s="8" t="s">
        <v>701</v>
      </c>
      <c r="F2538" s="7">
        <v>13434</v>
      </c>
      <c r="G2538" s="7">
        <v>13311</v>
      </c>
      <c r="H2538" s="7">
        <v>28.29</v>
      </c>
      <c r="I2538" s="7">
        <v>1.5</v>
      </c>
      <c r="J2538" s="8">
        <f t="shared" si="79"/>
        <v>1953</v>
      </c>
      <c r="K2538" s="7">
        <v>16849.29</v>
      </c>
      <c r="L2538" s="9">
        <v>-20.301445283840401</v>
      </c>
      <c r="M2538" s="9">
        <v>-42.4809899866789</v>
      </c>
      <c r="N2538" s="7">
        <f>COUNTIFS('Lojas Assaí'!$F$174:$F$260,D2538)</f>
        <v>0</v>
      </c>
    </row>
    <row r="2539" spans="1:14" x14ac:dyDescent="0.25">
      <c r="A2539" s="7" t="s">
        <v>3053</v>
      </c>
      <c r="B2539" s="7" t="s">
        <v>655</v>
      </c>
      <c r="C2539" s="7" t="str">
        <f t="shared" si="78"/>
        <v>JapoatãSE</v>
      </c>
      <c r="D2539" s="7">
        <v>2803401</v>
      </c>
      <c r="E2539" s="8" t="s">
        <v>692</v>
      </c>
      <c r="F2539" s="7">
        <v>13422</v>
      </c>
      <c r="G2539" s="7">
        <v>12938</v>
      </c>
      <c r="H2539" s="7">
        <v>31.76</v>
      </c>
      <c r="I2539" s="7">
        <v>1.7</v>
      </c>
      <c r="J2539" s="8">
        <f t="shared" si="79"/>
        <v>2213.4</v>
      </c>
      <c r="K2539" s="7">
        <v>14294.42</v>
      </c>
      <c r="L2539" s="9">
        <v>-10.346509914195799</v>
      </c>
      <c r="M2539" s="9">
        <v>-36.800756464361299</v>
      </c>
      <c r="N2539" s="7">
        <f>COUNTIFS('Lojas Assaí'!$F$174:$F$260,D2539)</f>
        <v>0</v>
      </c>
    </row>
    <row r="2540" spans="1:14" x14ac:dyDescent="0.25">
      <c r="A2540" s="7" t="s">
        <v>3054</v>
      </c>
      <c r="B2540" s="7" t="s">
        <v>707</v>
      </c>
      <c r="C2540" s="7" t="str">
        <f t="shared" si="78"/>
        <v>Tenente PortelaRS</v>
      </c>
      <c r="D2540" s="7">
        <v>4321402</v>
      </c>
      <c r="E2540" s="8" t="s">
        <v>708</v>
      </c>
      <c r="F2540" s="7">
        <v>13385</v>
      </c>
      <c r="G2540" s="7">
        <v>13719</v>
      </c>
      <c r="H2540" s="7">
        <v>40.58</v>
      </c>
      <c r="I2540" s="7">
        <v>2.1</v>
      </c>
      <c r="J2540" s="8">
        <f t="shared" si="79"/>
        <v>2734.2</v>
      </c>
      <c r="K2540" s="7">
        <v>37700.89</v>
      </c>
      <c r="L2540" s="9">
        <v>-27.372166919114498</v>
      </c>
      <c r="M2540" s="9">
        <v>-53.7572696148981</v>
      </c>
      <c r="N2540" s="7">
        <f>COUNTIFS('Lojas Assaí'!$F$174:$F$260,D2540)</f>
        <v>0</v>
      </c>
    </row>
    <row r="2541" spans="1:14" x14ac:dyDescent="0.25">
      <c r="A2541" s="7" t="s">
        <v>1914</v>
      </c>
      <c r="B2541" s="7" t="s">
        <v>258</v>
      </c>
      <c r="C2541" s="7" t="str">
        <f t="shared" si="78"/>
        <v>PlanaltoPR</v>
      </c>
      <c r="D2541" s="7">
        <v>4119806</v>
      </c>
      <c r="E2541" s="8" t="s">
        <v>686</v>
      </c>
      <c r="F2541" s="7">
        <v>13385</v>
      </c>
      <c r="G2541" s="7">
        <v>13654</v>
      </c>
      <c r="H2541" s="7">
        <v>39.49</v>
      </c>
      <c r="I2541" s="7">
        <v>2</v>
      </c>
      <c r="J2541" s="8">
        <f t="shared" si="79"/>
        <v>2604</v>
      </c>
      <c r="K2541" s="7">
        <v>28107.08</v>
      </c>
      <c r="L2541" s="9">
        <v>-25.594151014877699</v>
      </c>
      <c r="M2541" s="9">
        <v>-48.4483270301901</v>
      </c>
      <c r="N2541" s="7">
        <f>COUNTIFS('Lojas Assaí'!$F$174:$F$260,D2541)</f>
        <v>0</v>
      </c>
    </row>
    <row r="2542" spans="1:14" x14ac:dyDescent="0.25">
      <c r="A2542" s="7" t="s">
        <v>3055</v>
      </c>
      <c r="B2542" s="7" t="s">
        <v>99</v>
      </c>
      <c r="C2542" s="7" t="str">
        <f t="shared" si="78"/>
        <v>IbaretamaCE</v>
      </c>
      <c r="D2542" s="7">
        <v>2305266</v>
      </c>
      <c r="E2542" s="8" t="s">
        <v>683</v>
      </c>
      <c r="F2542" s="7">
        <v>13385</v>
      </c>
      <c r="G2542" s="7">
        <v>12922</v>
      </c>
      <c r="H2542" s="7">
        <v>14.73</v>
      </c>
      <c r="I2542" s="7">
        <v>1.8</v>
      </c>
      <c r="J2542" s="8">
        <f t="shared" si="79"/>
        <v>2343.6</v>
      </c>
      <c r="K2542" s="7">
        <v>9285.3700000000008</v>
      </c>
      <c r="L2542" s="9">
        <v>-4.8186515779064099</v>
      </c>
      <c r="M2542" s="9">
        <v>-38.821678312729503</v>
      </c>
      <c r="N2542" s="7">
        <f>COUNTIFS('Lojas Assaí'!$F$174:$F$260,D2542)</f>
        <v>0</v>
      </c>
    </row>
    <row r="2543" spans="1:14" x14ac:dyDescent="0.25">
      <c r="A2543" s="7" t="s">
        <v>3056</v>
      </c>
      <c r="B2543" s="7" t="s">
        <v>206</v>
      </c>
      <c r="C2543" s="7" t="str">
        <f t="shared" si="78"/>
        <v>Rio CascaMG</v>
      </c>
      <c r="D2543" s="7">
        <v>3154903</v>
      </c>
      <c r="E2543" s="8" t="s">
        <v>701</v>
      </c>
      <c r="F2543" s="7">
        <v>13384</v>
      </c>
      <c r="G2543" s="7">
        <v>14201</v>
      </c>
      <c r="H2543" s="7">
        <v>36.950000000000003</v>
      </c>
      <c r="I2543" s="7">
        <v>1.6</v>
      </c>
      <c r="J2543" s="8">
        <f t="shared" si="79"/>
        <v>2083.1999999999998</v>
      </c>
      <c r="K2543" s="7">
        <v>16300.71</v>
      </c>
      <c r="L2543" s="9">
        <v>-20.226512866494101</v>
      </c>
      <c r="M2543" s="9">
        <v>-42.652230199154403</v>
      </c>
      <c r="N2543" s="7">
        <f>COUNTIFS('Lojas Assaí'!$F$174:$F$260,D2543)</f>
        <v>0</v>
      </c>
    </row>
    <row r="2544" spans="1:14" x14ac:dyDescent="0.25">
      <c r="A2544" s="7" t="s">
        <v>3057</v>
      </c>
      <c r="B2544" s="7" t="s">
        <v>422</v>
      </c>
      <c r="C2544" s="7" t="str">
        <f t="shared" si="78"/>
        <v>Ribeirão BonitoSP</v>
      </c>
      <c r="D2544" s="7">
        <v>3542909</v>
      </c>
      <c r="E2544" s="8" t="s">
        <v>435</v>
      </c>
      <c r="F2544" s="7">
        <v>13376</v>
      </c>
      <c r="G2544" s="7">
        <v>12135</v>
      </c>
      <c r="H2544" s="7">
        <v>25.73</v>
      </c>
      <c r="I2544" s="7">
        <v>2.2000000000000002</v>
      </c>
      <c r="J2544" s="8">
        <f t="shared" si="79"/>
        <v>2864.4</v>
      </c>
      <c r="K2544" s="7">
        <v>25989.86</v>
      </c>
      <c r="L2544" s="9">
        <v>-20.460660174375999</v>
      </c>
      <c r="M2544" s="9">
        <v>-47.590705092533497</v>
      </c>
      <c r="N2544" s="7">
        <f>COUNTIFS('Lojas Assaí'!$F$174:$F$260,D2544)</f>
        <v>0</v>
      </c>
    </row>
    <row r="2545" spans="1:14" x14ac:dyDescent="0.25">
      <c r="A2545" s="7" t="s">
        <v>3058</v>
      </c>
      <c r="B2545" s="7" t="s">
        <v>206</v>
      </c>
      <c r="C2545" s="7" t="str">
        <f t="shared" si="78"/>
        <v>Dores do IndaiáMG</v>
      </c>
      <c r="D2545" s="7">
        <v>3123205</v>
      </c>
      <c r="E2545" s="8" t="s">
        <v>701</v>
      </c>
      <c r="F2545" s="7">
        <v>13373</v>
      </c>
      <c r="G2545" s="7">
        <v>13778</v>
      </c>
      <c r="H2545" s="7">
        <v>12.4</v>
      </c>
      <c r="I2545" s="7">
        <v>1.6</v>
      </c>
      <c r="J2545" s="8">
        <f t="shared" si="79"/>
        <v>2083.1999999999998</v>
      </c>
      <c r="K2545" s="7">
        <v>21467.82</v>
      </c>
      <c r="L2545" s="9">
        <v>-20.9812733744049</v>
      </c>
      <c r="M2545" s="9">
        <v>-43.195194518503101</v>
      </c>
      <c r="N2545" s="7">
        <f>COUNTIFS('Lojas Assaí'!$F$174:$F$260,D2545)</f>
        <v>0</v>
      </c>
    </row>
    <row r="2546" spans="1:14" x14ac:dyDescent="0.25">
      <c r="A2546" s="7" t="s">
        <v>3059</v>
      </c>
      <c r="B2546" s="7" t="s">
        <v>710</v>
      </c>
      <c r="C2546" s="7" t="str">
        <f t="shared" si="78"/>
        <v>Luiz AlvesSC</v>
      </c>
      <c r="D2546" s="7">
        <v>4210001</v>
      </c>
      <c r="E2546" s="8" t="s">
        <v>711</v>
      </c>
      <c r="F2546" s="7">
        <v>13347</v>
      </c>
      <c r="G2546" s="7">
        <v>10438</v>
      </c>
      <c r="H2546" s="7">
        <v>40.159999999999997</v>
      </c>
      <c r="I2546" s="7">
        <v>2</v>
      </c>
      <c r="J2546" s="8">
        <f t="shared" si="79"/>
        <v>2604</v>
      </c>
      <c r="K2546" s="7">
        <v>45245.79</v>
      </c>
      <c r="L2546" s="9">
        <v>-26.855212388547901</v>
      </c>
      <c r="M2546" s="9">
        <v>-51.3761219769561</v>
      </c>
      <c r="N2546" s="7">
        <f>COUNTIFS('Lojas Assaí'!$F$174:$F$260,D2546)</f>
        <v>0</v>
      </c>
    </row>
    <row r="2547" spans="1:14" x14ac:dyDescent="0.25">
      <c r="A2547" s="7" t="s">
        <v>3060</v>
      </c>
      <c r="B2547" s="7" t="s">
        <v>244</v>
      </c>
      <c r="C2547" s="7" t="str">
        <f t="shared" si="78"/>
        <v>LucenaPB</v>
      </c>
      <c r="D2547" s="7">
        <v>2508604</v>
      </c>
      <c r="E2547" s="8" t="s">
        <v>698</v>
      </c>
      <c r="F2547" s="7">
        <v>13344</v>
      </c>
      <c r="G2547" s="7">
        <v>11730</v>
      </c>
      <c r="H2547" s="7">
        <v>131.88</v>
      </c>
      <c r="I2547" s="7">
        <v>1.6</v>
      </c>
      <c r="J2547" s="8">
        <f t="shared" si="79"/>
        <v>2083.1999999999998</v>
      </c>
      <c r="K2547" s="7">
        <v>15197.92</v>
      </c>
      <c r="L2547" s="9">
        <v>-6.6153714222873399</v>
      </c>
      <c r="M2547" s="9">
        <v>-35.443299355594498</v>
      </c>
      <c r="N2547" s="7">
        <f>COUNTIFS('Lojas Assaí'!$F$174:$F$260,D2547)</f>
        <v>0</v>
      </c>
    </row>
    <row r="2548" spans="1:14" x14ac:dyDescent="0.25">
      <c r="A2548" s="7" t="s">
        <v>2332</v>
      </c>
      <c r="B2548" s="7" t="s">
        <v>258</v>
      </c>
      <c r="C2548" s="7" t="str">
        <f t="shared" si="78"/>
        <v>CantagaloPR</v>
      </c>
      <c r="D2548" s="7">
        <v>4104451</v>
      </c>
      <c r="E2548" s="8" t="s">
        <v>686</v>
      </c>
      <c r="F2548" s="7">
        <v>13340</v>
      </c>
      <c r="G2548" s="7">
        <v>12952</v>
      </c>
      <c r="H2548" s="7">
        <v>22.2</v>
      </c>
      <c r="I2548" s="7">
        <v>2</v>
      </c>
      <c r="J2548" s="8">
        <f t="shared" si="79"/>
        <v>2604</v>
      </c>
      <c r="K2548" s="7">
        <v>22938.84</v>
      </c>
      <c r="L2548" s="9">
        <v>-25.682977417434</v>
      </c>
      <c r="M2548" s="9">
        <v>-53.800178695011503</v>
      </c>
      <c r="N2548" s="7">
        <f>COUNTIFS('Lojas Assaí'!$F$174:$F$260,D2548)</f>
        <v>0</v>
      </c>
    </row>
    <row r="2549" spans="1:14" x14ac:dyDescent="0.25">
      <c r="A2549" s="7" t="s">
        <v>1910</v>
      </c>
      <c r="B2549" s="7" t="s">
        <v>206</v>
      </c>
      <c r="C2549" s="7" t="str">
        <f t="shared" si="78"/>
        <v>Água BoaMG</v>
      </c>
      <c r="D2549" s="7">
        <v>3100609</v>
      </c>
      <c r="E2549" s="8" t="s">
        <v>701</v>
      </c>
      <c r="F2549" s="7">
        <v>13319</v>
      </c>
      <c r="G2549" s="7">
        <v>15195</v>
      </c>
      <c r="H2549" s="7">
        <v>11.51</v>
      </c>
      <c r="I2549" s="7">
        <v>1.6</v>
      </c>
      <c r="J2549" s="8">
        <f t="shared" si="79"/>
        <v>2083.1999999999998</v>
      </c>
      <c r="K2549" s="7">
        <v>12792.84</v>
      </c>
      <c r="L2549" s="9">
        <v>-17.9910530496416</v>
      </c>
      <c r="M2549" s="9">
        <v>-42.389643230084701</v>
      </c>
      <c r="N2549" s="7">
        <f>COUNTIFS('Lojas Assaí'!$F$174:$F$260,D2549)</f>
        <v>0</v>
      </c>
    </row>
    <row r="2550" spans="1:14" x14ac:dyDescent="0.25">
      <c r="A2550" s="7" t="s">
        <v>3061</v>
      </c>
      <c r="B2550" s="7" t="s">
        <v>258</v>
      </c>
      <c r="C2550" s="7" t="str">
        <f t="shared" si="78"/>
        <v>Bocaiúva do SulPR</v>
      </c>
      <c r="D2550" s="7">
        <v>4103107</v>
      </c>
      <c r="E2550" s="8" t="s">
        <v>686</v>
      </c>
      <c r="F2550" s="7">
        <v>13308</v>
      </c>
      <c r="G2550" s="7">
        <v>10987</v>
      </c>
      <c r="H2550" s="7">
        <v>13.3</v>
      </c>
      <c r="I2550" s="7">
        <v>1.9</v>
      </c>
      <c r="J2550" s="8">
        <f t="shared" si="79"/>
        <v>2473.8000000000002</v>
      </c>
      <c r="K2550" s="7">
        <v>17752.38</v>
      </c>
      <c r="L2550" s="9">
        <v>-26.192874969265102</v>
      </c>
      <c r="M2550" s="9">
        <v>-53.599599969470198</v>
      </c>
      <c r="N2550" s="7">
        <f>COUNTIFS('Lojas Assaí'!$F$174:$F$260,D2550)</f>
        <v>0</v>
      </c>
    </row>
    <row r="2551" spans="1:14" x14ac:dyDescent="0.25">
      <c r="A2551" s="7" t="s">
        <v>3062</v>
      </c>
      <c r="B2551" s="7" t="s">
        <v>145</v>
      </c>
      <c r="C2551" s="7" t="str">
        <f t="shared" si="78"/>
        <v>São DomingosGO</v>
      </c>
      <c r="D2551" s="7">
        <v>5219803</v>
      </c>
      <c r="E2551" s="8" t="s">
        <v>687</v>
      </c>
      <c r="F2551" s="7">
        <v>13305</v>
      </c>
      <c r="G2551" s="7">
        <v>11272</v>
      </c>
      <c r="H2551" s="7">
        <v>3.42</v>
      </c>
      <c r="I2551" s="7">
        <v>2.4</v>
      </c>
      <c r="J2551" s="8">
        <f t="shared" si="79"/>
        <v>3124.8</v>
      </c>
      <c r="K2551" s="7">
        <v>20018.759999999998</v>
      </c>
      <c r="L2551" s="9">
        <v>-13.402013257213</v>
      </c>
      <c r="M2551" s="9">
        <v>-46.315105242449199</v>
      </c>
      <c r="N2551" s="7">
        <f>COUNTIFS('Lojas Assaí'!$F$174:$F$260,D2551)</f>
        <v>0</v>
      </c>
    </row>
    <row r="2552" spans="1:14" x14ac:dyDescent="0.25">
      <c r="A2552" s="7" t="s">
        <v>3063</v>
      </c>
      <c r="B2552" s="7" t="s">
        <v>280</v>
      </c>
      <c r="C2552" s="7" t="str">
        <f t="shared" si="78"/>
        <v>Lagoa do OuroPE</v>
      </c>
      <c r="D2552" s="7">
        <v>2608602</v>
      </c>
      <c r="E2552" s="8" t="s">
        <v>689</v>
      </c>
      <c r="F2552" s="7">
        <v>13300</v>
      </c>
      <c r="G2552" s="7">
        <v>12132</v>
      </c>
      <c r="H2552" s="7">
        <v>61.04</v>
      </c>
      <c r="I2552" s="7">
        <v>1.4</v>
      </c>
      <c r="J2552" s="8">
        <f t="shared" si="79"/>
        <v>1822.8</v>
      </c>
      <c r="K2552" s="7">
        <v>9870.1200000000008</v>
      </c>
      <c r="L2552" s="9">
        <v>-9.1241718379250507</v>
      </c>
      <c r="M2552" s="9">
        <v>-36.4643169318296</v>
      </c>
      <c r="N2552" s="7">
        <f>COUNTIFS('Lojas Assaí'!$F$174:$F$260,D2552)</f>
        <v>0</v>
      </c>
    </row>
    <row r="2553" spans="1:14" x14ac:dyDescent="0.25">
      <c r="A2553" s="7" t="s">
        <v>3064</v>
      </c>
      <c r="B2553" s="7" t="s">
        <v>422</v>
      </c>
      <c r="C2553" s="7" t="str">
        <f t="shared" si="78"/>
        <v>PalestinaSP</v>
      </c>
      <c r="D2553" s="7">
        <v>3535002</v>
      </c>
      <c r="E2553" s="8" t="s">
        <v>435</v>
      </c>
      <c r="F2553" s="7">
        <v>13285</v>
      </c>
      <c r="G2553" s="7">
        <v>11051</v>
      </c>
      <c r="H2553" s="7">
        <v>15.89</v>
      </c>
      <c r="I2553" s="7">
        <v>2.7</v>
      </c>
      <c r="J2553" s="8">
        <f t="shared" si="79"/>
        <v>3515.4</v>
      </c>
      <c r="K2553" s="7">
        <v>32720.959999999999</v>
      </c>
      <c r="L2553" s="9">
        <v>-20.416217324696401</v>
      </c>
      <c r="M2553" s="9">
        <v>-50.765987804946697</v>
      </c>
      <c r="N2553" s="7">
        <f>COUNTIFS('Lojas Assaí'!$F$174:$F$260,D2553)</f>
        <v>0</v>
      </c>
    </row>
    <row r="2554" spans="1:14" x14ac:dyDescent="0.25">
      <c r="A2554" s="7" t="s">
        <v>3065</v>
      </c>
      <c r="B2554" s="7" t="s">
        <v>707</v>
      </c>
      <c r="C2554" s="7" t="str">
        <f t="shared" si="78"/>
        <v>CrissiumalRS</v>
      </c>
      <c r="D2554" s="7">
        <v>4306007</v>
      </c>
      <c r="E2554" s="8" t="s">
        <v>708</v>
      </c>
      <c r="F2554" s="7">
        <v>13269</v>
      </c>
      <c r="G2554" s="7">
        <v>14084</v>
      </c>
      <c r="H2554" s="7">
        <v>38.89</v>
      </c>
      <c r="I2554" s="7">
        <v>1.9</v>
      </c>
      <c r="J2554" s="8">
        <f t="shared" si="79"/>
        <v>2473.8000000000002</v>
      </c>
      <c r="K2554" s="7">
        <v>30375.5</v>
      </c>
      <c r="L2554" s="9">
        <v>-27.498012269392699</v>
      </c>
      <c r="M2554" s="9">
        <v>-54.100034906165298</v>
      </c>
      <c r="N2554" s="7">
        <f>COUNTIFS('Lojas Assaí'!$F$174:$F$260,D2554)</f>
        <v>0</v>
      </c>
    </row>
    <row r="2555" spans="1:14" x14ac:dyDescent="0.25">
      <c r="A2555" s="7" t="s">
        <v>3066</v>
      </c>
      <c r="B2555" s="7" t="s">
        <v>412</v>
      </c>
      <c r="C2555" s="7" t="str">
        <f t="shared" si="78"/>
        <v>Alto Alegre dos ParecisRO</v>
      </c>
      <c r="D2555" s="7">
        <v>1100379</v>
      </c>
      <c r="E2555" s="8" t="s">
        <v>700</v>
      </c>
      <c r="F2555" s="7">
        <v>13268</v>
      </c>
      <c r="G2555" s="7">
        <v>12816</v>
      </c>
      <c r="H2555" s="7">
        <v>3.24</v>
      </c>
      <c r="I2555" s="7">
        <v>1.9</v>
      </c>
      <c r="J2555" s="8">
        <f t="shared" si="79"/>
        <v>2473.8000000000002</v>
      </c>
      <c r="K2555" s="7">
        <v>24484.67</v>
      </c>
      <c r="L2555" s="9">
        <v>-9.9084628665672003</v>
      </c>
      <c r="M2555" s="9">
        <v>-63.033269278048401</v>
      </c>
      <c r="N2555" s="7">
        <f>COUNTIFS('Lojas Assaí'!$F$174:$F$260,D2555)</f>
        <v>0</v>
      </c>
    </row>
    <row r="2556" spans="1:14" x14ac:dyDescent="0.25">
      <c r="A2556" s="7" t="s">
        <v>3067</v>
      </c>
      <c r="B2556" s="7" t="s">
        <v>37</v>
      </c>
      <c r="C2556" s="7" t="str">
        <f t="shared" si="78"/>
        <v>BanzaêBA</v>
      </c>
      <c r="D2556" s="7">
        <v>2902658</v>
      </c>
      <c r="E2556" s="8" t="s">
        <v>684</v>
      </c>
      <c r="F2556" s="7">
        <v>13251</v>
      </c>
      <c r="G2556" s="7">
        <v>11814</v>
      </c>
      <c r="H2556" s="7">
        <v>51.92</v>
      </c>
      <c r="I2556" s="7">
        <v>1.8</v>
      </c>
      <c r="J2556" s="8">
        <f t="shared" si="79"/>
        <v>2343.6</v>
      </c>
      <c r="K2556" s="7">
        <v>7794.14</v>
      </c>
      <c r="L2556" s="9">
        <v>-11.959357488972399</v>
      </c>
      <c r="M2556" s="9">
        <v>-40.166860909513197</v>
      </c>
      <c r="N2556" s="7">
        <f>COUNTIFS('Lojas Assaí'!$F$174:$F$260,D2556)</f>
        <v>0</v>
      </c>
    </row>
    <row r="2557" spans="1:14" x14ac:dyDescent="0.25">
      <c r="A2557" s="7" t="s">
        <v>3068</v>
      </c>
      <c r="B2557" s="7" t="s">
        <v>258</v>
      </c>
      <c r="C2557" s="7" t="str">
        <f t="shared" si="78"/>
        <v>Rio Bonito do IguaçuPR</v>
      </c>
      <c r="D2557" s="7">
        <v>4122156</v>
      </c>
      <c r="E2557" s="8" t="s">
        <v>686</v>
      </c>
      <c r="F2557" s="7">
        <v>13240</v>
      </c>
      <c r="G2557" s="7">
        <v>13661</v>
      </c>
      <c r="H2557" s="7">
        <v>18.309999999999999</v>
      </c>
      <c r="I2557" s="7">
        <v>2</v>
      </c>
      <c r="J2557" s="8">
        <f t="shared" si="79"/>
        <v>2604</v>
      </c>
      <c r="K2557" s="7">
        <v>30762.639999999999</v>
      </c>
      <c r="L2557" s="9">
        <v>-25.1901653515541</v>
      </c>
      <c r="M2557" s="9">
        <v>-49.316713882768298</v>
      </c>
      <c r="N2557" s="7">
        <f>COUNTIFS('Lojas Assaí'!$F$174:$F$260,D2557)</f>
        <v>0</v>
      </c>
    </row>
    <row r="2558" spans="1:14" x14ac:dyDescent="0.25">
      <c r="A2558" s="7" t="s">
        <v>3069</v>
      </c>
      <c r="B2558" s="7" t="s">
        <v>258</v>
      </c>
      <c r="C2558" s="7" t="str">
        <f t="shared" si="78"/>
        <v>Balsa NovaPR</v>
      </c>
      <c r="D2558" s="7">
        <v>4102307</v>
      </c>
      <c r="E2558" s="8" t="s">
        <v>686</v>
      </c>
      <c r="F2558" s="7">
        <v>13238</v>
      </c>
      <c r="G2558" s="7">
        <v>11300</v>
      </c>
      <c r="H2558" s="7">
        <v>32.39</v>
      </c>
      <c r="I2558" s="7">
        <v>2.6</v>
      </c>
      <c r="J2558" s="8">
        <f t="shared" si="79"/>
        <v>3385.2</v>
      </c>
      <c r="K2558" s="7">
        <v>54374.33</v>
      </c>
      <c r="L2558" s="9">
        <v>-23.092480500000001</v>
      </c>
      <c r="M2558" s="9">
        <v>-50.371873022932398</v>
      </c>
      <c r="N2558" s="7">
        <f>COUNTIFS('Lojas Assaí'!$F$174:$F$260,D2558)</f>
        <v>0</v>
      </c>
    </row>
    <row r="2559" spans="1:14" x14ac:dyDescent="0.25">
      <c r="A2559" s="7" t="s">
        <v>3070</v>
      </c>
      <c r="B2559" s="7" t="s">
        <v>244</v>
      </c>
      <c r="C2559" s="7" t="str">
        <f t="shared" si="78"/>
        <v>MogeiroPB</v>
      </c>
      <c r="D2559" s="7">
        <v>2509404</v>
      </c>
      <c r="E2559" s="8" t="s">
        <v>698</v>
      </c>
      <c r="F2559" s="7">
        <v>13238</v>
      </c>
      <c r="G2559" s="7">
        <v>12491</v>
      </c>
      <c r="H2559" s="7">
        <v>64.41</v>
      </c>
      <c r="I2559" s="7">
        <v>1.5</v>
      </c>
      <c r="J2559" s="8">
        <f t="shared" si="79"/>
        <v>1953</v>
      </c>
      <c r="K2559" s="7">
        <v>12382.68</v>
      </c>
      <c r="L2559" s="9">
        <v>-7.2659300019374502</v>
      </c>
      <c r="M2559" s="9">
        <v>-37.350433885062799</v>
      </c>
      <c r="N2559" s="7">
        <f>COUNTIFS('Lojas Assaí'!$F$174:$F$260,D2559)</f>
        <v>0</v>
      </c>
    </row>
    <row r="2560" spans="1:14" x14ac:dyDescent="0.25">
      <c r="A2560" s="7" t="s">
        <v>3071</v>
      </c>
      <c r="B2560" s="7" t="s">
        <v>206</v>
      </c>
      <c r="C2560" s="7" t="str">
        <f t="shared" si="78"/>
        <v>São João das MissõesMG</v>
      </c>
      <c r="D2560" s="7">
        <v>3162450</v>
      </c>
      <c r="E2560" s="8" t="s">
        <v>701</v>
      </c>
      <c r="F2560" s="7">
        <v>13232</v>
      </c>
      <c r="G2560" s="7">
        <v>11715</v>
      </c>
      <c r="H2560" s="7">
        <v>17.27</v>
      </c>
      <c r="I2560" s="7">
        <v>1.7</v>
      </c>
      <c r="J2560" s="8">
        <f t="shared" si="79"/>
        <v>2213.4</v>
      </c>
      <c r="K2560" s="7">
        <v>6855.16</v>
      </c>
      <c r="L2560" s="9">
        <v>-21.1355089743173</v>
      </c>
      <c r="M2560" s="9">
        <v>-44.260972734729201</v>
      </c>
      <c r="N2560" s="7">
        <f>COUNTIFS('Lojas Assaí'!$F$174:$F$260,D2560)</f>
        <v>0</v>
      </c>
    </row>
    <row r="2561" spans="1:14" x14ac:dyDescent="0.25">
      <c r="A2561" s="7" t="s">
        <v>3072</v>
      </c>
      <c r="B2561" s="7" t="s">
        <v>280</v>
      </c>
      <c r="C2561" s="7" t="str">
        <f t="shared" si="78"/>
        <v>Buenos AiresPE</v>
      </c>
      <c r="D2561" s="7">
        <v>2602704</v>
      </c>
      <c r="E2561" s="8" t="s">
        <v>689</v>
      </c>
      <c r="F2561" s="7">
        <v>13224</v>
      </c>
      <c r="G2561" s="7">
        <v>12537</v>
      </c>
      <c r="H2561" s="7">
        <v>134.54</v>
      </c>
      <c r="I2561" s="7">
        <v>1.7</v>
      </c>
      <c r="J2561" s="8">
        <f t="shared" si="79"/>
        <v>2213.4</v>
      </c>
      <c r="K2561" s="7">
        <v>9065.2800000000007</v>
      </c>
      <c r="L2561" s="9">
        <v>-7.7243722100353898</v>
      </c>
      <c r="M2561" s="9">
        <v>-35.329570414200603</v>
      </c>
      <c r="N2561" s="7">
        <f>COUNTIFS('Lojas Assaí'!$F$174:$F$260,D2561)</f>
        <v>0</v>
      </c>
    </row>
    <row r="2562" spans="1:14" x14ac:dyDescent="0.25">
      <c r="A2562" s="7" t="s">
        <v>3073</v>
      </c>
      <c r="B2562" s="7" t="s">
        <v>37</v>
      </c>
      <c r="C2562" s="7" t="str">
        <f t="shared" ref="C2562:C2625" si="80">_xlfn.CONCAT(A2562:B2562)</f>
        <v>NordestinaBA</v>
      </c>
      <c r="D2562" s="7">
        <v>2922656</v>
      </c>
      <c r="E2562" s="8" t="s">
        <v>684</v>
      </c>
      <c r="F2562" s="7">
        <v>13197</v>
      </c>
      <c r="G2562" s="7">
        <v>12371</v>
      </c>
      <c r="H2562" s="7">
        <v>26.38</v>
      </c>
      <c r="I2562" s="7">
        <v>3.1</v>
      </c>
      <c r="J2562" s="8">
        <f t="shared" ref="J2562:J2625" si="81">ROUND(I2562*1302,2)</f>
        <v>4036.2</v>
      </c>
      <c r="K2562" s="7">
        <v>10657.26</v>
      </c>
      <c r="L2562" s="9">
        <v>-10.8320535248462</v>
      </c>
      <c r="M2562" s="9">
        <v>-39.429130850732498</v>
      </c>
      <c r="N2562" s="7">
        <f>COUNTIFS('Lojas Assaí'!$F$174:$F$260,D2562)</f>
        <v>0</v>
      </c>
    </row>
    <row r="2563" spans="1:14" x14ac:dyDescent="0.25">
      <c r="A2563" s="7" t="s">
        <v>3074</v>
      </c>
      <c r="B2563" s="7" t="s">
        <v>258</v>
      </c>
      <c r="C2563" s="7" t="str">
        <f t="shared" si="80"/>
        <v>Nova LondrinaPR</v>
      </c>
      <c r="D2563" s="7">
        <v>4117107</v>
      </c>
      <c r="E2563" s="8" t="s">
        <v>686</v>
      </c>
      <c r="F2563" s="7">
        <v>13188</v>
      </c>
      <c r="G2563" s="7">
        <v>13067</v>
      </c>
      <c r="H2563" s="7">
        <v>48.51</v>
      </c>
      <c r="I2563" s="7">
        <v>2.2000000000000002</v>
      </c>
      <c r="J2563" s="8">
        <f t="shared" si="81"/>
        <v>2864.4</v>
      </c>
      <c r="K2563" s="7">
        <v>30135.46</v>
      </c>
      <c r="L2563" s="9">
        <v>-23.585423854873099</v>
      </c>
      <c r="M2563" s="9">
        <v>-50.7641471219669</v>
      </c>
      <c r="N2563" s="7">
        <f>COUNTIFS('Lojas Assaí'!$F$174:$F$260,D2563)</f>
        <v>0</v>
      </c>
    </row>
    <row r="2564" spans="1:14" x14ac:dyDescent="0.25">
      <c r="A2564" s="7" t="s">
        <v>3075</v>
      </c>
      <c r="B2564" s="7" t="s">
        <v>669</v>
      </c>
      <c r="C2564" s="7" t="str">
        <f t="shared" si="80"/>
        <v>GoiatinsTO</v>
      </c>
      <c r="D2564" s="7">
        <v>1709005</v>
      </c>
      <c r="E2564" s="8" t="s">
        <v>699</v>
      </c>
      <c r="F2564" s="7">
        <v>13169</v>
      </c>
      <c r="G2564" s="7">
        <v>12064</v>
      </c>
      <c r="H2564" s="7">
        <v>1.88</v>
      </c>
      <c r="I2564" s="7">
        <v>1.9</v>
      </c>
      <c r="J2564" s="8">
        <f t="shared" si="81"/>
        <v>2473.8000000000002</v>
      </c>
      <c r="K2564" s="7">
        <v>13372.35</v>
      </c>
      <c r="L2564" s="9">
        <v>-7.7091723901957003</v>
      </c>
      <c r="M2564" s="9">
        <v>-47.315435489158297</v>
      </c>
      <c r="N2564" s="7">
        <f>COUNTIFS('Lojas Assaí'!$F$174:$F$260,D2564)</f>
        <v>0</v>
      </c>
    </row>
    <row r="2565" spans="1:14" x14ac:dyDescent="0.25">
      <c r="A2565" s="7" t="s">
        <v>3076</v>
      </c>
      <c r="B2565" s="7" t="s">
        <v>206</v>
      </c>
      <c r="C2565" s="7" t="str">
        <f t="shared" si="80"/>
        <v>Monte BeloMG</v>
      </c>
      <c r="D2565" s="7">
        <v>3143005</v>
      </c>
      <c r="E2565" s="8" t="s">
        <v>701</v>
      </c>
      <c r="F2565" s="7">
        <v>13139</v>
      </c>
      <c r="G2565" s="7">
        <v>13061</v>
      </c>
      <c r="H2565" s="7">
        <v>31</v>
      </c>
      <c r="I2565" s="7">
        <v>1.8</v>
      </c>
      <c r="J2565" s="8">
        <f t="shared" si="81"/>
        <v>2343.6</v>
      </c>
      <c r="K2565" s="7">
        <v>24488.65</v>
      </c>
      <c r="L2565" s="9">
        <v>-21.3271458474544</v>
      </c>
      <c r="M2565" s="9">
        <v>-46.3682455768311</v>
      </c>
      <c r="N2565" s="7">
        <f>COUNTIFS('Lojas Assaí'!$F$174:$F$260,D2565)</f>
        <v>0</v>
      </c>
    </row>
    <row r="2566" spans="1:14" x14ac:dyDescent="0.25">
      <c r="A2566" s="7" t="s">
        <v>3077</v>
      </c>
      <c r="B2566" s="7" t="s">
        <v>99</v>
      </c>
      <c r="C2566" s="7" t="str">
        <f t="shared" si="80"/>
        <v>MilhãCE</v>
      </c>
      <c r="D2566" s="7">
        <v>2308351</v>
      </c>
      <c r="E2566" s="8" t="s">
        <v>683</v>
      </c>
      <c r="F2566" s="7">
        <v>13129</v>
      </c>
      <c r="G2566" s="7">
        <v>13086</v>
      </c>
      <c r="H2566" s="7">
        <v>26.05</v>
      </c>
      <c r="I2566" s="7">
        <v>2</v>
      </c>
      <c r="J2566" s="8">
        <f t="shared" si="81"/>
        <v>2604</v>
      </c>
      <c r="K2566" s="7">
        <v>12821.42</v>
      </c>
      <c r="L2566" s="9">
        <v>-5.6795641008869699</v>
      </c>
      <c r="M2566" s="9">
        <v>-39.203574181643603</v>
      </c>
      <c r="N2566" s="7">
        <f>COUNTIFS('Lojas Assaí'!$F$174:$F$260,D2566)</f>
        <v>0</v>
      </c>
    </row>
    <row r="2567" spans="1:14" x14ac:dyDescent="0.25">
      <c r="A2567" s="7" t="s">
        <v>3078</v>
      </c>
      <c r="B2567" s="7" t="s">
        <v>710</v>
      </c>
      <c r="C2567" s="7" t="str">
        <f t="shared" si="80"/>
        <v>Balneário RincãoSC</v>
      </c>
      <c r="D2567" s="7">
        <v>4220000</v>
      </c>
      <c r="E2567" s="8" t="s">
        <v>711</v>
      </c>
      <c r="F2567" s="7">
        <v>13129</v>
      </c>
      <c r="G2567" s="7" t="s">
        <v>2698</v>
      </c>
      <c r="H2567" s="7" t="s">
        <v>2698</v>
      </c>
      <c r="I2567" s="7">
        <v>1.8</v>
      </c>
      <c r="J2567" s="8">
        <f t="shared" si="81"/>
        <v>2343.6</v>
      </c>
      <c r="K2567" s="7">
        <v>20891.759999999998</v>
      </c>
      <c r="L2567" s="9">
        <v>-26.652293599856201</v>
      </c>
      <c r="M2567" s="9">
        <v>-53.441302540604497</v>
      </c>
      <c r="N2567" s="7">
        <f>COUNTIFS('Lojas Assaí'!$F$174:$F$260,D2567)</f>
        <v>0</v>
      </c>
    </row>
    <row r="2568" spans="1:14" x14ac:dyDescent="0.25">
      <c r="A2568" s="7" t="s">
        <v>3079</v>
      </c>
      <c r="B2568" s="7" t="s">
        <v>710</v>
      </c>
      <c r="C2568" s="7" t="str">
        <f t="shared" si="80"/>
        <v>SangãoSC</v>
      </c>
      <c r="D2568" s="7">
        <v>4215455</v>
      </c>
      <c r="E2568" s="8" t="s">
        <v>711</v>
      </c>
      <c r="F2568" s="7">
        <v>13128</v>
      </c>
      <c r="G2568" s="7">
        <v>10400</v>
      </c>
      <c r="H2568" s="7">
        <v>125.46</v>
      </c>
      <c r="I2568" s="7">
        <v>1.8</v>
      </c>
      <c r="J2568" s="8">
        <f t="shared" si="81"/>
        <v>2343.6</v>
      </c>
      <c r="K2568" s="7">
        <v>28094.47</v>
      </c>
      <c r="L2568" s="9">
        <v>-26.956900744614099</v>
      </c>
      <c r="M2568" s="9">
        <v>-50.422901620340497</v>
      </c>
      <c r="N2568" s="7">
        <f>COUNTIFS('Lojas Assaí'!$F$174:$F$260,D2568)</f>
        <v>0</v>
      </c>
    </row>
    <row r="2569" spans="1:14" x14ac:dyDescent="0.25">
      <c r="A2569" s="7" t="s">
        <v>3080</v>
      </c>
      <c r="B2569" s="7" t="s">
        <v>37</v>
      </c>
      <c r="C2569" s="7" t="str">
        <f t="shared" si="80"/>
        <v>Barra do MendesBA</v>
      </c>
      <c r="D2569" s="7">
        <v>2903003</v>
      </c>
      <c r="E2569" s="8" t="s">
        <v>684</v>
      </c>
      <c r="F2569" s="7">
        <v>13128</v>
      </c>
      <c r="G2569" s="7">
        <v>13987</v>
      </c>
      <c r="H2569" s="7">
        <v>9.08</v>
      </c>
      <c r="I2569" s="7">
        <v>1.6</v>
      </c>
      <c r="J2569" s="8">
        <f t="shared" si="81"/>
        <v>2083.1999999999998</v>
      </c>
      <c r="K2569" s="7">
        <v>7435.71</v>
      </c>
      <c r="L2569" s="9">
        <v>-14.864273042782999</v>
      </c>
      <c r="M2569" s="9">
        <v>-40.576372989598703</v>
      </c>
      <c r="N2569" s="7">
        <f>COUNTIFS('Lojas Assaí'!$F$174:$F$260,D2569)</f>
        <v>0</v>
      </c>
    </row>
    <row r="2570" spans="1:14" x14ac:dyDescent="0.25">
      <c r="A2570" s="7" t="s">
        <v>3081</v>
      </c>
      <c r="B2570" s="7" t="s">
        <v>12</v>
      </c>
      <c r="C2570" s="7" t="str">
        <f t="shared" si="80"/>
        <v>MaribondoAL</v>
      </c>
      <c r="D2570" s="7">
        <v>2704807</v>
      </c>
      <c r="E2570" s="8" t="s">
        <v>688</v>
      </c>
      <c r="F2570" s="7">
        <v>13123</v>
      </c>
      <c r="G2570" s="7">
        <v>13619</v>
      </c>
      <c r="H2570" s="7">
        <v>78.14</v>
      </c>
      <c r="I2570" s="7">
        <v>1.7</v>
      </c>
      <c r="J2570" s="8">
        <f t="shared" si="81"/>
        <v>2213.4</v>
      </c>
      <c r="K2570" s="7">
        <v>12365.36</v>
      </c>
      <c r="L2570" s="9">
        <v>-9.44777264348944</v>
      </c>
      <c r="M2570" s="9">
        <v>-36.385040024027198</v>
      </c>
      <c r="N2570" s="7">
        <f>COUNTIFS('Lojas Assaí'!$F$174:$F$260,D2570)</f>
        <v>0</v>
      </c>
    </row>
    <row r="2571" spans="1:14" x14ac:dyDescent="0.25">
      <c r="A2571" s="7" t="s">
        <v>3082</v>
      </c>
      <c r="B2571" s="7" t="s">
        <v>37</v>
      </c>
      <c r="C2571" s="7" t="str">
        <f t="shared" si="80"/>
        <v>AndaraíBA</v>
      </c>
      <c r="D2571" s="7">
        <v>2901304</v>
      </c>
      <c r="E2571" s="8" t="s">
        <v>684</v>
      </c>
      <c r="F2571" s="7">
        <v>13122</v>
      </c>
      <c r="G2571" s="7">
        <v>13960</v>
      </c>
      <c r="H2571" s="7">
        <v>7.5</v>
      </c>
      <c r="I2571" s="7">
        <v>1.6</v>
      </c>
      <c r="J2571" s="8">
        <f t="shared" si="81"/>
        <v>2083.1999999999998</v>
      </c>
      <c r="K2571" s="7">
        <v>8934.7999999999993</v>
      </c>
      <c r="L2571" s="9">
        <v>-14.611325592493699</v>
      </c>
      <c r="M2571" s="9">
        <v>-41.1271131685047</v>
      </c>
      <c r="N2571" s="7">
        <f>COUNTIFS('Lojas Assaí'!$F$174:$F$260,D2571)</f>
        <v>0</v>
      </c>
    </row>
    <row r="2572" spans="1:14" x14ac:dyDescent="0.25">
      <c r="A2572" s="7" t="s">
        <v>3083</v>
      </c>
      <c r="B2572" s="7" t="s">
        <v>280</v>
      </c>
      <c r="C2572" s="7" t="str">
        <f t="shared" si="80"/>
        <v>Carnaubeira da PenhaPE</v>
      </c>
      <c r="D2572" s="7">
        <v>2603926</v>
      </c>
      <c r="E2572" s="8" t="s">
        <v>689</v>
      </c>
      <c r="F2572" s="7">
        <v>13117</v>
      </c>
      <c r="G2572" s="7">
        <v>11782</v>
      </c>
      <c r="H2572" s="7">
        <v>11.73</v>
      </c>
      <c r="I2572" s="7">
        <v>1.3</v>
      </c>
      <c r="J2572" s="8">
        <f t="shared" si="81"/>
        <v>1692.6</v>
      </c>
      <c r="K2572" s="7">
        <v>6517.19</v>
      </c>
      <c r="L2572" s="9">
        <v>-8.3206079646765101</v>
      </c>
      <c r="M2572" s="9">
        <v>-38.743421946946498</v>
      </c>
      <c r="N2572" s="7">
        <f>COUNTIFS('Lojas Assaí'!$F$174:$F$260,D2572)</f>
        <v>0</v>
      </c>
    </row>
    <row r="2573" spans="1:14" x14ac:dyDescent="0.25">
      <c r="A2573" s="7" t="s">
        <v>3084</v>
      </c>
      <c r="B2573" s="7" t="s">
        <v>403</v>
      </c>
      <c r="C2573" s="7" t="str">
        <f t="shared" si="80"/>
        <v>Governador Dix-Sept RosadoRN</v>
      </c>
      <c r="D2573" s="7">
        <v>2404309</v>
      </c>
      <c r="E2573" s="8" t="s">
        <v>695</v>
      </c>
      <c r="F2573" s="7">
        <v>13115</v>
      </c>
      <c r="G2573" s="7">
        <v>12374</v>
      </c>
      <c r="H2573" s="7">
        <v>10.96</v>
      </c>
      <c r="I2573" s="7">
        <v>1.9</v>
      </c>
      <c r="J2573" s="8">
        <f t="shared" si="81"/>
        <v>2473.8000000000002</v>
      </c>
      <c r="K2573" s="7">
        <v>18135.41</v>
      </c>
      <c r="L2573" s="9">
        <v>-6.2505903899506698</v>
      </c>
      <c r="M2573" s="9">
        <v>-35.217786124543501</v>
      </c>
      <c r="N2573" s="7">
        <f>COUNTIFS('Lojas Assaí'!$F$174:$F$260,D2573)</f>
        <v>0</v>
      </c>
    </row>
    <row r="2574" spans="1:14" x14ac:dyDescent="0.25">
      <c r="A2574" s="7" t="s">
        <v>3085</v>
      </c>
      <c r="B2574" s="7" t="s">
        <v>206</v>
      </c>
      <c r="C2574" s="7" t="str">
        <f t="shared" si="80"/>
        <v>Lagoa DouradaMG</v>
      </c>
      <c r="D2574" s="7">
        <v>3137403</v>
      </c>
      <c r="E2574" s="8" t="s">
        <v>701</v>
      </c>
      <c r="F2574" s="7">
        <v>13115</v>
      </c>
      <c r="G2574" s="7">
        <v>12256</v>
      </c>
      <c r="H2574" s="7">
        <v>25.71</v>
      </c>
      <c r="I2574" s="7">
        <v>1.7</v>
      </c>
      <c r="J2574" s="8">
        <f t="shared" si="81"/>
        <v>2213.4</v>
      </c>
      <c r="K2574" s="7">
        <v>20523.439999999999</v>
      </c>
      <c r="L2574" s="9">
        <v>-16.978449200460901</v>
      </c>
      <c r="M2574" s="9">
        <v>-44.5783346323487</v>
      </c>
      <c r="N2574" s="7">
        <f>COUNTIFS('Lojas Assaí'!$F$174:$F$260,D2574)</f>
        <v>0</v>
      </c>
    </row>
    <row r="2575" spans="1:14" x14ac:dyDescent="0.25">
      <c r="A2575" s="7" t="s">
        <v>3086</v>
      </c>
      <c r="B2575" s="7" t="s">
        <v>99</v>
      </c>
      <c r="C2575" s="7" t="str">
        <f t="shared" si="80"/>
        <v>ChavalCE</v>
      </c>
      <c r="D2575" s="7">
        <v>2303907</v>
      </c>
      <c r="E2575" s="8" t="s">
        <v>683</v>
      </c>
      <c r="F2575" s="7">
        <v>13112</v>
      </c>
      <c r="G2575" s="7">
        <v>12615</v>
      </c>
      <c r="H2575" s="7">
        <v>52.95</v>
      </c>
      <c r="I2575" s="7">
        <v>0.9</v>
      </c>
      <c r="J2575" s="8">
        <f t="shared" si="81"/>
        <v>1171.8</v>
      </c>
      <c r="K2575" s="7">
        <v>7770.61</v>
      </c>
      <c r="L2575" s="9">
        <v>-3.0389011890917801</v>
      </c>
      <c r="M2575" s="9">
        <v>-41.244595821943598</v>
      </c>
      <c r="N2575" s="7">
        <f>COUNTIFS('Lojas Assaí'!$F$174:$F$260,D2575)</f>
        <v>0</v>
      </c>
    </row>
    <row r="2576" spans="1:14" x14ac:dyDescent="0.25">
      <c r="A2576" s="7" t="s">
        <v>3087</v>
      </c>
      <c r="B2576" s="7" t="s">
        <v>37</v>
      </c>
      <c r="C2576" s="7" t="str">
        <f t="shared" si="80"/>
        <v>Sítio do MatoBA</v>
      </c>
      <c r="D2576" s="7">
        <v>2930758</v>
      </c>
      <c r="E2576" s="8" t="s">
        <v>684</v>
      </c>
      <c r="F2576" s="7">
        <v>13104</v>
      </c>
      <c r="G2576" s="7">
        <v>12050</v>
      </c>
      <c r="H2576" s="7">
        <v>6.88</v>
      </c>
      <c r="I2576" s="7">
        <v>1.5</v>
      </c>
      <c r="J2576" s="8">
        <f t="shared" si="81"/>
        <v>1953</v>
      </c>
      <c r="K2576" s="7">
        <v>9040.41</v>
      </c>
      <c r="L2576" s="9">
        <v>-13.085792706112599</v>
      </c>
      <c r="M2576" s="9">
        <v>-43.466441167254402</v>
      </c>
      <c r="N2576" s="7">
        <f>COUNTIFS('Lojas Assaí'!$F$174:$F$260,D2576)</f>
        <v>0</v>
      </c>
    </row>
    <row r="2577" spans="1:14" x14ac:dyDescent="0.25">
      <c r="A2577" s="7" t="s">
        <v>3088</v>
      </c>
      <c r="B2577" s="7" t="s">
        <v>178</v>
      </c>
      <c r="C2577" s="7" t="str">
        <f t="shared" si="80"/>
        <v>Nossa Senhora do LivramentoMT</v>
      </c>
      <c r="D2577" s="7">
        <v>5106109</v>
      </c>
      <c r="E2577" s="8" t="s">
        <v>696</v>
      </c>
      <c r="F2577" s="7">
        <v>13093</v>
      </c>
      <c r="G2577" s="7">
        <v>11609</v>
      </c>
      <c r="H2577" s="7">
        <v>2.29</v>
      </c>
      <c r="I2577" s="7">
        <v>1.9</v>
      </c>
      <c r="J2577" s="8">
        <f t="shared" si="81"/>
        <v>2473.8000000000002</v>
      </c>
      <c r="K2577" s="7">
        <v>26818.2</v>
      </c>
      <c r="L2577" s="9">
        <v>-14.4537245567653</v>
      </c>
      <c r="M2577" s="9">
        <v>-56.802068975151599</v>
      </c>
      <c r="N2577" s="7">
        <f>COUNTIFS('Lojas Assaí'!$F$174:$F$260,D2577)</f>
        <v>0</v>
      </c>
    </row>
    <row r="2578" spans="1:14" x14ac:dyDescent="0.25">
      <c r="A2578" s="7" t="s">
        <v>3089</v>
      </c>
      <c r="B2578" s="7" t="s">
        <v>714</v>
      </c>
      <c r="C2578" s="7" t="str">
        <f t="shared" si="80"/>
        <v>MarilândiaES</v>
      </c>
      <c r="D2578" s="7">
        <v>3203353</v>
      </c>
      <c r="E2578" s="8" t="s">
        <v>715</v>
      </c>
      <c r="F2578" s="7">
        <v>13091</v>
      </c>
      <c r="G2578" s="7">
        <v>11107</v>
      </c>
      <c r="H2578" s="7">
        <v>35.94</v>
      </c>
      <c r="I2578" s="7">
        <v>1.5</v>
      </c>
      <c r="J2578" s="8">
        <f t="shared" si="81"/>
        <v>1953</v>
      </c>
      <c r="K2578" s="7">
        <v>17400.13</v>
      </c>
      <c r="L2578" s="9">
        <v>-19.412812757751801</v>
      </c>
      <c r="M2578" s="9">
        <v>-40.550951003632299</v>
      </c>
      <c r="N2578" s="7">
        <f>COUNTIFS('Lojas Assaí'!$F$174:$F$260,D2578)</f>
        <v>0</v>
      </c>
    </row>
    <row r="2579" spans="1:14" x14ac:dyDescent="0.25">
      <c r="A2579" s="7" t="s">
        <v>3090</v>
      </c>
      <c r="B2579" s="7" t="s">
        <v>99</v>
      </c>
      <c r="C2579" s="7" t="str">
        <f t="shared" si="80"/>
        <v>São Luís do CuruCE</v>
      </c>
      <c r="D2579" s="7">
        <v>2312601</v>
      </c>
      <c r="E2579" s="8" t="s">
        <v>683</v>
      </c>
      <c r="F2579" s="7">
        <v>13086</v>
      </c>
      <c r="G2579" s="7">
        <v>12332</v>
      </c>
      <c r="H2579" s="7">
        <v>100.74</v>
      </c>
      <c r="I2579" s="7">
        <v>1.7</v>
      </c>
      <c r="J2579" s="8">
        <f t="shared" si="81"/>
        <v>2213.4</v>
      </c>
      <c r="K2579" s="7">
        <v>8962.27</v>
      </c>
      <c r="L2579" s="9">
        <v>-3.6730092532286398</v>
      </c>
      <c r="M2579" s="9">
        <v>-39.241606184971303</v>
      </c>
      <c r="N2579" s="7">
        <f>COUNTIFS('Lojas Assaí'!$F$174:$F$260,D2579)</f>
        <v>0</v>
      </c>
    </row>
    <row r="2580" spans="1:14" x14ac:dyDescent="0.25">
      <c r="A2580" s="7" t="s">
        <v>3091</v>
      </c>
      <c r="B2580" s="7" t="s">
        <v>710</v>
      </c>
      <c r="C2580" s="7" t="str">
        <f t="shared" si="80"/>
        <v>TurvoSC</v>
      </c>
      <c r="D2580" s="7">
        <v>4218806</v>
      </c>
      <c r="E2580" s="8" t="s">
        <v>711</v>
      </c>
      <c r="F2580" s="7">
        <v>13080</v>
      </c>
      <c r="G2580" s="7">
        <v>11854</v>
      </c>
      <c r="H2580" s="7">
        <v>50.33</v>
      </c>
      <c r="I2580" s="7">
        <v>2.2000000000000002</v>
      </c>
      <c r="J2580" s="8">
        <f t="shared" si="81"/>
        <v>2864.4</v>
      </c>
      <c r="K2580" s="7">
        <v>49618.15</v>
      </c>
      <c r="L2580" s="9">
        <v>-26.761737013747499</v>
      </c>
      <c r="M2580" s="9">
        <v>-52.8514964564325</v>
      </c>
      <c r="N2580" s="7">
        <f>COUNTIFS('Lojas Assaí'!$F$174:$F$260,D2580)</f>
        <v>0</v>
      </c>
    </row>
    <row r="2581" spans="1:14" x14ac:dyDescent="0.25">
      <c r="A2581" s="7" t="s">
        <v>3092</v>
      </c>
      <c r="B2581" s="7" t="s">
        <v>206</v>
      </c>
      <c r="C2581" s="7" t="str">
        <f t="shared" si="80"/>
        <v>CristaisMG</v>
      </c>
      <c r="D2581" s="7">
        <v>3120201</v>
      </c>
      <c r="E2581" s="8" t="s">
        <v>701</v>
      </c>
      <c r="F2581" s="7">
        <v>13060</v>
      </c>
      <c r="G2581" s="7">
        <v>11286</v>
      </c>
      <c r="H2581" s="7">
        <v>17.96</v>
      </c>
      <c r="I2581" s="7">
        <v>1.1000000000000001</v>
      </c>
      <c r="J2581" s="8">
        <f t="shared" si="81"/>
        <v>1432.2</v>
      </c>
      <c r="K2581" s="7">
        <v>18709.189999999999</v>
      </c>
      <c r="L2581" s="9">
        <v>-16.712634005719799</v>
      </c>
      <c r="M2581" s="9">
        <v>-42.859550912025497</v>
      </c>
      <c r="N2581" s="7">
        <f>COUNTIFS('Lojas Assaí'!$F$174:$F$260,D2581)</f>
        <v>0</v>
      </c>
    </row>
    <row r="2582" spans="1:14" x14ac:dyDescent="0.25">
      <c r="A2582" s="7" t="s">
        <v>3093</v>
      </c>
      <c r="B2582" s="7" t="s">
        <v>714</v>
      </c>
      <c r="C2582" s="7" t="str">
        <f t="shared" si="80"/>
        <v>Governador LindenbergES</v>
      </c>
      <c r="D2582" s="7">
        <v>3202256</v>
      </c>
      <c r="E2582" s="8" t="s">
        <v>715</v>
      </c>
      <c r="F2582" s="7">
        <v>13047</v>
      </c>
      <c r="G2582" s="7">
        <v>10869</v>
      </c>
      <c r="H2582" s="7">
        <v>30.19</v>
      </c>
      <c r="I2582" s="7">
        <v>1.9</v>
      </c>
      <c r="J2582" s="8">
        <f t="shared" si="81"/>
        <v>2473.8000000000002</v>
      </c>
      <c r="K2582" s="7">
        <v>19450.98</v>
      </c>
      <c r="L2582" s="9">
        <v>-19.252807444409701</v>
      </c>
      <c r="M2582" s="9">
        <v>-40.457766061407902</v>
      </c>
      <c r="N2582" s="7">
        <f>COUNTIFS('Lojas Assaí'!$F$174:$F$260,D2582)</f>
        <v>0</v>
      </c>
    </row>
    <row r="2583" spans="1:14" x14ac:dyDescent="0.25">
      <c r="A2583" s="7" t="s">
        <v>3094</v>
      </c>
      <c r="B2583" s="7" t="s">
        <v>195</v>
      </c>
      <c r="C2583" s="7" t="str">
        <f t="shared" si="80"/>
        <v>DeodápolisMS</v>
      </c>
      <c r="D2583" s="7">
        <v>5003454</v>
      </c>
      <c r="E2583" s="8" t="s">
        <v>691</v>
      </c>
      <c r="F2583" s="7">
        <v>13043</v>
      </c>
      <c r="G2583" s="7">
        <v>12139</v>
      </c>
      <c r="H2583" s="7">
        <v>14.6</v>
      </c>
      <c r="I2583" s="7">
        <v>2</v>
      </c>
      <c r="J2583" s="8">
        <f t="shared" si="81"/>
        <v>2604</v>
      </c>
      <c r="K2583" s="7">
        <v>30688.17</v>
      </c>
      <c r="L2583" s="9">
        <v>-22.2729491422667</v>
      </c>
      <c r="M2583" s="9">
        <v>-54.161183242862698</v>
      </c>
      <c r="N2583" s="7">
        <f>COUNTIFS('Lojas Assaí'!$F$174:$F$260,D2583)</f>
        <v>0</v>
      </c>
    </row>
    <row r="2584" spans="1:14" x14ac:dyDescent="0.25">
      <c r="A2584" s="7" t="s">
        <v>3095</v>
      </c>
      <c r="B2584" s="7" t="s">
        <v>707</v>
      </c>
      <c r="C2584" s="7" t="str">
        <f t="shared" si="80"/>
        <v>Antônio PradoRS</v>
      </c>
      <c r="D2584" s="7">
        <v>4300802</v>
      </c>
      <c r="E2584" s="8" t="s">
        <v>708</v>
      </c>
      <c r="F2584" s="7">
        <v>13041</v>
      </c>
      <c r="G2584" s="7">
        <v>12833</v>
      </c>
      <c r="H2584" s="7">
        <v>36.92</v>
      </c>
      <c r="I2584" s="7">
        <v>2.2000000000000002</v>
      </c>
      <c r="J2584" s="8">
        <f t="shared" si="81"/>
        <v>2864.4</v>
      </c>
      <c r="K2584" s="7">
        <v>51429.77</v>
      </c>
      <c r="L2584" s="9">
        <v>-28.855437624629801</v>
      </c>
      <c r="M2584" s="9">
        <v>-51.283576924340899</v>
      </c>
      <c r="N2584" s="7">
        <f>COUNTIFS('Lojas Assaí'!$F$174:$F$260,D2584)</f>
        <v>0</v>
      </c>
    </row>
    <row r="2585" spans="1:14" x14ac:dyDescent="0.25">
      <c r="A2585" s="7" t="s">
        <v>3096</v>
      </c>
      <c r="B2585" s="7" t="s">
        <v>422</v>
      </c>
      <c r="C2585" s="7" t="str">
        <f t="shared" si="80"/>
        <v>Mineiros do TietêSP</v>
      </c>
      <c r="D2585" s="7">
        <v>3529807</v>
      </c>
      <c r="E2585" s="8" t="s">
        <v>435</v>
      </c>
      <c r="F2585" s="7">
        <v>13023</v>
      </c>
      <c r="G2585" s="7">
        <v>12038</v>
      </c>
      <c r="H2585" s="7">
        <v>56.45</v>
      </c>
      <c r="I2585" s="7">
        <v>1.9</v>
      </c>
      <c r="J2585" s="8">
        <f t="shared" si="81"/>
        <v>2473.8000000000002</v>
      </c>
      <c r="K2585" s="7">
        <v>16077.77</v>
      </c>
      <c r="L2585" s="9">
        <v>-19.9805160524126</v>
      </c>
      <c r="M2585" s="9">
        <v>-50.138427196427998</v>
      </c>
      <c r="N2585" s="7">
        <f>COUNTIFS('Lojas Assaí'!$F$174:$F$260,D2585)</f>
        <v>0</v>
      </c>
    </row>
    <row r="2586" spans="1:14" x14ac:dyDescent="0.25">
      <c r="A2586" s="7" t="s">
        <v>3097</v>
      </c>
      <c r="B2586" s="7" t="s">
        <v>145</v>
      </c>
      <c r="C2586" s="7" t="str">
        <f t="shared" si="80"/>
        <v>Nova CrixásGO</v>
      </c>
      <c r="D2586" s="7">
        <v>5214838</v>
      </c>
      <c r="E2586" s="8" t="s">
        <v>687</v>
      </c>
      <c r="F2586" s="7">
        <v>13020</v>
      </c>
      <c r="G2586" s="7">
        <v>11927</v>
      </c>
      <c r="H2586" s="7">
        <v>1.63</v>
      </c>
      <c r="I2586" s="7">
        <v>2.1</v>
      </c>
      <c r="J2586" s="8">
        <f t="shared" si="81"/>
        <v>2734.2</v>
      </c>
      <c r="K2586" s="7">
        <v>37325.81</v>
      </c>
      <c r="L2586" s="9">
        <v>-14.0956114307068</v>
      </c>
      <c r="M2586" s="9">
        <v>-50.3420003319155</v>
      </c>
      <c r="N2586" s="7">
        <f>COUNTIFS('Lojas Assaí'!$F$174:$F$260,D2586)</f>
        <v>0</v>
      </c>
    </row>
    <row r="2587" spans="1:14" x14ac:dyDescent="0.25">
      <c r="A2587" s="7" t="s">
        <v>3098</v>
      </c>
      <c r="B2587" s="7" t="s">
        <v>37</v>
      </c>
      <c r="C2587" s="7" t="str">
        <f t="shared" si="80"/>
        <v>Terra NovaBA</v>
      </c>
      <c r="D2587" s="7">
        <v>2931707</v>
      </c>
      <c r="E2587" s="8" t="s">
        <v>684</v>
      </c>
      <c r="F2587" s="7">
        <v>13018</v>
      </c>
      <c r="G2587" s="7">
        <v>12803</v>
      </c>
      <c r="H2587" s="7">
        <v>64.36</v>
      </c>
      <c r="I2587" s="7">
        <v>1.7</v>
      </c>
      <c r="J2587" s="8">
        <f t="shared" si="81"/>
        <v>2213.4</v>
      </c>
      <c r="K2587" s="7">
        <v>11456.04</v>
      </c>
      <c r="L2587" s="9">
        <v>-12.4030919013749</v>
      </c>
      <c r="M2587" s="9">
        <v>-38.623101859195501</v>
      </c>
      <c r="N2587" s="7">
        <f>COUNTIFS('Lojas Assaí'!$F$174:$F$260,D2587)</f>
        <v>0</v>
      </c>
    </row>
    <row r="2588" spans="1:14" x14ac:dyDescent="0.25">
      <c r="A2588" s="7" t="s">
        <v>3099</v>
      </c>
      <c r="B2588" s="7" t="s">
        <v>258</v>
      </c>
      <c r="C2588" s="7" t="str">
        <f t="shared" si="80"/>
        <v>PiênPR</v>
      </c>
      <c r="D2588" s="7">
        <v>4119103</v>
      </c>
      <c r="E2588" s="8" t="s">
        <v>686</v>
      </c>
      <c r="F2588" s="7">
        <v>13015</v>
      </c>
      <c r="G2588" s="7">
        <v>11236</v>
      </c>
      <c r="H2588" s="7">
        <v>44.1</v>
      </c>
      <c r="I2588" s="7">
        <v>2.4</v>
      </c>
      <c r="J2588" s="8">
        <f t="shared" si="81"/>
        <v>3124.8</v>
      </c>
      <c r="K2588" s="7">
        <v>56101.06</v>
      </c>
      <c r="L2588" s="9">
        <v>-23.7873547288699</v>
      </c>
      <c r="M2588" s="9">
        <v>-50.062603063525302</v>
      </c>
      <c r="N2588" s="7">
        <f>COUNTIFS('Lojas Assaí'!$F$174:$F$260,D2588)</f>
        <v>0</v>
      </c>
    </row>
    <row r="2589" spans="1:14" x14ac:dyDescent="0.25">
      <c r="A2589" s="7" t="s">
        <v>3100</v>
      </c>
      <c r="B2589" s="7" t="s">
        <v>206</v>
      </c>
      <c r="C2589" s="7" t="str">
        <f t="shared" si="80"/>
        <v>Mar de EspanhaMG</v>
      </c>
      <c r="D2589" s="7">
        <v>3139805</v>
      </c>
      <c r="E2589" s="8" t="s">
        <v>701</v>
      </c>
      <c r="F2589" s="7">
        <v>12985</v>
      </c>
      <c r="G2589" s="7">
        <v>11749</v>
      </c>
      <c r="H2589" s="7">
        <v>31.62</v>
      </c>
      <c r="I2589" s="7">
        <v>1.1000000000000001</v>
      </c>
      <c r="J2589" s="8">
        <f t="shared" si="81"/>
        <v>1432.2</v>
      </c>
      <c r="K2589" s="7">
        <v>15925.66</v>
      </c>
      <c r="L2589" s="9">
        <v>-18.780699874973401</v>
      </c>
      <c r="M2589" s="9">
        <v>-40.978525740746697</v>
      </c>
      <c r="N2589" s="7">
        <f>COUNTIFS('Lojas Assaí'!$F$174:$F$260,D2589)</f>
        <v>0</v>
      </c>
    </row>
    <row r="2590" spans="1:14" x14ac:dyDescent="0.25">
      <c r="A2590" s="7" t="s">
        <v>3091</v>
      </c>
      <c r="B2590" s="7" t="s">
        <v>258</v>
      </c>
      <c r="C2590" s="7" t="str">
        <f t="shared" si="80"/>
        <v>TurvoPR</v>
      </c>
      <c r="D2590" s="7">
        <v>4127965</v>
      </c>
      <c r="E2590" s="8" t="s">
        <v>686</v>
      </c>
      <c r="F2590" s="7">
        <v>12977</v>
      </c>
      <c r="G2590" s="7">
        <v>13811</v>
      </c>
      <c r="H2590" s="7">
        <v>15.07</v>
      </c>
      <c r="I2590" s="7">
        <v>2.2999999999999998</v>
      </c>
      <c r="J2590" s="8">
        <f t="shared" si="81"/>
        <v>2994.6</v>
      </c>
      <c r="K2590" s="7">
        <v>41507.81</v>
      </c>
      <c r="L2590" s="9">
        <v>-23.763950000000001</v>
      </c>
      <c r="M2590" s="9">
        <v>-53.308459804795604</v>
      </c>
      <c r="N2590" s="7">
        <f>COUNTIFS('Lojas Assaí'!$F$174:$F$260,D2590)</f>
        <v>0</v>
      </c>
    </row>
    <row r="2591" spans="1:14" x14ac:dyDescent="0.25">
      <c r="A2591" s="7" t="s">
        <v>3101</v>
      </c>
      <c r="B2591" s="7" t="s">
        <v>224</v>
      </c>
      <c r="C2591" s="7" t="str">
        <f t="shared" si="80"/>
        <v>PiçarraPA</v>
      </c>
      <c r="D2591" s="7">
        <v>1505635</v>
      </c>
      <c r="E2591" s="8" t="s">
        <v>690</v>
      </c>
      <c r="F2591" s="7">
        <v>12976</v>
      </c>
      <c r="G2591" s="7">
        <v>12697</v>
      </c>
      <c r="H2591" s="7">
        <v>3.83</v>
      </c>
      <c r="I2591" s="7">
        <v>1.7</v>
      </c>
      <c r="J2591" s="8">
        <f t="shared" si="81"/>
        <v>2213.4</v>
      </c>
      <c r="K2591" s="7">
        <v>21163.94</v>
      </c>
      <c r="L2591" s="9">
        <v>-6.4536762345579204</v>
      </c>
      <c r="M2591" s="9">
        <v>-48.868400667218701</v>
      </c>
      <c r="N2591" s="7">
        <f>COUNTIFS('Lojas Assaí'!$F$174:$F$260,D2591)</f>
        <v>0</v>
      </c>
    </row>
    <row r="2592" spans="1:14" x14ac:dyDescent="0.25">
      <c r="A2592" s="7" t="s">
        <v>3102</v>
      </c>
      <c r="B2592" s="7" t="s">
        <v>37</v>
      </c>
      <c r="C2592" s="7" t="str">
        <f t="shared" si="80"/>
        <v>SaúdeBA</v>
      </c>
      <c r="D2592" s="7">
        <v>2929800</v>
      </c>
      <c r="E2592" s="8" t="s">
        <v>684</v>
      </c>
      <c r="F2592" s="7">
        <v>12971</v>
      </c>
      <c r="G2592" s="7">
        <v>11845</v>
      </c>
      <c r="H2592" s="7">
        <v>23.49</v>
      </c>
      <c r="I2592" s="7">
        <v>1.6</v>
      </c>
      <c r="J2592" s="8">
        <f t="shared" si="81"/>
        <v>2083.1999999999998</v>
      </c>
      <c r="K2592" s="7">
        <v>7416.68</v>
      </c>
      <c r="L2592" s="9">
        <v>-10.941105166209599</v>
      </c>
      <c r="M2592" s="9">
        <v>-40.418550743115397</v>
      </c>
      <c r="N2592" s="7">
        <f>COUNTIFS('Lojas Assaí'!$F$174:$F$260,D2592)</f>
        <v>0</v>
      </c>
    </row>
    <row r="2593" spans="1:14" x14ac:dyDescent="0.25">
      <c r="A2593" s="7" t="s">
        <v>3103</v>
      </c>
      <c r="B2593" s="7" t="s">
        <v>37</v>
      </c>
      <c r="C2593" s="7" t="str">
        <f t="shared" si="80"/>
        <v>IgrapiúnaBA</v>
      </c>
      <c r="D2593" s="7">
        <v>2913457</v>
      </c>
      <c r="E2593" s="8" t="s">
        <v>684</v>
      </c>
      <c r="F2593" s="7">
        <v>12963</v>
      </c>
      <c r="G2593" s="7">
        <v>13343</v>
      </c>
      <c r="H2593" s="7">
        <v>25.31</v>
      </c>
      <c r="I2593" s="7">
        <v>1.8</v>
      </c>
      <c r="J2593" s="8">
        <f t="shared" si="81"/>
        <v>2343.6</v>
      </c>
      <c r="K2593" s="7">
        <v>13350.49</v>
      </c>
      <c r="L2593" s="9">
        <v>-13.8204024423397</v>
      </c>
      <c r="M2593" s="9">
        <v>-39.140080797871597</v>
      </c>
      <c r="N2593" s="7">
        <f>COUNTIFS('Lojas Assaí'!$F$174:$F$260,D2593)</f>
        <v>0</v>
      </c>
    </row>
    <row r="2594" spans="1:14" x14ac:dyDescent="0.25">
      <c r="A2594" s="7" t="s">
        <v>3104</v>
      </c>
      <c r="B2594" s="7" t="s">
        <v>37</v>
      </c>
      <c r="C2594" s="7" t="str">
        <f t="shared" si="80"/>
        <v>AracatuBA</v>
      </c>
      <c r="D2594" s="7">
        <v>2902005</v>
      </c>
      <c r="E2594" s="8" t="s">
        <v>684</v>
      </c>
      <c r="F2594" s="7">
        <v>12960</v>
      </c>
      <c r="G2594" s="7">
        <v>13743</v>
      </c>
      <c r="H2594" s="7">
        <v>9.2200000000000006</v>
      </c>
      <c r="I2594" s="7">
        <v>1.4</v>
      </c>
      <c r="J2594" s="8">
        <f t="shared" si="81"/>
        <v>1822.8</v>
      </c>
      <c r="K2594" s="7">
        <v>9598.43</v>
      </c>
      <c r="L2594" s="9">
        <v>-14.426630241995699</v>
      </c>
      <c r="M2594" s="9">
        <v>-41.461685320657402</v>
      </c>
      <c r="N2594" s="7">
        <f>COUNTIFS('Lojas Assaí'!$F$174:$F$260,D2594)</f>
        <v>0</v>
      </c>
    </row>
    <row r="2595" spans="1:14" x14ac:dyDescent="0.25">
      <c r="A2595" s="7" t="s">
        <v>3105</v>
      </c>
      <c r="B2595" s="7" t="s">
        <v>37</v>
      </c>
      <c r="C2595" s="7" t="str">
        <f t="shared" si="80"/>
        <v>HeliópolisBA</v>
      </c>
      <c r="D2595" s="7">
        <v>2911857</v>
      </c>
      <c r="E2595" s="8" t="s">
        <v>684</v>
      </c>
      <c r="F2595" s="7">
        <v>12946</v>
      </c>
      <c r="G2595" s="7">
        <v>13192</v>
      </c>
      <c r="H2595" s="7">
        <v>38.94</v>
      </c>
      <c r="I2595" s="7">
        <v>2</v>
      </c>
      <c r="J2595" s="8">
        <f t="shared" si="81"/>
        <v>2604</v>
      </c>
      <c r="K2595" s="7">
        <v>10072.75</v>
      </c>
      <c r="L2595" s="9">
        <v>-10.675298788028501</v>
      </c>
      <c r="M2595" s="9">
        <v>-38.2802330422697</v>
      </c>
      <c r="N2595" s="7">
        <f>COUNTIFS('Lojas Assaí'!$F$174:$F$260,D2595)</f>
        <v>0</v>
      </c>
    </row>
    <row r="2596" spans="1:14" x14ac:dyDescent="0.25">
      <c r="A2596" s="7" t="s">
        <v>3106</v>
      </c>
      <c r="B2596" s="7" t="s">
        <v>37</v>
      </c>
      <c r="C2596" s="7" t="str">
        <f t="shared" si="80"/>
        <v>Manoel VitorinoBA</v>
      </c>
      <c r="D2596" s="7">
        <v>2920403</v>
      </c>
      <c r="E2596" s="8" t="s">
        <v>684</v>
      </c>
      <c r="F2596" s="7">
        <v>12944</v>
      </c>
      <c r="G2596" s="7">
        <v>14387</v>
      </c>
      <c r="H2596" s="7">
        <v>6.45</v>
      </c>
      <c r="I2596" s="7">
        <v>2.7</v>
      </c>
      <c r="J2596" s="8">
        <f t="shared" si="81"/>
        <v>3515.4</v>
      </c>
      <c r="K2596" s="7">
        <v>9699.76</v>
      </c>
      <c r="L2596" s="9">
        <v>-14.1459322060189</v>
      </c>
      <c r="M2596" s="9">
        <v>-40.2420162476621</v>
      </c>
      <c r="N2596" s="7">
        <f>COUNTIFS('Lojas Assaí'!$F$174:$F$260,D2596)</f>
        <v>0</v>
      </c>
    </row>
    <row r="2597" spans="1:14" x14ac:dyDescent="0.25">
      <c r="A2597" s="7" t="s">
        <v>3107</v>
      </c>
      <c r="B2597" s="7" t="s">
        <v>422</v>
      </c>
      <c r="C2597" s="7" t="str">
        <f t="shared" si="80"/>
        <v>Presidente BernardesSP</v>
      </c>
      <c r="D2597" s="7">
        <v>3541208</v>
      </c>
      <c r="E2597" s="8" t="s">
        <v>435</v>
      </c>
      <c r="F2597" s="7">
        <v>12943</v>
      </c>
      <c r="G2597" s="7">
        <v>13570</v>
      </c>
      <c r="H2597" s="7">
        <v>18.12</v>
      </c>
      <c r="I2597" s="7">
        <v>2.2999999999999998</v>
      </c>
      <c r="J2597" s="8">
        <f t="shared" si="81"/>
        <v>2994.6</v>
      </c>
      <c r="K2597" s="7">
        <v>28001.53</v>
      </c>
      <c r="L2597" s="9">
        <v>-22.122743499999999</v>
      </c>
      <c r="M2597" s="9">
        <v>-51.386765581912499</v>
      </c>
      <c r="N2597" s="7">
        <f>COUNTIFS('Lojas Assaí'!$F$174:$F$260,D2597)</f>
        <v>0</v>
      </c>
    </row>
    <row r="2598" spans="1:14" x14ac:dyDescent="0.25">
      <c r="A2598" s="7" t="s">
        <v>3108</v>
      </c>
      <c r="B2598" s="7" t="s">
        <v>422</v>
      </c>
      <c r="C2598" s="7" t="str">
        <f t="shared" si="80"/>
        <v>TapiratibaSP</v>
      </c>
      <c r="D2598" s="7">
        <v>3553609</v>
      </c>
      <c r="E2598" s="8" t="s">
        <v>435</v>
      </c>
      <c r="F2598" s="7">
        <v>12940</v>
      </c>
      <c r="G2598" s="7">
        <v>12737</v>
      </c>
      <c r="H2598" s="7">
        <v>57.23</v>
      </c>
      <c r="I2598" s="7">
        <v>1.8</v>
      </c>
      <c r="J2598" s="8">
        <f t="shared" si="81"/>
        <v>2343.6</v>
      </c>
      <c r="K2598" s="7">
        <v>20046.34</v>
      </c>
      <c r="L2598" s="9">
        <v>-21.410008000000001</v>
      </c>
      <c r="M2598" s="9">
        <v>-48.5067421828536</v>
      </c>
      <c r="N2598" s="7">
        <f>COUNTIFS('Lojas Assaí'!$F$174:$F$260,D2598)</f>
        <v>0</v>
      </c>
    </row>
    <row r="2599" spans="1:14" x14ac:dyDescent="0.25">
      <c r="A2599" s="7" t="s">
        <v>3109</v>
      </c>
      <c r="B2599" s="7" t="s">
        <v>258</v>
      </c>
      <c r="C2599" s="7" t="str">
        <f t="shared" si="80"/>
        <v>Cidade GaúchaPR</v>
      </c>
      <c r="D2599" s="7">
        <v>4105607</v>
      </c>
      <c r="E2599" s="8" t="s">
        <v>686</v>
      </c>
      <c r="F2599" s="7">
        <v>12939</v>
      </c>
      <c r="G2599" s="7">
        <v>11062</v>
      </c>
      <c r="H2599" s="7">
        <v>27.45</v>
      </c>
      <c r="I2599" s="7">
        <v>2.4</v>
      </c>
      <c r="J2599" s="8">
        <f t="shared" si="81"/>
        <v>3124.8</v>
      </c>
      <c r="K2599" s="7">
        <v>32914.699999999997</v>
      </c>
      <c r="L2599" s="9">
        <v>-26.405205293361501</v>
      </c>
      <c r="M2599" s="9">
        <v>-52.352986201218002</v>
      </c>
      <c r="N2599" s="7">
        <f>COUNTIFS('Lojas Assaí'!$F$174:$F$260,D2599)</f>
        <v>0</v>
      </c>
    </row>
    <row r="2600" spans="1:14" x14ac:dyDescent="0.25">
      <c r="A2600" s="7" t="s">
        <v>3110</v>
      </c>
      <c r="B2600" s="7" t="s">
        <v>169</v>
      </c>
      <c r="C2600" s="7" t="str">
        <f t="shared" si="80"/>
        <v>Presidente JuscelinoMA</v>
      </c>
      <c r="D2600" s="7">
        <v>2109205</v>
      </c>
      <c r="E2600" s="8" t="s">
        <v>697</v>
      </c>
      <c r="F2600" s="7">
        <v>12939</v>
      </c>
      <c r="G2600" s="7">
        <v>11541</v>
      </c>
      <c r="H2600" s="7">
        <v>32.54</v>
      </c>
      <c r="I2600" s="7">
        <v>2</v>
      </c>
      <c r="J2600" s="8">
        <f t="shared" si="81"/>
        <v>2604</v>
      </c>
      <c r="K2600" s="7">
        <v>6565.27</v>
      </c>
      <c r="L2600" s="9">
        <v>-2.9282292461492299</v>
      </c>
      <c r="M2600" s="9">
        <v>-44.0767794214185</v>
      </c>
      <c r="N2600" s="7">
        <f>COUNTIFS('Lojas Assaí'!$F$174:$F$260,D2600)</f>
        <v>0</v>
      </c>
    </row>
    <row r="2601" spans="1:14" x14ac:dyDescent="0.25">
      <c r="A2601" s="7" t="s">
        <v>3111</v>
      </c>
      <c r="B2601" s="7" t="s">
        <v>169</v>
      </c>
      <c r="C2601" s="7" t="str">
        <f t="shared" si="80"/>
        <v>DavinópolisMA</v>
      </c>
      <c r="D2601" s="7">
        <v>2103752</v>
      </c>
      <c r="E2601" s="8" t="s">
        <v>697</v>
      </c>
      <c r="F2601" s="7">
        <v>12923</v>
      </c>
      <c r="G2601" s="7">
        <v>12579</v>
      </c>
      <c r="H2601" s="7">
        <v>37.46</v>
      </c>
      <c r="I2601" s="7">
        <v>1.2</v>
      </c>
      <c r="J2601" s="8">
        <f t="shared" si="81"/>
        <v>1562.4</v>
      </c>
      <c r="K2601" s="7">
        <v>12006.86</v>
      </c>
      <c r="L2601" s="9">
        <v>-5.5344562161063502</v>
      </c>
      <c r="M2601" s="9">
        <v>-47.404996387528101</v>
      </c>
      <c r="N2601" s="7">
        <f>COUNTIFS('Lojas Assaí'!$F$174:$F$260,D2601)</f>
        <v>0</v>
      </c>
    </row>
    <row r="2602" spans="1:14" x14ac:dyDescent="0.25">
      <c r="A2602" s="7" t="s">
        <v>3112</v>
      </c>
      <c r="B2602" s="7" t="s">
        <v>206</v>
      </c>
      <c r="C2602" s="7" t="str">
        <f t="shared" si="80"/>
        <v>ItaipéMG</v>
      </c>
      <c r="D2602" s="7">
        <v>3132305</v>
      </c>
      <c r="E2602" s="8" t="s">
        <v>701</v>
      </c>
      <c r="F2602" s="7">
        <v>12910</v>
      </c>
      <c r="G2602" s="7">
        <v>11798</v>
      </c>
      <c r="H2602" s="7">
        <v>24.54</v>
      </c>
      <c r="I2602" s="7">
        <v>1.8</v>
      </c>
      <c r="J2602" s="8">
        <f t="shared" si="81"/>
        <v>2343.6</v>
      </c>
      <c r="K2602" s="7">
        <v>8197.44</v>
      </c>
      <c r="L2602" s="9">
        <v>-17.404231643763101</v>
      </c>
      <c r="M2602" s="9">
        <v>-41.673229573156803</v>
      </c>
      <c r="N2602" s="7">
        <f>COUNTIFS('Lojas Assaí'!$F$174:$F$260,D2602)</f>
        <v>0</v>
      </c>
    </row>
    <row r="2603" spans="1:14" x14ac:dyDescent="0.25">
      <c r="A2603" s="7" t="s">
        <v>3113</v>
      </c>
      <c r="B2603" s="7" t="s">
        <v>403</v>
      </c>
      <c r="C2603" s="7" t="str">
        <f t="shared" si="80"/>
        <v>São José do CampestreRN</v>
      </c>
      <c r="D2603" s="7">
        <v>2412302</v>
      </c>
      <c r="E2603" s="8" t="s">
        <v>695</v>
      </c>
      <c r="F2603" s="7">
        <v>12901</v>
      </c>
      <c r="G2603" s="7">
        <v>12356</v>
      </c>
      <c r="H2603" s="7">
        <v>36.22</v>
      </c>
      <c r="I2603" s="7">
        <v>1.8</v>
      </c>
      <c r="J2603" s="8">
        <f t="shared" si="81"/>
        <v>2343.6</v>
      </c>
      <c r="K2603" s="7">
        <v>9028.14</v>
      </c>
      <c r="L2603" s="9">
        <v>-6.7112243500155797</v>
      </c>
      <c r="M2603" s="9">
        <v>-37.2041396579503</v>
      </c>
      <c r="N2603" s="7">
        <f>COUNTIFS('Lojas Assaí'!$F$174:$F$260,D2603)</f>
        <v>0</v>
      </c>
    </row>
    <row r="2604" spans="1:14" x14ac:dyDescent="0.25">
      <c r="A2604" s="7" t="s">
        <v>3114</v>
      </c>
      <c r="B2604" s="7" t="s">
        <v>258</v>
      </c>
      <c r="C2604" s="7" t="str">
        <f t="shared" si="80"/>
        <v>MamborêPR</v>
      </c>
      <c r="D2604" s="7">
        <v>4114005</v>
      </c>
      <c r="E2604" s="8" t="s">
        <v>686</v>
      </c>
      <c r="F2604" s="7">
        <v>12900</v>
      </c>
      <c r="G2604" s="7">
        <v>13961</v>
      </c>
      <c r="H2604" s="7">
        <v>17.72</v>
      </c>
      <c r="I2604" s="7">
        <v>2.2999999999999998</v>
      </c>
      <c r="J2604" s="8">
        <f t="shared" si="81"/>
        <v>2994.6</v>
      </c>
      <c r="K2604" s="7">
        <v>60487.18</v>
      </c>
      <c r="L2604" s="9">
        <v>-23.517451999999999</v>
      </c>
      <c r="M2604" s="9">
        <v>-51.6812520884286</v>
      </c>
      <c r="N2604" s="7">
        <f>COUNTIFS('Lojas Assaí'!$F$174:$F$260,D2604)</f>
        <v>0</v>
      </c>
    </row>
    <row r="2605" spans="1:14" x14ac:dyDescent="0.25">
      <c r="A2605" s="7" t="s">
        <v>3115</v>
      </c>
      <c r="B2605" s="7" t="s">
        <v>707</v>
      </c>
      <c r="C2605" s="7" t="str">
        <f t="shared" si="80"/>
        <v>MostardasRS</v>
      </c>
      <c r="D2605" s="7">
        <v>4312500</v>
      </c>
      <c r="E2605" s="8" t="s">
        <v>708</v>
      </c>
      <c r="F2605" s="7">
        <v>12888</v>
      </c>
      <c r="G2605" s="7">
        <v>12124</v>
      </c>
      <c r="H2605" s="7">
        <v>6.11</v>
      </c>
      <c r="I2605" s="7">
        <v>2</v>
      </c>
      <c r="J2605" s="8">
        <f t="shared" si="81"/>
        <v>2604</v>
      </c>
      <c r="K2605" s="7">
        <v>33271.31</v>
      </c>
      <c r="L2605" s="9">
        <v>-31.108225107407499</v>
      </c>
      <c r="M2605" s="9">
        <v>-50.9191588510717</v>
      </c>
      <c r="N2605" s="7">
        <f>COUNTIFS('Lojas Assaí'!$F$174:$F$260,D2605)</f>
        <v>0</v>
      </c>
    </row>
    <row r="2606" spans="1:14" x14ac:dyDescent="0.25">
      <c r="A2606" s="7" t="s">
        <v>3116</v>
      </c>
      <c r="B2606" s="7" t="s">
        <v>714</v>
      </c>
      <c r="C2606" s="7" t="str">
        <f t="shared" si="80"/>
        <v>Conceição do CasteloES</v>
      </c>
      <c r="D2606" s="7">
        <v>3201704</v>
      </c>
      <c r="E2606" s="8" t="s">
        <v>715</v>
      </c>
      <c r="F2606" s="7">
        <v>12887</v>
      </c>
      <c r="G2606" s="7">
        <v>11681</v>
      </c>
      <c r="H2606" s="7">
        <v>31.64</v>
      </c>
      <c r="I2606" s="7">
        <v>1.7</v>
      </c>
      <c r="J2606" s="8">
        <f t="shared" si="81"/>
        <v>2213.4</v>
      </c>
      <c r="K2606" s="7">
        <v>18835.39</v>
      </c>
      <c r="L2606" s="9">
        <v>-20.365581113809899</v>
      </c>
      <c r="M2606" s="9">
        <v>-41.245348041194099</v>
      </c>
      <c r="N2606" s="7">
        <f>COUNTIFS('Lojas Assaí'!$F$174:$F$260,D2606)</f>
        <v>0</v>
      </c>
    </row>
    <row r="2607" spans="1:14" x14ac:dyDescent="0.25">
      <c r="A2607" s="7" t="s">
        <v>3117</v>
      </c>
      <c r="B2607" s="7" t="s">
        <v>145</v>
      </c>
      <c r="C2607" s="7" t="str">
        <f t="shared" si="80"/>
        <v>CampinorteGO</v>
      </c>
      <c r="D2607" s="7">
        <v>5204706</v>
      </c>
      <c r="E2607" s="8" t="s">
        <v>687</v>
      </c>
      <c r="F2607" s="7">
        <v>12880</v>
      </c>
      <c r="G2607" s="7">
        <v>11111</v>
      </c>
      <c r="H2607" s="7">
        <v>10.41</v>
      </c>
      <c r="I2607" s="7">
        <v>1.9</v>
      </c>
      <c r="J2607" s="8">
        <f t="shared" si="81"/>
        <v>2473.8000000000002</v>
      </c>
      <c r="K2607" s="7">
        <v>23708.48</v>
      </c>
      <c r="L2607" s="9">
        <v>-14.3105979559882</v>
      </c>
      <c r="M2607" s="9">
        <v>-49.156347294791402</v>
      </c>
      <c r="N2607" s="7">
        <f>COUNTIFS('Lojas Assaí'!$F$174:$F$260,D2607)</f>
        <v>0</v>
      </c>
    </row>
    <row r="2608" spans="1:14" x14ac:dyDescent="0.25">
      <c r="A2608" s="7" t="s">
        <v>3118</v>
      </c>
      <c r="B2608" s="7" t="s">
        <v>37</v>
      </c>
      <c r="C2608" s="7" t="str">
        <f t="shared" si="80"/>
        <v>Rio de ContasBA</v>
      </c>
      <c r="D2608" s="7">
        <v>2926707</v>
      </c>
      <c r="E2608" s="8" t="s">
        <v>684</v>
      </c>
      <c r="F2608" s="7">
        <v>12878</v>
      </c>
      <c r="G2608" s="7">
        <v>13007</v>
      </c>
      <c r="H2608" s="7">
        <v>12.23</v>
      </c>
      <c r="I2608" s="7">
        <v>1.5</v>
      </c>
      <c r="J2608" s="8">
        <f t="shared" si="81"/>
        <v>1953</v>
      </c>
      <c r="K2608" s="7">
        <v>10983.64</v>
      </c>
      <c r="L2608" s="9">
        <v>-13.5886077869907</v>
      </c>
      <c r="M2608" s="9">
        <v>-41.818790556361698</v>
      </c>
      <c r="N2608" s="7">
        <f>COUNTIFS('Lojas Assaí'!$F$174:$F$260,D2608)</f>
        <v>0</v>
      </c>
    </row>
    <row r="2609" spans="1:14" x14ac:dyDescent="0.25">
      <c r="A2609" s="7" t="s">
        <v>3119</v>
      </c>
      <c r="B2609" s="7" t="s">
        <v>178</v>
      </c>
      <c r="C2609" s="7" t="str">
        <f t="shared" si="80"/>
        <v>Nova Canaã do NorteMT</v>
      </c>
      <c r="D2609" s="7">
        <v>5106216</v>
      </c>
      <c r="E2609" s="8" t="s">
        <v>696</v>
      </c>
      <c r="F2609" s="7">
        <v>12876</v>
      </c>
      <c r="G2609" s="7">
        <v>12127</v>
      </c>
      <c r="H2609" s="7">
        <v>2.0299999999999998</v>
      </c>
      <c r="I2609" s="7">
        <v>2.2000000000000002</v>
      </c>
      <c r="J2609" s="8">
        <f t="shared" si="81"/>
        <v>2864.4</v>
      </c>
      <c r="K2609" s="7">
        <v>55695.47</v>
      </c>
      <c r="L2609" s="9">
        <v>-13.9878672734426</v>
      </c>
      <c r="M2609" s="9">
        <v>-51.7974342175117</v>
      </c>
      <c r="N2609" s="7">
        <f>COUNTIFS('Lojas Assaí'!$F$174:$F$260,D2609)</f>
        <v>0</v>
      </c>
    </row>
    <row r="2610" spans="1:14" x14ac:dyDescent="0.25">
      <c r="A2610" s="7" t="s">
        <v>3120</v>
      </c>
      <c r="B2610" s="7" t="s">
        <v>403</v>
      </c>
      <c r="C2610" s="7" t="str">
        <f t="shared" si="80"/>
        <v>BrejinhoRN</v>
      </c>
      <c r="D2610" s="7">
        <v>2401800</v>
      </c>
      <c r="E2610" s="8" t="s">
        <v>695</v>
      </c>
      <c r="F2610" s="7">
        <v>12873</v>
      </c>
      <c r="G2610" s="7">
        <v>11577</v>
      </c>
      <c r="H2610" s="7">
        <v>188.06</v>
      </c>
      <c r="I2610" s="7">
        <v>1.6</v>
      </c>
      <c r="J2610" s="8">
        <f t="shared" si="81"/>
        <v>2083.1999999999998</v>
      </c>
      <c r="K2610" s="7">
        <v>10637.2</v>
      </c>
      <c r="L2610" s="9">
        <v>-5.9863188523411397</v>
      </c>
      <c r="M2610" s="9">
        <v>-35.588803289795102</v>
      </c>
      <c r="N2610" s="7">
        <f>COUNTIFS('Lojas Assaí'!$F$174:$F$260,D2610)</f>
        <v>0</v>
      </c>
    </row>
    <row r="2611" spans="1:14" x14ac:dyDescent="0.25">
      <c r="A2611" s="7" t="s">
        <v>3121</v>
      </c>
      <c r="B2611" s="7" t="s">
        <v>258</v>
      </c>
      <c r="C2611" s="7" t="str">
        <f t="shared" si="80"/>
        <v>Ribeirão do PinhalPR</v>
      </c>
      <c r="D2611" s="7">
        <v>4121901</v>
      </c>
      <c r="E2611" s="8" t="s">
        <v>686</v>
      </c>
      <c r="F2611" s="7">
        <v>12869</v>
      </c>
      <c r="G2611" s="7">
        <v>13524</v>
      </c>
      <c r="H2611" s="7">
        <v>36.090000000000003</v>
      </c>
      <c r="I2611" s="7">
        <v>2</v>
      </c>
      <c r="J2611" s="8">
        <f t="shared" si="81"/>
        <v>2604</v>
      </c>
      <c r="K2611" s="7">
        <v>24754.240000000002</v>
      </c>
      <c r="L2611" s="9">
        <v>-23.762098280282601</v>
      </c>
      <c r="M2611" s="9">
        <v>-51.415364787835102</v>
      </c>
      <c r="N2611" s="7">
        <f>COUNTIFS('Lojas Assaí'!$F$174:$F$260,D2611)</f>
        <v>0</v>
      </c>
    </row>
    <row r="2612" spans="1:14" x14ac:dyDescent="0.25">
      <c r="A2612" s="7" t="s">
        <v>3122</v>
      </c>
      <c r="B2612" s="7" t="s">
        <v>403</v>
      </c>
      <c r="C2612" s="7" t="str">
        <f t="shared" si="80"/>
        <v>PatuRN</v>
      </c>
      <c r="D2612" s="7">
        <v>2409308</v>
      </c>
      <c r="E2612" s="8" t="s">
        <v>695</v>
      </c>
      <c r="F2612" s="7">
        <v>12861</v>
      </c>
      <c r="G2612" s="7">
        <v>11964</v>
      </c>
      <c r="H2612" s="7">
        <v>37.49</v>
      </c>
      <c r="I2612" s="7">
        <v>1.6</v>
      </c>
      <c r="J2612" s="8">
        <f t="shared" si="81"/>
        <v>2083.1999999999998</v>
      </c>
      <c r="K2612" s="7">
        <v>12506.43</v>
      </c>
      <c r="L2612" s="9">
        <v>-6.27444221295608</v>
      </c>
      <c r="M2612" s="9">
        <v>-35.375565714069602</v>
      </c>
      <c r="N2612" s="7">
        <f>COUNTIFS('Lojas Assaí'!$F$174:$F$260,D2612)</f>
        <v>0</v>
      </c>
    </row>
    <row r="2613" spans="1:14" x14ac:dyDescent="0.25">
      <c r="A2613" s="7" t="s">
        <v>3123</v>
      </c>
      <c r="B2613" s="7" t="s">
        <v>422</v>
      </c>
      <c r="C2613" s="7" t="str">
        <f t="shared" si="80"/>
        <v>RiolândiaSP</v>
      </c>
      <c r="D2613" s="7">
        <v>3544202</v>
      </c>
      <c r="E2613" s="8" t="s">
        <v>435</v>
      </c>
      <c r="F2613" s="7">
        <v>12856</v>
      </c>
      <c r="G2613" s="7">
        <v>10575</v>
      </c>
      <c r="H2613" s="7">
        <v>16.7</v>
      </c>
      <c r="I2613" s="7">
        <v>2.2000000000000002</v>
      </c>
      <c r="J2613" s="8">
        <f t="shared" si="81"/>
        <v>2864.4</v>
      </c>
      <c r="K2613" s="7">
        <v>19390.5</v>
      </c>
      <c r="L2613" s="9">
        <v>-22.5811754993051</v>
      </c>
      <c r="M2613" s="9">
        <v>-53.058654479408098</v>
      </c>
      <c r="N2613" s="7">
        <f>COUNTIFS('Lojas Assaí'!$F$174:$F$260,D2613)</f>
        <v>0</v>
      </c>
    </row>
    <row r="2614" spans="1:14" x14ac:dyDescent="0.25">
      <c r="A2614" s="7" t="s">
        <v>3124</v>
      </c>
      <c r="B2614" s="7" t="s">
        <v>178</v>
      </c>
      <c r="C2614" s="7" t="str">
        <f t="shared" si="80"/>
        <v>Porto Alegre do NorteMT</v>
      </c>
      <c r="D2614" s="7">
        <v>5106778</v>
      </c>
      <c r="E2614" s="8" t="s">
        <v>696</v>
      </c>
      <c r="F2614" s="7">
        <v>12849</v>
      </c>
      <c r="G2614" s="7">
        <v>10748</v>
      </c>
      <c r="H2614" s="7">
        <v>2.71</v>
      </c>
      <c r="I2614" s="7">
        <v>2.6</v>
      </c>
      <c r="J2614" s="8">
        <f t="shared" si="81"/>
        <v>3385.2</v>
      </c>
      <c r="K2614" s="7">
        <v>25477.95</v>
      </c>
      <c r="L2614" s="9">
        <v>-15.3313363060043</v>
      </c>
      <c r="M2614" s="9">
        <v>-57.201357299911102</v>
      </c>
      <c r="N2614" s="7">
        <f>COUNTIFS('Lojas Assaí'!$F$174:$F$260,D2614)</f>
        <v>0</v>
      </c>
    </row>
    <row r="2615" spans="1:14" x14ac:dyDescent="0.25">
      <c r="A2615" s="7" t="s">
        <v>3125</v>
      </c>
      <c r="B2615" s="7" t="s">
        <v>145</v>
      </c>
      <c r="C2615" s="7" t="str">
        <f t="shared" si="80"/>
        <v>Cachoeira AltaGO</v>
      </c>
      <c r="D2615" s="7">
        <v>5204102</v>
      </c>
      <c r="E2615" s="8" t="s">
        <v>687</v>
      </c>
      <c r="F2615" s="7">
        <v>12843</v>
      </c>
      <c r="G2615" s="7">
        <v>10553</v>
      </c>
      <c r="H2615" s="7">
        <v>6.38</v>
      </c>
      <c r="I2615" s="7">
        <v>2.1</v>
      </c>
      <c r="J2615" s="8">
        <f t="shared" si="81"/>
        <v>2734.2</v>
      </c>
      <c r="K2615" s="7">
        <v>22689.57</v>
      </c>
      <c r="L2615" s="9">
        <v>-18.751004461850599</v>
      </c>
      <c r="M2615" s="9">
        <v>-50.944707842478799</v>
      </c>
      <c r="N2615" s="7">
        <f>COUNTIFS('Lojas Assaí'!$F$174:$F$260,D2615)</f>
        <v>0</v>
      </c>
    </row>
    <row r="2616" spans="1:14" x14ac:dyDescent="0.25">
      <c r="A2616" s="7" t="s">
        <v>3126</v>
      </c>
      <c r="B2616" s="7" t="s">
        <v>280</v>
      </c>
      <c r="C2616" s="7" t="str">
        <f t="shared" si="80"/>
        <v>TacaimbóPE</v>
      </c>
      <c r="D2616" s="7">
        <v>2614709</v>
      </c>
      <c r="E2616" s="8" t="s">
        <v>689</v>
      </c>
      <c r="F2616" s="7">
        <v>12843</v>
      </c>
      <c r="G2616" s="7">
        <v>12725</v>
      </c>
      <c r="H2616" s="7">
        <v>55.91</v>
      </c>
      <c r="I2616" s="7">
        <v>1.6</v>
      </c>
      <c r="J2616" s="8">
        <f t="shared" si="81"/>
        <v>2083.1999999999998</v>
      </c>
      <c r="K2616" s="7">
        <v>12175.64</v>
      </c>
      <c r="L2616" s="9">
        <v>-8.3156107248258504</v>
      </c>
      <c r="M2616" s="9">
        <v>-36.290404304825501</v>
      </c>
      <c r="N2616" s="7">
        <f>COUNTIFS('Lojas Assaí'!$F$174:$F$260,D2616)</f>
        <v>0</v>
      </c>
    </row>
    <row r="2617" spans="1:14" x14ac:dyDescent="0.25">
      <c r="A2617" s="7" t="s">
        <v>3127</v>
      </c>
      <c r="B2617" s="7" t="s">
        <v>12</v>
      </c>
      <c r="C2617" s="7" t="str">
        <f t="shared" si="80"/>
        <v>Novo LinoAL</v>
      </c>
      <c r="D2617" s="7">
        <v>2705606</v>
      </c>
      <c r="E2617" s="8" t="s">
        <v>688</v>
      </c>
      <c r="F2617" s="7">
        <v>12837</v>
      </c>
      <c r="G2617" s="7">
        <v>12060</v>
      </c>
      <c r="H2617" s="7">
        <v>51.67</v>
      </c>
      <c r="I2617" s="7">
        <v>1.5</v>
      </c>
      <c r="J2617" s="8">
        <f t="shared" si="81"/>
        <v>1953</v>
      </c>
      <c r="K2617" s="7">
        <v>14313.81</v>
      </c>
      <c r="L2617" s="9">
        <v>-8.9431588080764399</v>
      </c>
      <c r="M2617" s="9">
        <v>-35.660963718096603</v>
      </c>
      <c r="N2617" s="7">
        <f>COUNTIFS('Lojas Assaí'!$F$174:$F$260,D2617)</f>
        <v>0</v>
      </c>
    </row>
    <row r="2618" spans="1:14" x14ac:dyDescent="0.25">
      <c r="A2618" s="7" t="s">
        <v>3128</v>
      </c>
      <c r="B2618" s="7" t="s">
        <v>12</v>
      </c>
      <c r="C2618" s="7" t="str">
        <f t="shared" si="80"/>
        <v>FlexeirasAL</v>
      </c>
      <c r="D2618" s="7">
        <v>2702801</v>
      </c>
      <c r="E2618" s="8" t="s">
        <v>688</v>
      </c>
      <c r="F2618" s="7">
        <v>12823</v>
      </c>
      <c r="G2618" s="7">
        <v>12325</v>
      </c>
      <c r="H2618" s="7">
        <v>36.99</v>
      </c>
      <c r="I2618" s="7">
        <v>1</v>
      </c>
      <c r="J2618" s="8">
        <f t="shared" si="81"/>
        <v>1302</v>
      </c>
      <c r="K2618" s="7">
        <v>21077.599999999999</v>
      </c>
      <c r="L2618" s="9">
        <v>-9.2732354600454094</v>
      </c>
      <c r="M2618" s="9">
        <v>-35.724371638567199</v>
      </c>
      <c r="N2618" s="7">
        <f>COUNTIFS('Lojas Assaí'!$F$174:$F$260,D2618)</f>
        <v>0</v>
      </c>
    </row>
    <row r="2619" spans="1:14" x14ac:dyDescent="0.25">
      <c r="A2619" s="7" t="s">
        <v>3129</v>
      </c>
      <c r="B2619" s="7" t="s">
        <v>325</v>
      </c>
      <c r="C2619" s="7" t="str">
        <f t="shared" si="80"/>
        <v>Cardoso MoreiraRJ</v>
      </c>
      <c r="D2619" s="7">
        <v>3301157</v>
      </c>
      <c r="E2619" s="8" t="s">
        <v>324</v>
      </c>
      <c r="F2619" s="7">
        <v>12818</v>
      </c>
      <c r="G2619" s="7">
        <v>12600</v>
      </c>
      <c r="H2619" s="7">
        <v>24.02</v>
      </c>
      <c r="I2619" s="7">
        <v>1.8</v>
      </c>
      <c r="J2619" s="8">
        <f t="shared" si="81"/>
        <v>2343.6</v>
      </c>
      <c r="K2619" s="7">
        <v>27577</v>
      </c>
      <c r="L2619" s="9">
        <v>-21.9818398587921</v>
      </c>
      <c r="M2619" s="9">
        <v>-42.365977599021001</v>
      </c>
      <c r="N2619" s="7">
        <f>COUNTIFS('Lojas Assaí'!$F$174:$F$260,D2619)</f>
        <v>0</v>
      </c>
    </row>
    <row r="2620" spans="1:14" x14ac:dyDescent="0.25">
      <c r="A2620" s="7" t="s">
        <v>3130</v>
      </c>
      <c r="B2620" s="7" t="s">
        <v>280</v>
      </c>
      <c r="C2620" s="7" t="str">
        <f t="shared" si="80"/>
        <v>BetâniaPE</v>
      </c>
      <c r="D2620" s="7">
        <v>2601805</v>
      </c>
      <c r="E2620" s="8" t="s">
        <v>689</v>
      </c>
      <c r="F2620" s="7">
        <v>12811</v>
      </c>
      <c r="G2620" s="7">
        <v>12003</v>
      </c>
      <c r="H2620" s="7">
        <v>9.65</v>
      </c>
      <c r="I2620" s="7">
        <v>1.8</v>
      </c>
      <c r="J2620" s="8">
        <f t="shared" si="81"/>
        <v>2343.6</v>
      </c>
      <c r="K2620" s="7">
        <v>7714.18</v>
      </c>
      <c r="L2620" s="9">
        <v>-8.2698407896266808</v>
      </c>
      <c r="M2620" s="9">
        <v>-38.038738136647098</v>
      </c>
      <c r="N2620" s="7">
        <f>COUNTIFS('Lojas Assaí'!$F$174:$F$260,D2620)</f>
        <v>0</v>
      </c>
    </row>
    <row r="2621" spans="1:14" x14ac:dyDescent="0.25">
      <c r="A2621" s="7" t="s">
        <v>3131</v>
      </c>
      <c r="B2621" s="7" t="s">
        <v>206</v>
      </c>
      <c r="C2621" s="7" t="str">
        <f t="shared" si="80"/>
        <v>CambuquiraMG</v>
      </c>
      <c r="D2621" s="7">
        <v>3110707</v>
      </c>
      <c r="E2621" s="8" t="s">
        <v>701</v>
      </c>
      <c r="F2621" s="7">
        <v>12810</v>
      </c>
      <c r="G2621" s="7">
        <v>12602</v>
      </c>
      <c r="H2621" s="7">
        <v>51.15</v>
      </c>
      <c r="I2621" s="7">
        <v>1.6</v>
      </c>
      <c r="J2621" s="8">
        <f t="shared" si="81"/>
        <v>2083.1999999999998</v>
      </c>
      <c r="K2621" s="7">
        <v>25379.18</v>
      </c>
      <c r="L2621" s="9">
        <v>-18.2411235319382</v>
      </c>
      <c r="M2621" s="9">
        <v>-41.7301317866171</v>
      </c>
      <c r="N2621" s="7">
        <f>COUNTIFS('Lojas Assaí'!$F$174:$F$260,D2621)</f>
        <v>0</v>
      </c>
    </row>
    <row r="2622" spans="1:14" x14ac:dyDescent="0.25">
      <c r="A2622" s="7" t="s">
        <v>1358</v>
      </c>
      <c r="B2622" s="7" t="s">
        <v>403</v>
      </c>
      <c r="C2622" s="7" t="str">
        <f t="shared" si="80"/>
        <v>Vera CruzRN</v>
      </c>
      <c r="D2622" s="7">
        <v>2414803</v>
      </c>
      <c r="E2622" s="8" t="s">
        <v>695</v>
      </c>
      <c r="F2622" s="7">
        <v>12789</v>
      </c>
      <c r="G2622" s="7">
        <v>10719</v>
      </c>
      <c r="H2622" s="7">
        <v>127.77</v>
      </c>
      <c r="I2622" s="7">
        <v>1.7</v>
      </c>
      <c r="J2622" s="8">
        <f t="shared" si="81"/>
        <v>2213.4</v>
      </c>
      <c r="K2622" s="7">
        <v>9680.2800000000007</v>
      </c>
      <c r="L2622" s="9">
        <v>-6.0456084817929598</v>
      </c>
      <c r="M2622" s="9">
        <v>-35.428109527209003</v>
      </c>
      <c r="N2622" s="7">
        <f>COUNTIFS('Lojas Assaí'!$F$174:$F$260,D2622)</f>
        <v>0</v>
      </c>
    </row>
    <row r="2623" spans="1:14" x14ac:dyDescent="0.25">
      <c r="A2623" s="7" t="s">
        <v>3132</v>
      </c>
      <c r="B2623" s="7" t="s">
        <v>169</v>
      </c>
      <c r="C2623" s="7" t="str">
        <f t="shared" si="80"/>
        <v>São Pedro da Água BrancaMA</v>
      </c>
      <c r="D2623" s="7">
        <v>2111532</v>
      </c>
      <c r="E2623" s="8" t="s">
        <v>697</v>
      </c>
      <c r="F2623" s="7">
        <v>12779</v>
      </c>
      <c r="G2623" s="7">
        <v>12028</v>
      </c>
      <c r="H2623" s="7">
        <v>16.7</v>
      </c>
      <c r="I2623" s="7">
        <v>1.9</v>
      </c>
      <c r="J2623" s="8">
        <f t="shared" si="81"/>
        <v>2473.8000000000002</v>
      </c>
      <c r="K2623" s="7">
        <v>8266.75</v>
      </c>
      <c r="L2623" s="9">
        <v>-5.0889109974074103</v>
      </c>
      <c r="M2623" s="9">
        <v>-48.423623593645601</v>
      </c>
      <c r="N2623" s="7">
        <f>COUNTIFS('Lojas Assaí'!$F$174:$F$260,D2623)</f>
        <v>0</v>
      </c>
    </row>
    <row r="2624" spans="1:14" x14ac:dyDescent="0.25">
      <c r="A2624" s="7" t="s">
        <v>3133</v>
      </c>
      <c r="B2624" s="7" t="s">
        <v>313</v>
      </c>
      <c r="C2624" s="7" t="str">
        <f t="shared" si="80"/>
        <v>Simplício MendesPI</v>
      </c>
      <c r="D2624" s="7">
        <v>2210805</v>
      </c>
      <c r="E2624" s="8" t="s">
        <v>693</v>
      </c>
      <c r="F2624" s="7">
        <v>12778</v>
      </c>
      <c r="G2624" s="7">
        <v>12077</v>
      </c>
      <c r="H2624" s="7">
        <v>8.9700000000000006</v>
      </c>
      <c r="I2624" s="7">
        <v>1.6</v>
      </c>
      <c r="J2624" s="8">
        <f t="shared" si="81"/>
        <v>2083.1999999999998</v>
      </c>
      <c r="K2624" s="7">
        <v>15128.68</v>
      </c>
      <c r="L2624" s="9">
        <v>-7.8579572938829898</v>
      </c>
      <c r="M2624" s="9">
        <v>-41.910910361651901</v>
      </c>
      <c r="N2624" s="7">
        <f>COUNTIFS('Lojas Assaí'!$F$174:$F$260,D2624)</f>
        <v>0</v>
      </c>
    </row>
    <row r="2625" spans="1:14" x14ac:dyDescent="0.25">
      <c r="A2625" s="7" t="s">
        <v>3134</v>
      </c>
      <c r="B2625" s="7" t="s">
        <v>206</v>
      </c>
      <c r="C2625" s="7" t="str">
        <f t="shared" si="80"/>
        <v>São Gonçalo do ParáMG</v>
      </c>
      <c r="D2625" s="7">
        <v>3161809</v>
      </c>
      <c r="E2625" s="8" t="s">
        <v>701</v>
      </c>
      <c r="F2625" s="7">
        <v>12776</v>
      </c>
      <c r="G2625" s="7">
        <v>10398</v>
      </c>
      <c r="H2625" s="7">
        <v>39.130000000000003</v>
      </c>
      <c r="I2625" s="7">
        <v>1.6</v>
      </c>
      <c r="J2625" s="8">
        <f t="shared" si="81"/>
        <v>2083.1999999999998</v>
      </c>
      <c r="K2625" s="7">
        <v>17964.97</v>
      </c>
      <c r="L2625" s="9">
        <v>-19.9856847319035</v>
      </c>
      <c r="M2625" s="9">
        <v>-44.857188983823001</v>
      </c>
      <c r="N2625" s="7">
        <f>COUNTIFS('Lojas Assaí'!$F$174:$F$260,D2625)</f>
        <v>0</v>
      </c>
    </row>
    <row r="2626" spans="1:14" x14ac:dyDescent="0.25">
      <c r="A2626" s="7" t="s">
        <v>3135</v>
      </c>
      <c r="B2626" s="7" t="s">
        <v>325</v>
      </c>
      <c r="C2626" s="7" t="str">
        <f t="shared" ref="C2626:C2689" si="82">_xlfn.CONCAT(A2626:B2626)</f>
        <v>ArealRJ</v>
      </c>
      <c r="D2626" s="7">
        <v>3300225</v>
      </c>
      <c r="E2626" s="8" t="s">
        <v>324</v>
      </c>
      <c r="F2626" s="7">
        <v>12763</v>
      </c>
      <c r="G2626" s="7">
        <v>11423</v>
      </c>
      <c r="H2626" s="7">
        <v>102.99</v>
      </c>
      <c r="I2626" s="7">
        <v>2.2000000000000002</v>
      </c>
      <c r="J2626" s="8">
        <f t="shared" ref="J2626:J2689" si="83">ROUND(I2626*1302,2)</f>
        <v>2864.4</v>
      </c>
      <c r="K2626" s="7">
        <v>30752.45</v>
      </c>
      <c r="L2626" s="9">
        <v>-22.2369120035668</v>
      </c>
      <c r="M2626" s="9">
        <v>-43.101069805168301</v>
      </c>
      <c r="N2626" s="7">
        <f>COUNTIFS('Lojas Assaí'!$F$174:$F$260,D2626)</f>
        <v>0</v>
      </c>
    </row>
    <row r="2627" spans="1:14" x14ac:dyDescent="0.25">
      <c r="A2627" s="7" t="s">
        <v>3136</v>
      </c>
      <c r="B2627" s="7" t="s">
        <v>258</v>
      </c>
      <c r="C2627" s="7" t="str">
        <f t="shared" si="82"/>
        <v>Teixeira SoaresPR</v>
      </c>
      <c r="D2627" s="7">
        <v>4127007</v>
      </c>
      <c r="E2627" s="8" t="s">
        <v>686</v>
      </c>
      <c r="F2627" s="7">
        <v>12761</v>
      </c>
      <c r="G2627" s="7">
        <v>10283</v>
      </c>
      <c r="H2627" s="7">
        <v>11.39</v>
      </c>
      <c r="I2627" s="7">
        <v>2.2999999999999998</v>
      </c>
      <c r="J2627" s="8">
        <f t="shared" si="83"/>
        <v>2994.6</v>
      </c>
      <c r="K2627" s="7">
        <v>42109.11</v>
      </c>
      <c r="L2627" s="9">
        <v>-23.7668332665984</v>
      </c>
      <c r="M2627" s="9">
        <v>-52.4621421588906</v>
      </c>
      <c r="N2627" s="7">
        <f>COUNTIFS('Lojas Assaí'!$F$174:$F$260,D2627)</f>
        <v>0</v>
      </c>
    </row>
    <row r="2628" spans="1:14" x14ac:dyDescent="0.25">
      <c r="A2628" s="7" t="s">
        <v>2157</v>
      </c>
      <c r="B2628" s="7" t="s">
        <v>258</v>
      </c>
      <c r="C2628" s="7" t="str">
        <f t="shared" si="82"/>
        <v>PalmitalPR</v>
      </c>
      <c r="D2628" s="7">
        <v>4117800</v>
      </c>
      <c r="E2628" s="8" t="s">
        <v>686</v>
      </c>
      <c r="F2628" s="7">
        <v>12755</v>
      </c>
      <c r="G2628" s="7">
        <v>14865</v>
      </c>
      <c r="H2628" s="7">
        <v>18.18</v>
      </c>
      <c r="I2628" s="7">
        <v>2</v>
      </c>
      <c r="J2628" s="8">
        <f t="shared" si="83"/>
        <v>2604</v>
      </c>
      <c r="K2628" s="7">
        <v>22602.34</v>
      </c>
      <c r="L2628" s="9">
        <v>-23.2871611665114</v>
      </c>
      <c r="M2628" s="9">
        <v>-52.603543138362802</v>
      </c>
      <c r="N2628" s="7">
        <f>COUNTIFS('Lojas Assaí'!$F$174:$F$260,D2628)</f>
        <v>0</v>
      </c>
    </row>
    <row r="2629" spans="1:14" x14ac:dyDescent="0.25">
      <c r="A2629" s="7" t="s">
        <v>3137</v>
      </c>
      <c r="B2629" s="7" t="s">
        <v>206</v>
      </c>
      <c r="C2629" s="7" t="str">
        <f t="shared" si="82"/>
        <v>São GeraldoMG</v>
      </c>
      <c r="D2629" s="7">
        <v>3161502</v>
      </c>
      <c r="E2629" s="8" t="s">
        <v>701</v>
      </c>
      <c r="F2629" s="7">
        <v>12751</v>
      </c>
      <c r="G2629" s="7">
        <v>10263</v>
      </c>
      <c r="H2629" s="7">
        <v>55.3</v>
      </c>
      <c r="I2629" s="7">
        <v>1.6</v>
      </c>
      <c r="J2629" s="8">
        <f t="shared" si="83"/>
        <v>2083.1999999999998</v>
      </c>
      <c r="K2629" s="7">
        <v>19263.95</v>
      </c>
      <c r="L2629" s="9">
        <v>-20.920847527928501</v>
      </c>
      <c r="M2629" s="9">
        <v>-42.837664133247202</v>
      </c>
      <c r="N2629" s="7">
        <f>COUNTIFS('Lojas Assaí'!$F$174:$F$260,D2629)</f>
        <v>0</v>
      </c>
    </row>
    <row r="2630" spans="1:14" x14ac:dyDescent="0.25">
      <c r="A2630" s="7" t="s">
        <v>3138</v>
      </c>
      <c r="B2630" s="7" t="s">
        <v>169</v>
      </c>
      <c r="C2630" s="7" t="str">
        <f t="shared" si="82"/>
        <v>Água Doce do MaranhãoMA</v>
      </c>
      <c r="D2630" s="7">
        <v>2100154</v>
      </c>
      <c r="E2630" s="8" t="s">
        <v>697</v>
      </c>
      <c r="F2630" s="7">
        <v>12731</v>
      </c>
      <c r="G2630" s="7">
        <v>11581</v>
      </c>
      <c r="H2630" s="7">
        <v>26.13</v>
      </c>
      <c r="I2630" s="7">
        <v>1.9</v>
      </c>
      <c r="J2630" s="8">
        <f t="shared" si="83"/>
        <v>2473.8000000000002</v>
      </c>
      <c r="K2630" s="7">
        <v>7084.82</v>
      </c>
      <c r="L2630" s="9">
        <v>-2.8402782791368102</v>
      </c>
      <c r="M2630" s="9">
        <v>-42.115551201721303</v>
      </c>
      <c r="N2630" s="7">
        <f>COUNTIFS('Lojas Assaí'!$F$174:$F$260,D2630)</f>
        <v>0</v>
      </c>
    </row>
    <row r="2631" spans="1:14" x14ac:dyDescent="0.25">
      <c r="A2631" s="7" t="s">
        <v>3139</v>
      </c>
      <c r="B2631" s="7" t="s">
        <v>422</v>
      </c>
      <c r="C2631" s="7" t="str">
        <f t="shared" si="82"/>
        <v>Sete BarrasSP</v>
      </c>
      <c r="D2631" s="7">
        <v>3551801</v>
      </c>
      <c r="E2631" s="8" t="s">
        <v>435</v>
      </c>
      <c r="F2631" s="7">
        <v>12731</v>
      </c>
      <c r="G2631" s="7">
        <v>13005</v>
      </c>
      <c r="H2631" s="7">
        <v>12.24</v>
      </c>
      <c r="I2631" s="7">
        <v>1.9</v>
      </c>
      <c r="J2631" s="8">
        <f t="shared" si="83"/>
        <v>2473.8000000000002</v>
      </c>
      <c r="K2631" s="7">
        <v>27506.04</v>
      </c>
      <c r="L2631" s="9">
        <v>-22.6614243463513</v>
      </c>
      <c r="M2631" s="9">
        <v>-44.848996103159301</v>
      </c>
      <c r="N2631" s="7">
        <f>COUNTIFS('Lojas Assaí'!$F$174:$F$260,D2631)</f>
        <v>0</v>
      </c>
    </row>
    <row r="2632" spans="1:14" x14ac:dyDescent="0.25">
      <c r="A2632" s="7" t="s">
        <v>3140</v>
      </c>
      <c r="B2632" s="7" t="s">
        <v>99</v>
      </c>
      <c r="C2632" s="7" t="str">
        <f t="shared" si="82"/>
        <v>IbicuitingaCE</v>
      </c>
      <c r="D2632" s="7">
        <v>2305332</v>
      </c>
      <c r="E2632" s="8" t="s">
        <v>683</v>
      </c>
      <c r="F2632" s="7">
        <v>12730</v>
      </c>
      <c r="G2632" s="7">
        <v>11335</v>
      </c>
      <c r="H2632" s="7">
        <v>26.72</v>
      </c>
      <c r="I2632" s="7">
        <v>1.7</v>
      </c>
      <c r="J2632" s="8">
        <f t="shared" si="83"/>
        <v>2213.4</v>
      </c>
      <c r="K2632" s="7">
        <v>8893.02</v>
      </c>
      <c r="L2632" s="9">
        <v>-4.9691664228245598</v>
      </c>
      <c r="M2632" s="9">
        <v>-38.640863048578602</v>
      </c>
      <c r="N2632" s="7">
        <f>COUNTIFS('Lojas Assaí'!$F$174:$F$260,D2632)</f>
        <v>0</v>
      </c>
    </row>
    <row r="2633" spans="1:14" x14ac:dyDescent="0.25">
      <c r="A2633" s="7" t="s">
        <v>3141</v>
      </c>
      <c r="B2633" s="7" t="s">
        <v>403</v>
      </c>
      <c r="C2633" s="7" t="str">
        <f t="shared" si="82"/>
        <v>MaxaranguapeRN</v>
      </c>
      <c r="D2633" s="7">
        <v>2407500</v>
      </c>
      <c r="E2633" s="8" t="s">
        <v>695</v>
      </c>
      <c r="F2633" s="7">
        <v>12714</v>
      </c>
      <c r="G2633" s="7">
        <v>10441</v>
      </c>
      <c r="H2633" s="7">
        <v>79.510000000000005</v>
      </c>
      <c r="I2633" s="7">
        <v>1.4</v>
      </c>
      <c r="J2633" s="8">
        <f t="shared" si="83"/>
        <v>1822.8</v>
      </c>
      <c r="K2633" s="7">
        <v>10639.78</v>
      </c>
      <c r="L2633" s="9">
        <v>-6.0963474928714803</v>
      </c>
      <c r="M2633" s="9">
        <v>-37.911327395668103</v>
      </c>
      <c r="N2633" s="7">
        <f>COUNTIFS('Lojas Assaí'!$F$174:$F$260,D2633)</f>
        <v>0</v>
      </c>
    </row>
    <row r="2634" spans="1:14" x14ac:dyDescent="0.25">
      <c r="A2634" s="7" t="s">
        <v>3142</v>
      </c>
      <c r="B2634" s="7" t="s">
        <v>206</v>
      </c>
      <c r="C2634" s="7" t="str">
        <f t="shared" si="82"/>
        <v>São RomãoMG</v>
      </c>
      <c r="D2634" s="7">
        <v>3164209</v>
      </c>
      <c r="E2634" s="8" t="s">
        <v>701</v>
      </c>
      <c r="F2634" s="7">
        <v>12713</v>
      </c>
      <c r="G2634" s="7">
        <v>10276</v>
      </c>
      <c r="H2634" s="7">
        <v>4.22</v>
      </c>
      <c r="I2634" s="7">
        <v>1.5</v>
      </c>
      <c r="J2634" s="8">
        <f t="shared" si="83"/>
        <v>1953</v>
      </c>
      <c r="K2634" s="7">
        <v>13446.49</v>
      </c>
      <c r="L2634" s="9">
        <v>-20.250670811515601</v>
      </c>
      <c r="M2634" s="9">
        <v>-46.3689949346399</v>
      </c>
      <c r="N2634" s="7">
        <f>COUNTIFS('Lojas Assaí'!$F$174:$F$260,D2634)</f>
        <v>0</v>
      </c>
    </row>
    <row r="2635" spans="1:14" x14ac:dyDescent="0.25">
      <c r="A2635" s="7" t="s">
        <v>3143</v>
      </c>
      <c r="B2635" s="7" t="s">
        <v>280</v>
      </c>
      <c r="C2635" s="7" t="str">
        <f t="shared" si="82"/>
        <v>Santa Cruz da Baixa VerdePE</v>
      </c>
      <c r="D2635" s="7">
        <v>2612471</v>
      </c>
      <c r="E2635" s="8" t="s">
        <v>689</v>
      </c>
      <c r="F2635" s="7">
        <v>12708</v>
      </c>
      <c r="G2635" s="7">
        <v>11768</v>
      </c>
      <c r="H2635" s="7">
        <v>102.39</v>
      </c>
      <c r="I2635" s="7">
        <v>1.7</v>
      </c>
      <c r="J2635" s="8">
        <f t="shared" si="83"/>
        <v>2213.4</v>
      </c>
      <c r="K2635" s="7">
        <v>9977.25</v>
      </c>
      <c r="L2635" s="9">
        <v>-7.9551895000000004</v>
      </c>
      <c r="M2635" s="9">
        <v>-36.2039500171458</v>
      </c>
      <c r="N2635" s="7">
        <f>COUNTIFS('Lojas Assaí'!$F$174:$F$260,D2635)</f>
        <v>0</v>
      </c>
    </row>
    <row r="2636" spans="1:14" x14ac:dyDescent="0.25">
      <c r="A2636" s="7" t="s">
        <v>3144</v>
      </c>
      <c r="B2636" s="7" t="s">
        <v>418</v>
      </c>
      <c r="C2636" s="7" t="str">
        <f t="shared" si="82"/>
        <v>BonfimRR</v>
      </c>
      <c r="D2636" s="7">
        <v>1400159</v>
      </c>
      <c r="E2636" s="8" t="s">
        <v>702</v>
      </c>
      <c r="F2636" s="7">
        <v>12701</v>
      </c>
      <c r="G2636" s="7">
        <v>10943</v>
      </c>
      <c r="H2636" s="7">
        <v>1.35</v>
      </c>
      <c r="I2636" s="7">
        <v>1.8</v>
      </c>
      <c r="J2636" s="8">
        <f t="shared" si="83"/>
        <v>2343.6</v>
      </c>
      <c r="K2636" s="7">
        <v>33246.22</v>
      </c>
      <c r="L2636" s="9">
        <v>3.3502886191103198</v>
      </c>
      <c r="M2636" s="9">
        <v>-59.878006628909901</v>
      </c>
      <c r="N2636" s="7">
        <f>COUNTIFS('Lojas Assaí'!$F$174:$F$260,D2636)</f>
        <v>0</v>
      </c>
    </row>
    <row r="2637" spans="1:14" x14ac:dyDescent="0.25">
      <c r="A2637" s="7" t="s">
        <v>3145</v>
      </c>
      <c r="B2637" s="7" t="s">
        <v>714</v>
      </c>
      <c r="C2637" s="7" t="str">
        <f t="shared" si="82"/>
        <v>IbiraçuES</v>
      </c>
      <c r="D2637" s="7">
        <v>3202504</v>
      </c>
      <c r="E2637" s="8" t="s">
        <v>715</v>
      </c>
      <c r="F2637" s="7">
        <v>12701</v>
      </c>
      <c r="G2637" s="7">
        <v>11178</v>
      </c>
      <c r="H2637" s="7">
        <v>55.54</v>
      </c>
      <c r="I2637" s="7">
        <v>1.5</v>
      </c>
      <c r="J2637" s="8">
        <f t="shared" si="83"/>
        <v>1953</v>
      </c>
      <c r="K2637" s="7">
        <v>21550.77</v>
      </c>
      <c r="L2637" s="9">
        <v>-19.8318799980722</v>
      </c>
      <c r="M2637" s="9">
        <v>-40.371666178863499</v>
      </c>
      <c r="N2637" s="7">
        <f>COUNTIFS('Lojas Assaí'!$F$174:$F$260,D2637)</f>
        <v>0</v>
      </c>
    </row>
    <row r="2638" spans="1:14" x14ac:dyDescent="0.25">
      <c r="A2638" s="7" t="s">
        <v>3146</v>
      </c>
      <c r="B2638" s="7" t="s">
        <v>655</v>
      </c>
      <c r="C2638" s="7" t="str">
        <f t="shared" si="82"/>
        <v>MalhadorSE</v>
      </c>
      <c r="D2638" s="7">
        <v>2803906</v>
      </c>
      <c r="E2638" s="8" t="s">
        <v>692</v>
      </c>
      <c r="F2638" s="7">
        <v>12689</v>
      </c>
      <c r="G2638" s="7">
        <v>12042</v>
      </c>
      <c r="H2638" s="7">
        <v>119.3</v>
      </c>
      <c r="I2638" s="7">
        <v>2.1</v>
      </c>
      <c r="J2638" s="8">
        <f t="shared" si="83"/>
        <v>2734.2</v>
      </c>
      <c r="K2638" s="7">
        <v>13598.47</v>
      </c>
      <c r="L2638" s="9">
        <v>-10.6600442408644</v>
      </c>
      <c r="M2638" s="9">
        <v>-37.311459944012597</v>
      </c>
      <c r="N2638" s="7">
        <f>COUNTIFS('Lojas Assaí'!$F$174:$F$260,D2638)</f>
        <v>0</v>
      </c>
    </row>
    <row r="2639" spans="1:14" x14ac:dyDescent="0.25">
      <c r="A2639" s="7" t="s">
        <v>3147</v>
      </c>
      <c r="B2639" s="7" t="s">
        <v>258</v>
      </c>
      <c r="C2639" s="7" t="str">
        <f t="shared" si="82"/>
        <v>JataizinhoPR</v>
      </c>
      <c r="D2639" s="7">
        <v>4112702</v>
      </c>
      <c r="E2639" s="8" t="s">
        <v>686</v>
      </c>
      <c r="F2639" s="7">
        <v>12687</v>
      </c>
      <c r="G2639" s="7">
        <v>11875</v>
      </c>
      <c r="H2639" s="7">
        <v>74.599999999999994</v>
      </c>
      <c r="I2639" s="7">
        <v>2.1</v>
      </c>
      <c r="J2639" s="8">
        <f t="shared" si="83"/>
        <v>2734.2</v>
      </c>
      <c r="K2639" s="7">
        <v>19544.75</v>
      </c>
      <c r="L2639" s="9">
        <v>-23.500488524425698</v>
      </c>
      <c r="M2639" s="9">
        <v>-49.924456812840504</v>
      </c>
      <c r="N2639" s="7">
        <f>COUNTIFS('Lojas Assaí'!$F$174:$F$260,D2639)</f>
        <v>0</v>
      </c>
    </row>
    <row r="2640" spans="1:14" x14ac:dyDescent="0.25">
      <c r="A2640" s="7" t="s">
        <v>3148</v>
      </c>
      <c r="B2640" s="7" t="s">
        <v>169</v>
      </c>
      <c r="C2640" s="7" t="str">
        <f t="shared" si="82"/>
        <v>Fortaleza dos NogueirasMA</v>
      </c>
      <c r="D2640" s="7">
        <v>2104107</v>
      </c>
      <c r="E2640" s="8" t="s">
        <v>697</v>
      </c>
      <c r="F2640" s="7">
        <v>12662</v>
      </c>
      <c r="G2640" s="7">
        <v>11646</v>
      </c>
      <c r="H2640" s="7">
        <v>7</v>
      </c>
      <c r="I2640" s="7">
        <v>2</v>
      </c>
      <c r="J2640" s="8">
        <f t="shared" si="83"/>
        <v>2604</v>
      </c>
      <c r="K2640" s="7">
        <v>18227.18</v>
      </c>
      <c r="L2640" s="9">
        <v>-6.9659260874923001</v>
      </c>
      <c r="M2640" s="9">
        <v>-46.185557541983599</v>
      </c>
      <c r="N2640" s="7">
        <f>COUNTIFS('Lojas Assaí'!$F$174:$F$260,D2640)</f>
        <v>0</v>
      </c>
    </row>
    <row r="2641" spans="1:14" x14ac:dyDescent="0.25">
      <c r="A2641" s="7" t="s">
        <v>3149</v>
      </c>
      <c r="B2641" s="7" t="s">
        <v>206</v>
      </c>
      <c r="C2641" s="7" t="str">
        <f t="shared" si="82"/>
        <v>UbaíMG</v>
      </c>
      <c r="D2641" s="7">
        <v>3170008</v>
      </c>
      <c r="E2641" s="8" t="s">
        <v>701</v>
      </c>
      <c r="F2641" s="7">
        <v>12661</v>
      </c>
      <c r="G2641" s="7">
        <v>11681</v>
      </c>
      <c r="H2641" s="7">
        <v>14.24</v>
      </c>
      <c r="I2641" s="7">
        <v>1.4</v>
      </c>
      <c r="J2641" s="8">
        <f t="shared" si="83"/>
        <v>1822.8</v>
      </c>
      <c r="K2641" s="7">
        <v>8329.26</v>
      </c>
      <c r="L2641" s="9">
        <v>-19.641362004921099</v>
      </c>
      <c r="M2641" s="9">
        <v>-42.109216327090898</v>
      </c>
      <c r="N2641" s="7">
        <f>COUNTIFS('Lojas Assaí'!$F$174:$F$260,D2641)</f>
        <v>0</v>
      </c>
    </row>
    <row r="2642" spans="1:14" x14ac:dyDescent="0.25">
      <c r="A2642" s="7" t="s">
        <v>1401</v>
      </c>
      <c r="B2642" s="7" t="s">
        <v>37</v>
      </c>
      <c r="C2642" s="7" t="str">
        <f t="shared" si="82"/>
        <v>Novo HorizonteBA</v>
      </c>
      <c r="D2642" s="7">
        <v>2923035</v>
      </c>
      <c r="E2642" s="8" t="s">
        <v>684</v>
      </c>
      <c r="F2642" s="7">
        <v>12653</v>
      </c>
      <c r="G2642" s="7">
        <v>10673</v>
      </c>
      <c r="H2642" s="7">
        <v>17.52</v>
      </c>
      <c r="I2642" s="7">
        <v>1.5</v>
      </c>
      <c r="J2642" s="8">
        <f t="shared" si="83"/>
        <v>1953</v>
      </c>
      <c r="K2642" s="7">
        <v>7638.25</v>
      </c>
      <c r="L2642" s="9">
        <v>-12.8019973640359</v>
      </c>
      <c r="M2642" s="9">
        <v>-42.167788448517001</v>
      </c>
      <c r="N2642" s="7">
        <f>COUNTIFS('Lojas Assaí'!$F$174:$F$260,D2642)</f>
        <v>0</v>
      </c>
    </row>
    <row r="2643" spans="1:14" x14ac:dyDescent="0.25">
      <c r="A2643" s="7" t="s">
        <v>3150</v>
      </c>
      <c r="B2643" s="7" t="s">
        <v>313</v>
      </c>
      <c r="C2643" s="7" t="str">
        <f t="shared" si="82"/>
        <v>PortoPI</v>
      </c>
      <c r="D2643" s="7">
        <v>2208502</v>
      </c>
      <c r="E2643" s="8" t="s">
        <v>693</v>
      </c>
      <c r="F2643" s="7">
        <v>12646</v>
      </c>
      <c r="G2643" s="7">
        <v>11897</v>
      </c>
      <c r="H2643" s="7">
        <v>47.08</v>
      </c>
      <c r="I2643" s="7">
        <v>2.2999999999999998</v>
      </c>
      <c r="J2643" s="8">
        <f t="shared" si="83"/>
        <v>2994.6</v>
      </c>
      <c r="K2643" s="7">
        <v>8081.11</v>
      </c>
      <c r="L2643" s="9">
        <v>-3.8914229950345298</v>
      </c>
      <c r="M2643" s="9">
        <v>-42.710925999347701</v>
      </c>
      <c r="N2643" s="7">
        <f>COUNTIFS('Lojas Assaí'!$F$174:$F$260,D2643)</f>
        <v>0</v>
      </c>
    </row>
    <row r="2644" spans="1:14" x14ac:dyDescent="0.25">
      <c r="A2644" s="7" t="s">
        <v>3151</v>
      </c>
      <c r="B2644" s="7" t="s">
        <v>422</v>
      </c>
      <c r="C2644" s="7" t="str">
        <f t="shared" si="82"/>
        <v>IbiráSP</v>
      </c>
      <c r="D2644" s="7">
        <v>3519402</v>
      </c>
      <c r="E2644" s="8" t="s">
        <v>435</v>
      </c>
      <c r="F2644" s="7">
        <v>12639</v>
      </c>
      <c r="G2644" s="7">
        <v>10896</v>
      </c>
      <c r="H2644" s="7">
        <v>40.07</v>
      </c>
      <c r="I2644" s="7">
        <v>2</v>
      </c>
      <c r="J2644" s="8">
        <f t="shared" si="83"/>
        <v>2604</v>
      </c>
      <c r="K2644" s="7">
        <v>21454.35</v>
      </c>
      <c r="L2644" s="9">
        <v>-21.7570829843498</v>
      </c>
      <c r="M2644" s="9">
        <v>-48.827694693000097</v>
      </c>
      <c r="N2644" s="7">
        <f>COUNTIFS('Lojas Assaí'!$F$174:$F$260,D2644)</f>
        <v>0</v>
      </c>
    </row>
    <row r="2645" spans="1:14" x14ac:dyDescent="0.25">
      <c r="A2645" s="7" t="s">
        <v>2932</v>
      </c>
      <c r="B2645" s="7" t="s">
        <v>418</v>
      </c>
      <c r="C2645" s="7" t="str">
        <f t="shared" si="82"/>
        <v>IracemaRR</v>
      </c>
      <c r="D2645" s="7">
        <v>1400282</v>
      </c>
      <c r="E2645" s="8" t="s">
        <v>702</v>
      </c>
      <c r="F2645" s="7">
        <v>12637</v>
      </c>
      <c r="G2645" s="7">
        <v>8696</v>
      </c>
      <c r="H2645" s="7">
        <v>0.6</v>
      </c>
      <c r="I2645" s="7">
        <v>1.5</v>
      </c>
      <c r="J2645" s="8">
        <f t="shared" si="83"/>
        <v>1953</v>
      </c>
      <c r="K2645" s="7">
        <v>14820.05</v>
      </c>
      <c r="L2645" s="9">
        <v>2.1682147652038699</v>
      </c>
      <c r="M2645" s="9">
        <v>-61.0522585850197</v>
      </c>
      <c r="N2645" s="7">
        <f>COUNTIFS('Lojas Assaí'!$F$174:$F$260,D2645)</f>
        <v>0</v>
      </c>
    </row>
    <row r="2646" spans="1:14" x14ac:dyDescent="0.25">
      <c r="A2646" s="7" t="s">
        <v>3152</v>
      </c>
      <c r="B2646" s="7" t="s">
        <v>206</v>
      </c>
      <c r="C2646" s="7" t="str">
        <f t="shared" si="82"/>
        <v>Rio VermelhoMG</v>
      </c>
      <c r="D2646" s="7">
        <v>3156007</v>
      </c>
      <c r="E2646" s="8" t="s">
        <v>701</v>
      </c>
      <c r="F2646" s="7">
        <v>12635</v>
      </c>
      <c r="G2646" s="7">
        <v>13645</v>
      </c>
      <c r="H2646" s="7">
        <v>13.83</v>
      </c>
      <c r="I2646" s="7">
        <v>1.5</v>
      </c>
      <c r="J2646" s="8">
        <f t="shared" si="83"/>
        <v>1953</v>
      </c>
      <c r="K2646" s="7">
        <v>9786.27</v>
      </c>
      <c r="L2646" s="9">
        <v>-18.3011105692073</v>
      </c>
      <c r="M2646" s="9">
        <v>-43.0224390980622</v>
      </c>
      <c r="N2646" s="7">
        <f>COUNTIFS('Lojas Assaí'!$F$174:$F$260,D2646)</f>
        <v>0</v>
      </c>
    </row>
    <row r="2647" spans="1:14" x14ac:dyDescent="0.25">
      <c r="A2647" s="7" t="s">
        <v>3153</v>
      </c>
      <c r="B2647" s="7" t="s">
        <v>714</v>
      </c>
      <c r="C2647" s="7" t="str">
        <f t="shared" si="82"/>
        <v>São Roque do CanaãES</v>
      </c>
      <c r="D2647" s="7">
        <v>3204955</v>
      </c>
      <c r="E2647" s="8" t="s">
        <v>715</v>
      </c>
      <c r="F2647" s="7">
        <v>12602</v>
      </c>
      <c r="G2647" s="7">
        <v>11273</v>
      </c>
      <c r="H2647" s="7">
        <v>32.96</v>
      </c>
      <c r="I2647" s="7">
        <v>1.6</v>
      </c>
      <c r="J2647" s="8">
        <f t="shared" si="83"/>
        <v>2083.1999999999998</v>
      </c>
      <c r="K2647" s="7">
        <v>16621.259999999998</v>
      </c>
      <c r="L2647" s="9">
        <v>-19.7253072048101</v>
      </c>
      <c r="M2647" s="9">
        <v>-40.643138755547398</v>
      </c>
      <c r="N2647" s="7">
        <f>COUNTIFS('Lojas Assaí'!$F$174:$F$260,D2647)</f>
        <v>0</v>
      </c>
    </row>
    <row r="2648" spans="1:14" x14ac:dyDescent="0.25">
      <c r="A2648" s="7" t="s">
        <v>3154</v>
      </c>
      <c r="B2648" s="7" t="s">
        <v>258</v>
      </c>
      <c r="C2648" s="7" t="str">
        <f t="shared" si="82"/>
        <v>PorecatuPR</v>
      </c>
      <c r="D2648" s="7">
        <v>4120002</v>
      </c>
      <c r="E2648" s="8" t="s">
        <v>686</v>
      </c>
      <c r="F2648" s="7">
        <v>12587</v>
      </c>
      <c r="G2648" s="7">
        <v>14189</v>
      </c>
      <c r="H2648" s="7">
        <v>48.65</v>
      </c>
      <c r="I2648" s="7">
        <v>1.7</v>
      </c>
      <c r="J2648" s="8">
        <f t="shared" si="83"/>
        <v>2213.4</v>
      </c>
      <c r="K2648" s="7">
        <v>51348.62</v>
      </c>
      <c r="L2648" s="9">
        <v>-25.545185638387</v>
      </c>
      <c r="M2648" s="9">
        <v>-52.404786762712597</v>
      </c>
      <c r="N2648" s="7">
        <f>COUNTIFS('Lojas Assaí'!$F$174:$F$260,D2648)</f>
        <v>0</v>
      </c>
    </row>
    <row r="2649" spans="1:14" x14ac:dyDescent="0.25">
      <c r="A2649" s="7" t="s">
        <v>3155</v>
      </c>
      <c r="B2649" s="7" t="s">
        <v>422</v>
      </c>
      <c r="C2649" s="7" t="str">
        <f t="shared" si="82"/>
        <v>LavíniaSP</v>
      </c>
      <c r="D2649" s="7">
        <v>3526506</v>
      </c>
      <c r="E2649" s="8" t="s">
        <v>435</v>
      </c>
      <c r="F2649" s="7">
        <v>12581</v>
      </c>
      <c r="G2649" s="7">
        <v>8779</v>
      </c>
      <c r="H2649" s="7">
        <v>16.329999999999998</v>
      </c>
      <c r="I2649" s="7">
        <v>2.5</v>
      </c>
      <c r="J2649" s="8">
        <f t="shared" si="83"/>
        <v>3255</v>
      </c>
      <c r="K2649" s="7">
        <v>14831.08</v>
      </c>
      <c r="L2649" s="9">
        <v>-22.185436005</v>
      </c>
      <c r="M2649" s="9">
        <v>-47.388707969614799</v>
      </c>
      <c r="N2649" s="7">
        <f>COUNTIFS('Lojas Assaí'!$F$174:$F$260,D2649)</f>
        <v>0</v>
      </c>
    </row>
    <row r="2650" spans="1:14" x14ac:dyDescent="0.25">
      <c r="A2650" s="7" t="s">
        <v>3156</v>
      </c>
      <c r="B2650" s="7" t="s">
        <v>707</v>
      </c>
      <c r="C2650" s="7" t="str">
        <f t="shared" si="82"/>
        <v>Cerro Grande do SulRS</v>
      </c>
      <c r="D2650" s="7">
        <v>4305173</v>
      </c>
      <c r="E2650" s="8" t="s">
        <v>708</v>
      </c>
      <c r="F2650" s="7">
        <v>12579</v>
      </c>
      <c r="G2650" s="7">
        <v>10268</v>
      </c>
      <c r="H2650" s="7">
        <v>31.61</v>
      </c>
      <c r="I2650" s="7">
        <v>2.2000000000000002</v>
      </c>
      <c r="J2650" s="8">
        <f t="shared" si="83"/>
        <v>2864.4</v>
      </c>
      <c r="K2650" s="7">
        <v>13535.58</v>
      </c>
      <c r="L2650" s="9">
        <v>-30.602028928950599</v>
      </c>
      <c r="M2650" s="9">
        <v>-51.753103265218698</v>
      </c>
      <c r="N2650" s="7">
        <f>COUNTIFS('Lojas Assaí'!$F$174:$F$260,D2650)</f>
        <v>0</v>
      </c>
    </row>
    <row r="2651" spans="1:14" x14ac:dyDescent="0.25">
      <c r="A2651" s="7" t="s">
        <v>3157</v>
      </c>
      <c r="B2651" s="7" t="s">
        <v>422</v>
      </c>
      <c r="C2651" s="7" t="str">
        <f t="shared" si="82"/>
        <v>BocainaSP</v>
      </c>
      <c r="D2651" s="7">
        <v>3506805</v>
      </c>
      <c r="E2651" s="8" t="s">
        <v>435</v>
      </c>
      <c r="F2651" s="7">
        <v>12571</v>
      </c>
      <c r="G2651" s="7">
        <v>10859</v>
      </c>
      <c r="H2651" s="7">
        <v>29.84</v>
      </c>
      <c r="I2651" s="7">
        <v>2.2000000000000002</v>
      </c>
      <c r="J2651" s="8">
        <f t="shared" si="83"/>
        <v>2864.4</v>
      </c>
      <c r="K2651" s="7">
        <v>18981.5</v>
      </c>
      <c r="L2651" s="9">
        <v>-22.133922545685699</v>
      </c>
      <c r="M2651" s="9">
        <v>-48.520493624382603</v>
      </c>
      <c r="N2651" s="7">
        <f>COUNTIFS('Lojas Assaí'!$F$174:$F$260,D2651)</f>
        <v>0</v>
      </c>
    </row>
    <row r="2652" spans="1:14" x14ac:dyDescent="0.25">
      <c r="A2652" s="7" t="s">
        <v>3158</v>
      </c>
      <c r="B2652" s="7" t="s">
        <v>422</v>
      </c>
      <c r="C2652" s="7" t="str">
        <f t="shared" si="82"/>
        <v>TabapuãSP</v>
      </c>
      <c r="D2652" s="7">
        <v>3552601</v>
      </c>
      <c r="E2652" s="8" t="s">
        <v>435</v>
      </c>
      <c r="F2652" s="7">
        <v>12561</v>
      </c>
      <c r="G2652" s="7">
        <v>11363</v>
      </c>
      <c r="H2652" s="7">
        <v>32.880000000000003</v>
      </c>
      <c r="I2652" s="7">
        <v>1.9</v>
      </c>
      <c r="J2652" s="8">
        <f t="shared" si="83"/>
        <v>2473.8000000000002</v>
      </c>
      <c r="K2652" s="7">
        <v>20866.400000000001</v>
      </c>
      <c r="L2652" s="9">
        <v>-23.6233285</v>
      </c>
      <c r="M2652" s="9">
        <v>-46.785780034210198</v>
      </c>
      <c r="N2652" s="7">
        <f>COUNTIFS('Lojas Assaí'!$F$174:$F$260,D2652)</f>
        <v>0</v>
      </c>
    </row>
    <row r="2653" spans="1:14" x14ac:dyDescent="0.25">
      <c r="A2653" s="7" t="s">
        <v>3159</v>
      </c>
      <c r="B2653" s="7" t="s">
        <v>145</v>
      </c>
      <c r="C2653" s="7" t="str">
        <f t="shared" si="82"/>
        <v>EdéiaGO</v>
      </c>
      <c r="D2653" s="7">
        <v>5207402</v>
      </c>
      <c r="E2653" s="8" t="s">
        <v>687</v>
      </c>
      <c r="F2653" s="7">
        <v>12559</v>
      </c>
      <c r="G2653" s="7">
        <v>11266</v>
      </c>
      <c r="H2653" s="7">
        <v>7.71</v>
      </c>
      <c r="I2653" s="7">
        <v>3.2</v>
      </c>
      <c r="J2653" s="8">
        <f t="shared" si="83"/>
        <v>4166.3999999999996</v>
      </c>
      <c r="K2653" s="7">
        <v>65810.240000000005</v>
      </c>
      <c r="L2653" s="9">
        <v>-13.867027395204801</v>
      </c>
      <c r="M2653" s="9">
        <v>-49.073401083599798</v>
      </c>
      <c r="N2653" s="7">
        <f>COUNTIFS('Lojas Assaí'!$F$174:$F$260,D2653)</f>
        <v>0</v>
      </c>
    </row>
    <row r="2654" spans="1:14" x14ac:dyDescent="0.25">
      <c r="A2654" s="7" t="s">
        <v>3160</v>
      </c>
      <c r="B2654" s="7" t="s">
        <v>37</v>
      </c>
      <c r="C2654" s="7" t="str">
        <f t="shared" si="82"/>
        <v>Várzea NovaBA</v>
      </c>
      <c r="D2654" s="7">
        <v>2933158</v>
      </c>
      <c r="E2654" s="8" t="s">
        <v>684</v>
      </c>
      <c r="F2654" s="7">
        <v>12556</v>
      </c>
      <c r="G2654" s="7">
        <v>13073</v>
      </c>
      <c r="H2654" s="7">
        <v>10.96</v>
      </c>
      <c r="I2654" s="7">
        <v>1.9</v>
      </c>
      <c r="J2654" s="8">
        <f t="shared" si="83"/>
        <v>2473.8000000000002</v>
      </c>
      <c r="K2654" s="7">
        <v>16480.259999999998</v>
      </c>
      <c r="L2654" s="9">
        <v>-11.2572312022726</v>
      </c>
      <c r="M2654" s="9">
        <v>-40.945845931063502</v>
      </c>
      <c r="N2654" s="7">
        <f>COUNTIFS('Lojas Assaí'!$F$174:$F$260,D2654)</f>
        <v>0</v>
      </c>
    </row>
    <row r="2655" spans="1:14" x14ac:dyDescent="0.25">
      <c r="A2655" s="7" t="s">
        <v>3161</v>
      </c>
      <c r="B2655" s="7" t="s">
        <v>710</v>
      </c>
      <c r="C2655" s="7" t="str">
        <f t="shared" si="82"/>
        <v>CanelinhaSC</v>
      </c>
      <c r="D2655" s="7">
        <v>4203709</v>
      </c>
      <c r="E2655" s="8" t="s">
        <v>711</v>
      </c>
      <c r="F2655" s="7">
        <v>12553</v>
      </c>
      <c r="G2655" s="7">
        <v>10603</v>
      </c>
      <c r="H2655" s="7">
        <v>69.5</v>
      </c>
      <c r="I2655" s="7">
        <v>1.9</v>
      </c>
      <c r="J2655" s="8">
        <f t="shared" si="83"/>
        <v>2473.8000000000002</v>
      </c>
      <c r="K2655" s="7">
        <v>17360.900000000001</v>
      </c>
      <c r="L2655" s="9">
        <v>-26.178807014252399</v>
      </c>
      <c r="M2655" s="9">
        <v>-50.397848711893303</v>
      </c>
      <c r="N2655" s="7">
        <f>COUNTIFS('Lojas Assaí'!$F$174:$F$260,D2655)</f>
        <v>0</v>
      </c>
    </row>
    <row r="2656" spans="1:14" x14ac:dyDescent="0.25">
      <c r="A2656" s="7" t="s">
        <v>3162</v>
      </c>
      <c r="B2656" s="7" t="s">
        <v>280</v>
      </c>
      <c r="C2656" s="7" t="str">
        <f t="shared" si="82"/>
        <v>CortêsPE</v>
      </c>
      <c r="D2656" s="7">
        <v>2604809</v>
      </c>
      <c r="E2656" s="8" t="s">
        <v>689</v>
      </c>
      <c r="F2656" s="7">
        <v>12543</v>
      </c>
      <c r="G2656" s="7">
        <v>12452</v>
      </c>
      <c r="H2656" s="7">
        <v>122.9</v>
      </c>
      <c r="I2656" s="7">
        <v>1.6</v>
      </c>
      <c r="J2656" s="8">
        <f t="shared" si="83"/>
        <v>2083.1999999999998</v>
      </c>
      <c r="K2656" s="7">
        <v>9085.66</v>
      </c>
      <c r="L2656" s="9">
        <v>-8.4751512172918009</v>
      </c>
      <c r="M2656" s="9">
        <v>-35.541586900002301</v>
      </c>
      <c r="N2656" s="7">
        <f>COUNTIFS('Lojas Assaí'!$F$174:$F$260,D2656)</f>
        <v>0</v>
      </c>
    </row>
    <row r="2657" spans="1:14" x14ac:dyDescent="0.25">
      <c r="A2657" s="7" t="s">
        <v>3163</v>
      </c>
      <c r="B2657" s="7" t="s">
        <v>422</v>
      </c>
      <c r="C2657" s="7" t="str">
        <f t="shared" si="82"/>
        <v>CananéiaSP</v>
      </c>
      <c r="D2657" s="7">
        <v>3509908</v>
      </c>
      <c r="E2657" s="8" t="s">
        <v>435</v>
      </c>
      <c r="F2657" s="7">
        <v>12542</v>
      </c>
      <c r="G2657" s="7">
        <v>12226</v>
      </c>
      <c r="H2657" s="7">
        <v>9.86</v>
      </c>
      <c r="I2657" s="7">
        <v>2.2000000000000002</v>
      </c>
      <c r="J2657" s="8">
        <f t="shared" si="83"/>
        <v>2864.4</v>
      </c>
      <c r="K2657" s="7">
        <v>20929.13</v>
      </c>
      <c r="L2657" s="9">
        <v>-25.0169080699809</v>
      </c>
      <c r="M2657" s="9">
        <v>-47.928482814429699</v>
      </c>
      <c r="N2657" s="7">
        <f>COUNTIFS('Lojas Assaí'!$F$174:$F$260,D2657)</f>
        <v>0</v>
      </c>
    </row>
    <row r="2658" spans="1:14" x14ac:dyDescent="0.25">
      <c r="A2658" s="7" t="s">
        <v>3164</v>
      </c>
      <c r="B2658" s="7" t="s">
        <v>37</v>
      </c>
      <c r="C2658" s="7" t="str">
        <f t="shared" si="82"/>
        <v>Tabocas do Brejo VelhoBA</v>
      </c>
      <c r="D2658" s="7">
        <v>2930907</v>
      </c>
      <c r="E2658" s="8" t="s">
        <v>684</v>
      </c>
      <c r="F2658" s="7">
        <v>12515</v>
      </c>
      <c r="G2658" s="7">
        <v>11431</v>
      </c>
      <c r="H2658" s="7">
        <v>8.31</v>
      </c>
      <c r="I2658" s="7">
        <v>1.5</v>
      </c>
      <c r="J2658" s="8">
        <f t="shared" si="83"/>
        <v>1953</v>
      </c>
      <c r="K2658" s="7">
        <v>15762.49</v>
      </c>
      <c r="L2658" s="9">
        <v>-12.707300922316101</v>
      </c>
      <c r="M2658" s="9">
        <v>-44.011189067086399</v>
      </c>
      <c r="N2658" s="7">
        <f>COUNTIFS('Lojas Assaí'!$F$174:$F$260,D2658)</f>
        <v>0</v>
      </c>
    </row>
    <row r="2659" spans="1:14" x14ac:dyDescent="0.25">
      <c r="A2659" s="7" t="s">
        <v>3165</v>
      </c>
      <c r="B2659" s="7" t="s">
        <v>206</v>
      </c>
      <c r="C2659" s="7" t="str">
        <f t="shared" si="82"/>
        <v>UbaporangaMG</v>
      </c>
      <c r="D2659" s="7">
        <v>3170057</v>
      </c>
      <c r="E2659" s="8" t="s">
        <v>701</v>
      </c>
      <c r="F2659" s="7">
        <v>12514</v>
      </c>
      <c r="G2659" s="7">
        <v>12040</v>
      </c>
      <c r="H2659" s="7">
        <v>63.69</v>
      </c>
      <c r="I2659" s="7">
        <v>1.6</v>
      </c>
      <c r="J2659" s="8">
        <f t="shared" si="83"/>
        <v>2083.1999999999998</v>
      </c>
      <c r="K2659" s="7">
        <v>12188.77</v>
      </c>
      <c r="L2659" s="9">
        <v>-19.713534607102101</v>
      </c>
      <c r="M2659" s="9">
        <v>-47.983624895574202</v>
      </c>
      <c r="N2659" s="7">
        <f>COUNTIFS('Lojas Assaí'!$F$174:$F$260,D2659)</f>
        <v>0</v>
      </c>
    </row>
    <row r="2660" spans="1:14" x14ac:dyDescent="0.25">
      <c r="A2660" s="7" t="s">
        <v>3166</v>
      </c>
      <c r="B2660" s="7" t="s">
        <v>707</v>
      </c>
      <c r="C2660" s="7" t="str">
        <f t="shared" si="82"/>
        <v>Salto do JacuíRS</v>
      </c>
      <c r="D2660" s="7">
        <v>4316451</v>
      </c>
      <c r="E2660" s="8" t="s">
        <v>708</v>
      </c>
      <c r="F2660" s="7">
        <v>12512</v>
      </c>
      <c r="G2660" s="7">
        <v>11880</v>
      </c>
      <c r="H2660" s="7">
        <v>23.41</v>
      </c>
      <c r="I2660" s="7">
        <v>2.8</v>
      </c>
      <c r="J2660" s="8">
        <f t="shared" si="83"/>
        <v>3645.6</v>
      </c>
      <c r="K2660" s="7">
        <v>74468.59</v>
      </c>
      <c r="L2660" s="9">
        <v>-29.088681247816901</v>
      </c>
      <c r="M2660" s="9">
        <v>-53.213309652406402</v>
      </c>
      <c r="N2660" s="7">
        <f>COUNTIFS('Lojas Assaí'!$F$174:$F$260,D2660)</f>
        <v>0</v>
      </c>
    </row>
    <row r="2661" spans="1:14" x14ac:dyDescent="0.25">
      <c r="A2661" s="7" t="s">
        <v>3167</v>
      </c>
      <c r="B2661" s="7" t="s">
        <v>195</v>
      </c>
      <c r="C2661" s="7" t="str">
        <f t="shared" si="82"/>
        <v>Aral MoreiraMS</v>
      </c>
      <c r="D2661" s="7">
        <v>5001243</v>
      </c>
      <c r="E2661" s="8" t="s">
        <v>691</v>
      </c>
      <c r="F2661" s="7">
        <v>12511</v>
      </c>
      <c r="G2661" s="7">
        <v>10251</v>
      </c>
      <c r="H2661" s="7">
        <v>6.19</v>
      </c>
      <c r="I2661" s="7">
        <v>2.2999999999999998</v>
      </c>
      <c r="J2661" s="8">
        <f t="shared" si="83"/>
        <v>2994.6</v>
      </c>
      <c r="K2661" s="7">
        <v>77539.3</v>
      </c>
      <c r="L2661" s="9">
        <v>-22.9478813290856</v>
      </c>
      <c r="M2661" s="9">
        <v>-55.6307614468625</v>
      </c>
      <c r="N2661" s="7">
        <f>COUNTIFS('Lojas Assaí'!$F$174:$F$260,D2661)</f>
        <v>0</v>
      </c>
    </row>
    <row r="2662" spans="1:14" x14ac:dyDescent="0.25">
      <c r="A2662" s="7" t="s">
        <v>3168</v>
      </c>
      <c r="B2662" s="7" t="s">
        <v>206</v>
      </c>
      <c r="C2662" s="7" t="str">
        <f t="shared" si="82"/>
        <v>IlicíneaMG</v>
      </c>
      <c r="D2662" s="7">
        <v>3130507</v>
      </c>
      <c r="E2662" s="8" t="s">
        <v>701</v>
      </c>
      <c r="F2662" s="7">
        <v>12511</v>
      </c>
      <c r="G2662" s="7">
        <v>11488</v>
      </c>
      <c r="H2662" s="7">
        <v>30.53</v>
      </c>
      <c r="I2662" s="7">
        <v>1.5</v>
      </c>
      <c r="J2662" s="8">
        <f t="shared" si="83"/>
        <v>1953</v>
      </c>
      <c r="K2662" s="7">
        <v>16349.48</v>
      </c>
      <c r="L2662" s="9">
        <v>-20.940389016757599</v>
      </c>
      <c r="M2662" s="9">
        <v>-45.828463623117599</v>
      </c>
      <c r="N2662" s="7">
        <f>COUNTIFS('Lojas Assaí'!$F$174:$F$260,D2662)</f>
        <v>0</v>
      </c>
    </row>
    <row r="2663" spans="1:14" x14ac:dyDescent="0.25">
      <c r="A2663" s="7" t="s">
        <v>3169</v>
      </c>
      <c r="B2663" s="7" t="s">
        <v>99</v>
      </c>
      <c r="C2663" s="7" t="str">
        <f t="shared" si="82"/>
        <v>IpaumirimCE</v>
      </c>
      <c r="D2663" s="7">
        <v>2305704</v>
      </c>
      <c r="E2663" s="8" t="s">
        <v>683</v>
      </c>
      <c r="F2663" s="7">
        <v>12507</v>
      </c>
      <c r="G2663" s="7">
        <v>12009</v>
      </c>
      <c r="H2663" s="7">
        <v>43.86</v>
      </c>
      <c r="I2663" s="7">
        <v>1.4</v>
      </c>
      <c r="J2663" s="8">
        <f t="shared" si="83"/>
        <v>1822.8</v>
      </c>
      <c r="K2663" s="7">
        <v>10722.96</v>
      </c>
      <c r="L2663" s="9">
        <v>-6.7883612602132697</v>
      </c>
      <c r="M2663" s="9">
        <v>-38.7159037441224</v>
      </c>
      <c r="N2663" s="7">
        <f>COUNTIFS('Lojas Assaí'!$F$174:$F$260,D2663)</f>
        <v>0</v>
      </c>
    </row>
    <row r="2664" spans="1:14" x14ac:dyDescent="0.25">
      <c r="A2664" s="7" t="s">
        <v>3170</v>
      </c>
      <c r="B2664" s="7" t="s">
        <v>710</v>
      </c>
      <c r="C2664" s="7" t="str">
        <f t="shared" si="82"/>
        <v>LontrasSC</v>
      </c>
      <c r="D2664" s="7">
        <v>4209904</v>
      </c>
      <c r="E2664" s="8" t="s">
        <v>711</v>
      </c>
      <c r="F2664" s="7">
        <v>12497</v>
      </c>
      <c r="G2664" s="7">
        <v>10244</v>
      </c>
      <c r="H2664" s="7">
        <v>51.97</v>
      </c>
      <c r="I2664" s="7">
        <v>2.1</v>
      </c>
      <c r="J2664" s="8">
        <f t="shared" si="83"/>
        <v>2734.2</v>
      </c>
      <c r="K2664" s="7">
        <v>32083.57</v>
      </c>
      <c r="L2664" s="9">
        <v>-27.1298960692111</v>
      </c>
      <c r="M2664" s="9">
        <v>-51.467946043203298</v>
      </c>
      <c r="N2664" s="7">
        <f>COUNTIFS('Lojas Assaí'!$F$174:$F$260,D2664)</f>
        <v>0</v>
      </c>
    </row>
    <row r="2665" spans="1:14" x14ac:dyDescent="0.25">
      <c r="A2665" s="7" t="s">
        <v>3171</v>
      </c>
      <c r="B2665" s="7" t="s">
        <v>8</v>
      </c>
      <c r="C2665" s="7" t="str">
        <f t="shared" si="82"/>
        <v>Porto WalterAC</v>
      </c>
      <c r="D2665" s="7">
        <v>1200393</v>
      </c>
      <c r="E2665" s="8" t="s">
        <v>703</v>
      </c>
      <c r="F2665" s="7">
        <v>12497</v>
      </c>
      <c r="G2665" s="7">
        <v>9176</v>
      </c>
      <c r="H2665" s="7">
        <v>1.42</v>
      </c>
      <c r="I2665" s="7">
        <v>1.5</v>
      </c>
      <c r="J2665" s="8">
        <f t="shared" si="83"/>
        <v>1953</v>
      </c>
      <c r="K2665" s="7">
        <v>10640.19</v>
      </c>
      <c r="L2665" s="9">
        <v>-9.9782987527249798</v>
      </c>
      <c r="M2665" s="9">
        <v>-67.810528700423504</v>
      </c>
      <c r="N2665" s="7">
        <f>COUNTIFS('Lojas Assaí'!$F$174:$F$260,D2665)</f>
        <v>0</v>
      </c>
    </row>
    <row r="2666" spans="1:14" x14ac:dyDescent="0.25">
      <c r="A2666" s="7" t="s">
        <v>3172</v>
      </c>
      <c r="B2666" s="7" t="s">
        <v>206</v>
      </c>
      <c r="C2666" s="7" t="str">
        <f t="shared" si="82"/>
        <v>AtaléiaMG</v>
      </c>
      <c r="D2666" s="7">
        <v>3104700</v>
      </c>
      <c r="E2666" s="8" t="s">
        <v>701</v>
      </c>
      <c r="F2666" s="7">
        <v>12496</v>
      </c>
      <c r="G2666" s="7">
        <v>14455</v>
      </c>
      <c r="H2666" s="7">
        <v>7.87</v>
      </c>
      <c r="I2666" s="7">
        <v>1.8</v>
      </c>
      <c r="J2666" s="8">
        <f t="shared" si="83"/>
        <v>2343.6</v>
      </c>
      <c r="K2666" s="7">
        <v>14578.14</v>
      </c>
      <c r="L2666" s="9">
        <v>-18.045919809150401</v>
      </c>
      <c r="M2666" s="9">
        <v>-41.110558389941403</v>
      </c>
      <c r="N2666" s="7">
        <f>COUNTIFS('Lojas Assaí'!$F$174:$F$260,D2666)</f>
        <v>0</v>
      </c>
    </row>
    <row r="2667" spans="1:14" x14ac:dyDescent="0.25">
      <c r="A2667" s="7" t="s">
        <v>3173</v>
      </c>
      <c r="B2667" s="7" t="s">
        <v>206</v>
      </c>
      <c r="C2667" s="7" t="str">
        <f t="shared" si="82"/>
        <v>SetubinhaMG</v>
      </c>
      <c r="D2667" s="7">
        <v>3165552</v>
      </c>
      <c r="E2667" s="8" t="s">
        <v>701</v>
      </c>
      <c r="F2667" s="7">
        <v>12493</v>
      </c>
      <c r="G2667" s="7">
        <v>10885</v>
      </c>
      <c r="H2667" s="7">
        <v>20.36</v>
      </c>
      <c r="I2667" s="7">
        <v>1.3</v>
      </c>
      <c r="J2667" s="8">
        <f t="shared" si="83"/>
        <v>1692.6</v>
      </c>
      <c r="K2667" s="7">
        <v>8365.74</v>
      </c>
      <c r="L2667" s="9">
        <v>-21.1646375385202</v>
      </c>
      <c r="M2667" s="9">
        <v>-43.217878469845999</v>
      </c>
      <c r="N2667" s="7">
        <f>COUNTIFS('Lojas Assaí'!$F$174:$F$260,D2667)</f>
        <v>0</v>
      </c>
    </row>
    <row r="2668" spans="1:14" x14ac:dyDescent="0.25">
      <c r="A2668" s="7" t="s">
        <v>3174</v>
      </c>
      <c r="B2668" s="7" t="s">
        <v>178</v>
      </c>
      <c r="C2668" s="7" t="str">
        <f t="shared" si="82"/>
        <v>Nova UbiratãMT</v>
      </c>
      <c r="D2668" s="7">
        <v>5106240</v>
      </c>
      <c r="E2668" s="8" t="s">
        <v>696</v>
      </c>
      <c r="F2668" s="7">
        <v>12492</v>
      </c>
      <c r="G2668" s="7">
        <v>9218</v>
      </c>
      <c r="H2668" s="7">
        <v>0.73</v>
      </c>
      <c r="I2668" s="7">
        <v>2.5</v>
      </c>
      <c r="J2668" s="8">
        <f t="shared" si="83"/>
        <v>3255</v>
      </c>
      <c r="K2668" s="7">
        <v>184589.24</v>
      </c>
      <c r="L2668" s="9">
        <v>-11.3876347793611</v>
      </c>
      <c r="M2668" s="9">
        <v>-57.317475113823697</v>
      </c>
      <c r="N2668" s="7">
        <f>COUNTIFS('Lojas Assaí'!$F$174:$F$260,D2668)</f>
        <v>0</v>
      </c>
    </row>
    <row r="2669" spans="1:14" x14ac:dyDescent="0.25">
      <c r="A2669" s="7" t="s">
        <v>3175</v>
      </c>
      <c r="B2669" s="7" t="s">
        <v>37</v>
      </c>
      <c r="C2669" s="7" t="str">
        <f t="shared" si="82"/>
        <v>ItiruçuBA</v>
      </c>
      <c r="D2669" s="7">
        <v>2916906</v>
      </c>
      <c r="E2669" s="8" t="s">
        <v>684</v>
      </c>
      <c r="F2669" s="7">
        <v>12482</v>
      </c>
      <c r="G2669" s="7">
        <v>12693</v>
      </c>
      <c r="H2669" s="7">
        <v>40.46</v>
      </c>
      <c r="I2669" s="7">
        <v>1.4</v>
      </c>
      <c r="J2669" s="8">
        <f t="shared" si="83"/>
        <v>1822.8</v>
      </c>
      <c r="K2669" s="7">
        <v>8869.81</v>
      </c>
      <c r="L2669" s="9">
        <v>-13.5323986079019</v>
      </c>
      <c r="M2669" s="9">
        <v>-40.146172297657898</v>
      </c>
      <c r="N2669" s="7">
        <f>COUNTIFS('Lojas Assaí'!$F$174:$F$260,D2669)</f>
        <v>0</v>
      </c>
    </row>
    <row r="2670" spans="1:14" x14ac:dyDescent="0.25">
      <c r="A2670" s="7" t="s">
        <v>976</v>
      </c>
      <c r="B2670" s="7" t="s">
        <v>707</v>
      </c>
      <c r="C2670" s="7" t="str">
        <f t="shared" si="82"/>
        <v>Cruzeiro do SulRS</v>
      </c>
      <c r="D2670" s="7">
        <v>4306205</v>
      </c>
      <c r="E2670" s="8" t="s">
        <v>708</v>
      </c>
      <c r="F2670" s="7">
        <v>12457</v>
      </c>
      <c r="G2670" s="7">
        <v>12320</v>
      </c>
      <c r="H2670" s="7">
        <v>79.2</v>
      </c>
      <c r="I2670" s="7">
        <v>2.4</v>
      </c>
      <c r="J2670" s="8">
        <f t="shared" si="83"/>
        <v>3124.8</v>
      </c>
      <c r="K2670" s="7">
        <v>32729.38</v>
      </c>
      <c r="L2670" s="9">
        <v>-29.5082909687012</v>
      </c>
      <c r="M2670" s="9">
        <v>-51.991575885173397</v>
      </c>
      <c r="N2670" s="7">
        <f>COUNTIFS('Lojas Assaí'!$F$174:$F$260,D2670)</f>
        <v>0</v>
      </c>
    </row>
    <row r="2671" spans="1:14" x14ac:dyDescent="0.25">
      <c r="A2671" s="7" t="s">
        <v>3176</v>
      </c>
      <c r="B2671" s="7" t="s">
        <v>714</v>
      </c>
      <c r="C2671" s="7" t="str">
        <f t="shared" si="82"/>
        <v>BrejetubaES</v>
      </c>
      <c r="D2671" s="7">
        <v>3201159</v>
      </c>
      <c r="E2671" s="8" t="s">
        <v>715</v>
      </c>
      <c r="F2671" s="7">
        <v>12450</v>
      </c>
      <c r="G2671" s="7">
        <v>11915</v>
      </c>
      <c r="H2671" s="7">
        <v>34.619999999999997</v>
      </c>
      <c r="I2671" s="7">
        <v>1.8</v>
      </c>
      <c r="J2671" s="8">
        <f t="shared" si="83"/>
        <v>2343.6</v>
      </c>
      <c r="K2671" s="7">
        <v>21022.54</v>
      </c>
      <c r="L2671" s="9">
        <v>-20.157034186191101</v>
      </c>
      <c r="M2671" s="9">
        <v>-41.289676528511201</v>
      </c>
      <c r="N2671" s="7">
        <f>COUNTIFS('Lojas Assaí'!$F$174:$F$260,D2671)</f>
        <v>0</v>
      </c>
    </row>
    <row r="2672" spans="1:14" x14ac:dyDescent="0.25">
      <c r="A2672" s="7" t="s">
        <v>3177</v>
      </c>
      <c r="B2672" s="7" t="s">
        <v>707</v>
      </c>
      <c r="C2672" s="7" t="str">
        <f t="shared" si="82"/>
        <v>Bom Retiro do SulRS</v>
      </c>
      <c r="D2672" s="7">
        <v>4302402</v>
      </c>
      <c r="E2672" s="8" t="s">
        <v>708</v>
      </c>
      <c r="F2672" s="7">
        <v>12448</v>
      </c>
      <c r="G2672" s="7">
        <v>11472</v>
      </c>
      <c r="H2672" s="7">
        <v>112.11</v>
      </c>
      <c r="I2672" s="7">
        <v>1.8</v>
      </c>
      <c r="J2672" s="8">
        <f t="shared" si="83"/>
        <v>2343.6</v>
      </c>
      <c r="K2672" s="7">
        <v>26588.53</v>
      </c>
      <c r="L2672" s="9">
        <v>-29.607422619857299</v>
      </c>
      <c r="M2672" s="9">
        <v>-51.943846765958597</v>
      </c>
      <c r="N2672" s="7">
        <f>COUNTIFS('Lojas Assaí'!$F$174:$F$260,D2672)</f>
        <v>0</v>
      </c>
    </row>
    <row r="2673" spans="1:14" x14ac:dyDescent="0.25">
      <c r="A2673" s="7" t="s">
        <v>2780</v>
      </c>
      <c r="B2673" s="7" t="s">
        <v>195</v>
      </c>
      <c r="C2673" s="7" t="str">
        <f t="shared" si="82"/>
        <v>EldoradoMS</v>
      </c>
      <c r="D2673" s="7">
        <v>5003751</v>
      </c>
      <c r="E2673" s="8" t="s">
        <v>691</v>
      </c>
      <c r="F2673" s="7">
        <v>12447</v>
      </c>
      <c r="G2673" s="7">
        <v>11694</v>
      </c>
      <c r="H2673" s="7">
        <v>11.49</v>
      </c>
      <c r="I2673" s="7">
        <v>1.7</v>
      </c>
      <c r="J2673" s="8">
        <f t="shared" si="83"/>
        <v>2213.4</v>
      </c>
      <c r="K2673" s="7">
        <v>35790.480000000003</v>
      </c>
      <c r="L2673" s="9">
        <v>-23.774053920075399</v>
      </c>
      <c r="M2673" s="9">
        <v>-54.2800282489385</v>
      </c>
      <c r="N2673" s="7">
        <f>COUNTIFS('Lojas Assaí'!$F$174:$F$260,D2673)</f>
        <v>0</v>
      </c>
    </row>
    <row r="2674" spans="1:14" x14ac:dyDescent="0.25">
      <c r="A2674" s="7" t="s">
        <v>3178</v>
      </c>
      <c r="B2674" s="7" t="s">
        <v>206</v>
      </c>
      <c r="C2674" s="7" t="str">
        <f t="shared" si="82"/>
        <v>PlanuraMG</v>
      </c>
      <c r="D2674" s="7">
        <v>3151602</v>
      </c>
      <c r="E2674" s="8" t="s">
        <v>701</v>
      </c>
      <c r="F2674" s="7">
        <v>12445</v>
      </c>
      <c r="G2674" s="7">
        <v>10384</v>
      </c>
      <c r="H2674" s="7">
        <v>32.700000000000003</v>
      </c>
      <c r="I2674" s="7">
        <v>1.9</v>
      </c>
      <c r="J2674" s="8">
        <f t="shared" si="83"/>
        <v>2473.8000000000002</v>
      </c>
      <c r="K2674" s="7">
        <v>43641.33</v>
      </c>
      <c r="L2674" s="9">
        <v>-21.784692549993199</v>
      </c>
      <c r="M2674" s="9">
        <v>-45.964969563160501</v>
      </c>
      <c r="N2674" s="7">
        <f>COUNTIFS('Lojas Assaí'!$F$174:$F$260,D2674)</f>
        <v>0</v>
      </c>
    </row>
    <row r="2675" spans="1:14" x14ac:dyDescent="0.25">
      <c r="A2675" s="7" t="s">
        <v>3179</v>
      </c>
      <c r="B2675" s="7" t="s">
        <v>669</v>
      </c>
      <c r="C2675" s="7" t="str">
        <f t="shared" si="82"/>
        <v>São Miguel do TocantinsTO</v>
      </c>
      <c r="D2675" s="7">
        <v>1720200</v>
      </c>
      <c r="E2675" s="8" t="s">
        <v>699</v>
      </c>
      <c r="F2675" s="7">
        <v>12445</v>
      </c>
      <c r="G2675" s="7">
        <v>10481</v>
      </c>
      <c r="H2675" s="7">
        <v>26.28</v>
      </c>
      <c r="I2675" s="7">
        <v>1.5</v>
      </c>
      <c r="J2675" s="8">
        <f t="shared" si="83"/>
        <v>1953</v>
      </c>
      <c r="K2675" s="7">
        <v>13478.48</v>
      </c>
      <c r="L2675" s="9">
        <v>-5.55381952879429</v>
      </c>
      <c r="M2675" s="9">
        <v>-47.573002339373097</v>
      </c>
      <c r="N2675" s="7">
        <f>COUNTIFS('Lojas Assaí'!$F$174:$F$260,D2675)</f>
        <v>0</v>
      </c>
    </row>
    <row r="2676" spans="1:14" x14ac:dyDescent="0.25">
      <c r="A2676" s="7" t="s">
        <v>3180</v>
      </c>
      <c r="B2676" s="7" t="s">
        <v>422</v>
      </c>
      <c r="C2676" s="7" t="str">
        <f t="shared" si="82"/>
        <v>DuartinaSP</v>
      </c>
      <c r="D2676" s="7">
        <v>3514502</v>
      </c>
      <c r="E2676" s="8" t="s">
        <v>435</v>
      </c>
      <c r="F2676" s="7">
        <v>12421</v>
      </c>
      <c r="G2676" s="7">
        <v>12251</v>
      </c>
      <c r="H2676" s="7">
        <v>46.31</v>
      </c>
      <c r="I2676" s="7">
        <v>2</v>
      </c>
      <c r="J2676" s="8">
        <f t="shared" si="83"/>
        <v>2604</v>
      </c>
      <c r="K2676" s="7">
        <v>20692.61</v>
      </c>
      <c r="L2676" s="9">
        <v>-21.2333259993624</v>
      </c>
      <c r="M2676" s="9">
        <v>-47.970843449444303</v>
      </c>
      <c r="N2676" s="7">
        <f>COUNTIFS('Lojas Assaí'!$F$174:$F$260,D2676)</f>
        <v>0</v>
      </c>
    </row>
    <row r="2677" spans="1:14" x14ac:dyDescent="0.25">
      <c r="A2677" s="7" t="s">
        <v>3181</v>
      </c>
      <c r="B2677" s="7" t="s">
        <v>422</v>
      </c>
      <c r="C2677" s="7" t="str">
        <f t="shared" si="82"/>
        <v>ChavantesSP</v>
      </c>
      <c r="D2677" s="7">
        <v>3557204</v>
      </c>
      <c r="E2677" s="8" t="s">
        <v>435</v>
      </c>
      <c r="F2677" s="7">
        <v>12418</v>
      </c>
      <c r="G2677" s="7">
        <v>12114</v>
      </c>
      <c r="H2677" s="7">
        <v>64.400000000000006</v>
      </c>
      <c r="I2677" s="7">
        <v>2.7</v>
      </c>
      <c r="J2677" s="8">
        <f t="shared" si="83"/>
        <v>3515.4</v>
      </c>
      <c r="K2677" s="7">
        <v>19174.98</v>
      </c>
      <c r="L2677" s="9">
        <v>-21.5603100367994</v>
      </c>
      <c r="M2677" s="9">
        <v>-50.450348692156702</v>
      </c>
      <c r="N2677" s="7">
        <f>COUNTIFS('Lojas Assaí'!$F$174:$F$260,D2677)</f>
        <v>0</v>
      </c>
    </row>
    <row r="2678" spans="1:14" x14ac:dyDescent="0.25">
      <c r="A2678" s="7" t="s">
        <v>3182</v>
      </c>
      <c r="B2678" s="7" t="s">
        <v>422</v>
      </c>
      <c r="C2678" s="7" t="str">
        <f t="shared" si="82"/>
        <v>GuaiçaraSP</v>
      </c>
      <c r="D2678" s="7">
        <v>3517208</v>
      </c>
      <c r="E2678" s="8" t="s">
        <v>435</v>
      </c>
      <c r="F2678" s="7">
        <v>12416</v>
      </c>
      <c r="G2678" s="7">
        <v>10670</v>
      </c>
      <c r="H2678" s="7">
        <v>39.35</v>
      </c>
      <c r="I2678" s="7">
        <v>2.2000000000000002</v>
      </c>
      <c r="J2678" s="8">
        <f t="shared" si="83"/>
        <v>2864.4</v>
      </c>
      <c r="K2678" s="7">
        <v>18028.89</v>
      </c>
      <c r="L2678" s="9">
        <v>-20.320144334999998</v>
      </c>
      <c r="M2678" s="9">
        <v>-48.314470490025997</v>
      </c>
      <c r="N2678" s="7">
        <f>COUNTIFS('Lojas Assaí'!$F$174:$F$260,D2678)</f>
        <v>0</v>
      </c>
    </row>
    <row r="2679" spans="1:14" x14ac:dyDescent="0.25">
      <c r="A2679" s="7" t="s">
        <v>303</v>
      </c>
      <c r="B2679" s="7" t="s">
        <v>244</v>
      </c>
      <c r="C2679" s="7" t="str">
        <f t="shared" si="82"/>
        <v>PaulistaPB</v>
      </c>
      <c r="D2679" s="7">
        <v>2510907</v>
      </c>
      <c r="E2679" s="8" t="s">
        <v>698</v>
      </c>
      <c r="F2679" s="7">
        <v>12411</v>
      </c>
      <c r="G2679" s="7">
        <v>11788</v>
      </c>
      <c r="H2679" s="7">
        <v>20.43</v>
      </c>
      <c r="I2679" s="7">
        <v>1.9</v>
      </c>
      <c r="J2679" s="8">
        <f t="shared" si="83"/>
        <v>2473.8000000000002</v>
      </c>
      <c r="K2679" s="7">
        <v>11591.68</v>
      </c>
      <c r="L2679" s="9">
        <v>-7.02449166821925</v>
      </c>
      <c r="M2679" s="9">
        <v>-37.276913337292598</v>
      </c>
      <c r="N2679" s="7">
        <f>COUNTIFS('Lojas Assaí'!$F$174:$F$260,D2679)</f>
        <v>0</v>
      </c>
    </row>
    <row r="2680" spans="1:14" x14ac:dyDescent="0.25">
      <c r="A2680" s="7" t="s">
        <v>3183</v>
      </c>
      <c r="B2680" s="7" t="s">
        <v>403</v>
      </c>
      <c r="C2680" s="7" t="str">
        <f t="shared" si="82"/>
        <v>Jardim do SeridóRN</v>
      </c>
      <c r="D2680" s="7">
        <v>2405702</v>
      </c>
      <c r="E2680" s="8" t="s">
        <v>695</v>
      </c>
      <c r="F2680" s="7">
        <v>12397</v>
      </c>
      <c r="G2680" s="7">
        <v>12113</v>
      </c>
      <c r="H2680" s="7">
        <v>32.86</v>
      </c>
      <c r="I2680" s="7">
        <v>1.4</v>
      </c>
      <c r="J2680" s="8">
        <f t="shared" si="83"/>
        <v>1822.8</v>
      </c>
      <c r="K2680" s="7">
        <v>15171.02</v>
      </c>
      <c r="L2680" s="9">
        <v>-6.3800975491907899</v>
      </c>
      <c r="M2680" s="9">
        <v>-37.349217852269199</v>
      </c>
      <c r="N2680" s="7">
        <f>COUNTIFS('Lojas Assaí'!$F$174:$F$260,D2680)</f>
        <v>0</v>
      </c>
    </row>
    <row r="2681" spans="1:14" x14ac:dyDescent="0.25">
      <c r="A2681" s="7" t="s">
        <v>3184</v>
      </c>
      <c r="B2681" s="7" t="s">
        <v>422</v>
      </c>
      <c r="C2681" s="7" t="str">
        <f t="shared" si="82"/>
        <v>CardosoSP</v>
      </c>
      <c r="D2681" s="7">
        <v>3510708</v>
      </c>
      <c r="E2681" s="8" t="s">
        <v>435</v>
      </c>
      <c r="F2681" s="7">
        <v>12371</v>
      </c>
      <c r="G2681" s="7">
        <v>11805</v>
      </c>
      <c r="H2681" s="7">
        <v>18.45</v>
      </c>
      <c r="I2681" s="7">
        <v>2.5</v>
      </c>
      <c r="J2681" s="8">
        <f t="shared" si="83"/>
        <v>3255</v>
      </c>
      <c r="K2681" s="7">
        <v>24267.11</v>
      </c>
      <c r="L2681" s="9">
        <v>-20.080991509997901</v>
      </c>
      <c r="M2681" s="9">
        <v>-49.914942302890303</v>
      </c>
      <c r="N2681" s="7">
        <f>COUNTIFS('Lojas Assaí'!$F$174:$F$260,D2681)</f>
        <v>0</v>
      </c>
    </row>
    <row r="2682" spans="1:14" x14ac:dyDescent="0.25">
      <c r="A2682" s="7" t="s">
        <v>3185</v>
      </c>
      <c r="B2682" s="7" t="s">
        <v>206</v>
      </c>
      <c r="C2682" s="7" t="str">
        <f t="shared" si="82"/>
        <v>Mato VerdeMG</v>
      </c>
      <c r="D2682" s="7">
        <v>3141009</v>
      </c>
      <c r="E2682" s="8" t="s">
        <v>701</v>
      </c>
      <c r="F2682" s="7">
        <v>12367</v>
      </c>
      <c r="G2682" s="7">
        <v>12684</v>
      </c>
      <c r="H2682" s="7">
        <v>26.86</v>
      </c>
      <c r="I2682" s="7">
        <v>1.4</v>
      </c>
      <c r="J2682" s="8">
        <f t="shared" si="83"/>
        <v>1822.8</v>
      </c>
      <c r="K2682" s="7">
        <v>11933.06</v>
      </c>
      <c r="L2682" s="9">
        <v>-15.3973215529759</v>
      </c>
      <c r="M2682" s="9">
        <v>-42.866514723800101</v>
      </c>
      <c r="N2682" s="7">
        <f>COUNTIFS('Lojas Assaí'!$F$174:$F$260,D2682)</f>
        <v>0</v>
      </c>
    </row>
    <row r="2683" spans="1:14" x14ac:dyDescent="0.25">
      <c r="A2683" s="7" t="s">
        <v>3186</v>
      </c>
      <c r="B2683" s="7" t="s">
        <v>37</v>
      </c>
      <c r="C2683" s="7" t="str">
        <f t="shared" si="82"/>
        <v>MatinaBA</v>
      </c>
      <c r="D2683" s="7">
        <v>2921054</v>
      </c>
      <c r="E2683" s="8" t="s">
        <v>684</v>
      </c>
      <c r="F2683" s="7">
        <v>12359</v>
      </c>
      <c r="G2683" s="7">
        <v>11145</v>
      </c>
      <c r="H2683" s="7">
        <v>14.37</v>
      </c>
      <c r="I2683" s="7">
        <v>1.6</v>
      </c>
      <c r="J2683" s="8">
        <f t="shared" si="83"/>
        <v>2083.1999999999998</v>
      </c>
      <c r="K2683" s="7">
        <v>7010.31</v>
      </c>
      <c r="L2683" s="9">
        <v>-13.912636011070401</v>
      </c>
      <c r="M2683" s="9">
        <v>-42.842932444312602</v>
      </c>
      <c r="N2683" s="7">
        <f>COUNTIFS('Lojas Assaí'!$F$174:$F$260,D2683)</f>
        <v>0</v>
      </c>
    </row>
    <row r="2684" spans="1:14" x14ac:dyDescent="0.25">
      <c r="A2684" s="7" t="s">
        <v>3187</v>
      </c>
      <c r="B2684" s="7" t="s">
        <v>99</v>
      </c>
      <c r="C2684" s="7" t="str">
        <f t="shared" si="82"/>
        <v>PorangaCE</v>
      </c>
      <c r="D2684" s="7">
        <v>2311009</v>
      </c>
      <c r="E2684" s="8" t="s">
        <v>683</v>
      </c>
      <c r="F2684" s="7">
        <v>12358</v>
      </c>
      <c r="G2684" s="7">
        <v>12001</v>
      </c>
      <c r="H2684" s="7">
        <v>9.17</v>
      </c>
      <c r="I2684" s="7">
        <v>1.7</v>
      </c>
      <c r="J2684" s="8">
        <f t="shared" si="83"/>
        <v>2213.4</v>
      </c>
      <c r="K2684" s="7">
        <v>7880.61</v>
      </c>
      <c r="L2684" s="9">
        <v>-4.7439507319411698</v>
      </c>
      <c r="M2684" s="9">
        <v>-40.926379510265299</v>
      </c>
      <c r="N2684" s="7">
        <f>COUNTIFS('Lojas Assaí'!$F$174:$F$260,D2684)</f>
        <v>0</v>
      </c>
    </row>
    <row r="2685" spans="1:14" x14ac:dyDescent="0.25">
      <c r="A2685" s="7" t="s">
        <v>3188</v>
      </c>
      <c r="B2685" s="7" t="s">
        <v>37</v>
      </c>
      <c r="C2685" s="7" t="str">
        <f t="shared" si="82"/>
        <v>Licínio de AlmeidaBA</v>
      </c>
      <c r="D2685" s="7">
        <v>2919405</v>
      </c>
      <c r="E2685" s="8" t="s">
        <v>684</v>
      </c>
      <c r="F2685" s="7">
        <v>12357</v>
      </c>
      <c r="G2685" s="7">
        <v>12311</v>
      </c>
      <c r="H2685" s="7">
        <v>14.6</v>
      </c>
      <c r="I2685" s="7">
        <v>1.5</v>
      </c>
      <c r="J2685" s="8">
        <f t="shared" si="83"/>
        <v>1953</v>
      </c>
      <c r="K2685" s="7">
        <v>10226.61</v>
      </c>
      <c r="L2685" s="9">
        <v>-14.6758660767898</v>
      </c>
      <c r="M2685" s="9">
        <v>-42.502683635880103</v>
      </c>
      <c r="N2685" s="7">
        <f>COUNTIFS('Lojas Assaí'!$F$174:$F$260,D2685)</f>
        <v>0</v>
      </c>
    </row>
    <row r="2686" spans="1:14" x14ac:dyDescent="0.25">
      <c r="A2686" s="7" t="s">
        <v>3189</v>
      </c>
      <c r="B2686" s="7" t="s">
        <v>206</v>
      </c>
      <c r="C2686" s="7" t="str">
        <f t="shared" si="82"/>
        <v>Rio ParanaíbaMG</v>
      </c>
      <c r="D2686" s="7">
        <v>3155504</v>
      </c>
      <c r="E2686" s="8" t="s">
        <v>701</v>
      </c>
      <c r="F2686" s="7">
        <v>12356</v>
      </c>
      <c r="G2686" s="7">
        <v>11885</v>
      </c>
      <c r="H2686" s="7">
        <v>8.7899999999999991</v>
      </c>
      <c r="I2686" s="7">
        <v>2.1</v>
      </c>
      <c r="J2686" s="8">
        <f t="shared" si="83"/>
        <v>2734.2</v>
      </c>
      <c r="K2686" s="7">
        <v>60336.12</v>
      </c>
      <c r="L2686" s="9">
        <v>-19.191238301813001</v>
      </c>
      <c r="M2686" s="9">
        <v>-46.242753091627499</v>
      </c>
      <c r="N2686" s="7">
        <f>COUNTIFS('Lojas Assaí'!$F$174:$F$260,D2686)</f>
        <v>0</v>
      </c>
    </row>
    <row r="2687" spans="1:14" x14ac:dyDescent="0.25">
      <c r="A2687" s="7" t="s">
        <v>3190</v>
      </c>
      <c r="B2687" s="7" t="s">
        <v>178</v>
      </c>
      <c r="C2687" s="7" t="str">
        <f t="shared" si="82"/>
        <v>CláudiaMT</v>
      </c>
      <c r="D2687" s="7">
        <v>5103056</v>
      </c>
      <c r="E2687" s="8" t="s">
        <v>696</v>
      </c>
      <c r="F2687" s="7">
        <v>12338</v>
      </c>
      <c r="G2687" s="7">
        <v>11028</v>
      </c>
      <c r="H2687" s="7">
        <v>2.86</v>
      </c>
      <c r="I2687" s="7">
        <v>2.2000000000000002</v>
      </c>
      <c r="J2687" s="8">
        <f t="shared" si="83"/>
        <v>2864.4</v>
      </c>
      <c r="K2687" s="7">
        <v>70765.179999999993</v>
      </c>
      <c r="L2687" s="9">
        <v>-11.505310737648699</v>
      </c>
      <c r="M2687" s="9">
        <v>-54.874182447768803</v>
      </c>
      <c r="N2687" s="7">
        <f>COUNTIFS('Lojas Assaí'!$F$174:$F$260,D2687)</f>
        <v>0</v>
      </c>
    </row>
    <row r="2688" spans="1:14" x14ac:dyDescent="0.25">
      <c r="A2688" s="7" t="s">
        <v>3191</v>
      </c>
      <c r="B2688" s="7" t="s">
        <v>714</v>
      </c>
      <c r="C2688" s="7" t="str">
        <f t="shared" si="82"/>
        <v>Jerônimo MonteiroES</v>
      </c>
      <c r="D2688" s="7">
        <v>3203106</v>
      </c>
      <c r="E2688" s="8" t="s">
        <v>715</v>
      </c>
      <c r="F2688" s="7">
        <v>12336</v>
      </c>
      <c r="G2688" s="7">
        <v>10879</v>
      </c>
      <c r="H2688" s="7">
        <v>67.16</v>
      </c>
      <c r="I2688" s="7">
        <v>1.7</v>
      </c>
      <c r="J2688" s="8">
        <f t="shared" si="83"/>
        <v>2213.4</v>
      </c>
      <c r="K2688" s="7">
        <v>12173.08</v>
      </c>
      <c r="L2688" s="9">
        <v>-20.7976978982677</v>
      </c>
      <c r="M2688" s="9">
        <v>-41.402934574470599</v>
      </c>
      <c r="N2688" s="7">
        <f>COUNTIFS('Lojas Assaí'!$F$174:$F$260,D2688)</f>
        <v>0</v>
      </c>
    </row>
    <row r="2689" spans="1:14" x14ac:dyDescent="0.25">
      <c r="A2689" s="7" t="s">
        <v>3192</v>
      </c>
      <c r="B2689" s="7" t="s">
        <v>258</v>
      </c>
      <c r="C2689" s="7" t="str">
        <f t="shared" si="82"/>
        <v>Santa FéPR</v>
      </c>
      <c r="D2689" s="7">
        <v>4123402</v>
      </c>
      <c r="E2689" s="8" t="s">
        <v>686</v>
      </c>
      <c r="F2689" s="7">
        <v>12330</v>
      </c>
      <c r="G2689" s="7">
        <v>10432</v>
      </c>
      <c r="H2689" s="7">
        <v>37.76</v>
      </c>
      <c r="I2689" s="7">
        <v>1.8</v>
      </c>
      <c r="J2689" s="8">
        <f t="shared" si="83"/>
        <v>2343.6</v>
      </c>
      <c r="K2689" s="7">
        <v>24910.3</v>
      </c>
      <c r="L2689" s="9">
        <v>-22.638706530637201</v>
      </c>
      <c r="M2689" s="9">
        <v>-51.902768382783997</v>
      </c>
      <c r="N2689" s="7">
        <f>COUNTIFS('Lojas Assaí'!$F$174:$F$260,D2689)</f>
        <v>0</v>
      </c>
    </row>
    <row r="2690" spans="1:14" x14ac:dyDescent="0.25">
      <c r="A2690" s="7" t="s">
        <v>3193</v>
      </c>
      <c r="B2690" s="7" t="s">
        <v>178</v>
      </c>
      <c r="C2690" s="7" t="str">
        <f t="shared" ref="C2690:C2753" si="84">_xlfn.CONCAT(A2690:B2690)</f>
        <v>Alto GarçasMT</v>
      </c>
      <c r="D2690" s="7">
        <v>5100409</v>
      </c>
      <c r="E2690" s="8" t="s">
        <v>696</v>
      </c>
      <c r="F2690" s="7">
        <v>12323</v>
      </c>
      <c r="G2690" s="7">
        <v>10350</v>
      </c>
      <c r="H2690" s="7">
        <v>2.76</v>
      </c>
      <c r="I2690" s="7">
        <v>3</v>
      </c>
      <c r="J2690" s="8">
        <f t="shared" ref="J2690:J2753" si="85">ROUND(I2690*1302,2)</f>
        <v>3906</v>
      </c>
      <c r="K2690" s="7">
        <v>69913.81</v>
      </c>
      <c r="L2690" s="9">
        <v>-16.9467221760397</v>
      </c>
      <c r="M2690" s="9">
        <v>-53.5284541196243</v>
      </c>
      <c r="N2690" s="7">
        <f>COUNTIFS('Lojas Assaí'!$F$174:$F$260,D2690)</f>
        <v>0</v>
      </c>
    </row>
    <row r="2691" spans="1:14" x14ac:dyDescent="0.25">
      <c r="A2691" s="7" t="s">
        <v>3194</v>
      </c>
      <c r="B2691" s="7" t="s">
        <v>206</v>
      </c>
      <c r="C2691" s="7" t="str">
        <f t="shared" si="84"/>
        <v>JacintoMG</v>
      </c>
      <c r="D2691" s="7">
        <v>3134707</v>
      </c>
      <c r="E2691" s="8" t="s">
        <v>701</v>
      </c>
      <c r="F2691" s="7">
        <v>12320</v>
      </c>
      <c r="G2691" s="7">
        <v>12134</v>
      </c>
      <c r="H2691" s="7">
        <v>8.7100000000000009</v>
      </c>
      <c r="I2691" s="7">
        <v>1.6</v>
      </c>
      <c r="J2691" s="8">
        <f t="shared" si="85"/>
        <v>2083.1999999999998</v>
      </c>
      <c r="K2691" s="7">
        <v>10187.67</v>
      </c>
      <c r="L2691" s="9">
        <v>-16.141161852922298</v>
      </c>
      <c r="M2691" s="9">
        <v>-40.291428834106597</v>
      </c>
      <c r="N2691" s="7">
        <f>COUNTIFS('Lojas Assaí'!$F$174:$F$260,D2691)</f>
        <v>0</v>
      </c>
    </row>
    <row r="2692" spans="1:14" x14ac:dyDescent="0.25">
      <c r="A2692" s="7" t="s">
        <v>3195</v>
      </c>
      <c r="B2692" s="7" t="s">
        <v>710</v>
      </c>
      <c r="C2692" s="7" t="str">
        <f t="shared" si="84"/>
        <v>Correia PintoSC</v>
      </c>
      <c r="D2692" s="7">
        <v>4204558</v>
      </c>
      <c r="E2692" s="8" t="s">
        <v>711</v>
      </c>
      <c r="F2692" s="7">
        <v>12315</v>
      </c>
      <c r="G2692" s="7">
        <v>14785</v>
      </c>
      <c r="H2692" s="7">
        <v>22.71</v>
      </c>
      <c r="I2692" s="7">
        <v>2.6</v>
      </c>
      <c r="J2692" s="8">
        <f t="shared" si="85"/>
        <v>3385.2</v>
      </c>
      <c r="K2692" s="7">
        <v>53416</v>
      </c>
      <c r="L2692" s="9">
        <v>-28.673572252674699</v>
      </c>
      <c r="M2692" s="9">
        <v>-49.365939558822198</v>
      </c>
      <c r="N2692" s="7">
        <f>COUNTIFS('Lojas Assaí'!$F$174:$F$260,D2692)</f>
        <v>0</v>
      </c>
    </row>
    <row r="2693" spans="1:14" x14ac:dyDescent="0.25">
      <c r="A2693" s="7" t="s">
        <v>3196</v>
      </c>
      <c r="B2693" s="7" t="s">
        <v>403</v>
      </c>
      <c r="C2693" s="7" t="str">
        <f t="shared" si="84"/>
        <v>TaipuRN</v>
      </c>
      <c r="D2693" s="7">
        <v>2413904</v>
      </c>
      <c r="E2693" s="8" t="s">
        <v>695</v>
      </c>
      <c r="F2693" s="7">
        <v>12314</v>
      </c>
      <c r="G2693" s="7">
        <v>11836</v>
      </c>
      <c r="H2693" s="7">
        <v>33.549999999999997</v>
      </c>
      <c r="I2693" s="7">
        <v>1.9</v>
      </c>
      <c r="J2693" s="8">
        <f t="shared" si="85"/>
        <v>2473.8000000000002</v>
      </c>
      <c r="K2693" s="7">
        <v>11078.8</v>
      </c>
      <c r="L2693" s="9">
        <v>-5.9267522922491196</v>
      </c>
      <c r="M2693" s="9">
        <v>-38.043567540577598</v>
      </c>
      <c r="N2693" s="7">
        <f>COUNTIFS('Lojas Assaí'!$F$174:$F$260,D2693)</f>
        <v>0</v>
      </c>
    </row>
    <row r="2694" spans="1:14" x14ac:dyDescent="0.25">
      <c r="A2694" s="7" t="s">
        <v>3197</v>
      </c>
      <c r="B2694" s="7" t="s">
        <v>206</v>
      </c>
      <c r="C2694" s="7" t="str">
        <f t="shared" si="84"/>
        <v>Pedras de Maria da CruzMG</v>
      </c>
      <c r="D2694" s="7">
        <v>3149150</v>
      </c>
      <c r="E2694" s="8" t="s">
        <v>701</v>
      </c>
      <c r="F2694" s="7">
        <v>12313</v>
      </c>
      <c r="G2694" s="7">
        <v>10315</v>
      </c>
      <c r="H2694" s="7">
        <v>6.76</v>
      </c>
      <c r="I2694" s="7">
        <v>1.7</v>
      </c>
      <c r="J2694" s="8">
        <f t="shared" si="85"/>
        <v>2213.4</v>
      </c>
      <c r="K2694" s="7">
        <v>8060.72</v>
      </c>
      <c r="L2694" s="9">
        <v>-19.227720406682199</v>
      </c>
      <c r="M2694" s="9">
        <v>-47.460617392648203</v>
      </c>
      <c r="N2694" s="7">
        <f>COUNTIFS('Lojas Assaí'!$F$174:$F$260,D2694)</f>
        <v>0</v>
      </c>
    </row>
    <row r="2695" spans="1:14" x14ac:dyDescent="0.25">
      <c r="A2695" s="7" t="s">
        <v>3198</v>
      </c>
      <c r="B2695" s="7" t="s">
        <v>99</v>
      </c>
      <c r="C2695" s="7" t="str">
        <f t="shared" si="84"/>
        <v>PacotiCE</v>
      </c>
      <c r="D2695" s="7">
        <v>2309805</v>
      </c>
      <c r="E2695" s="8" t="s">
        <v>683</v>
      </c>
      <c r="F2695" s="7">
        <v>12313</v>
      </c>
      <c r="G2695" s="7">
        <v>11607</v>
      </c>
      <c r="H2695" s="7">
        <v>103.61</v>
      </c>
      <c r="I2695" s="7">
        <v>1.5</v>
      </c>
      <c r="J2695" s="8">
        <f t="shared" si="85"/>
        <v>1953</v>
      </c>
      <c r="K2695" s="7">
        <v>11105.2</v>
      </c>
      <c r="L2695" s="9">
        <v>-4.2247654330706599</v>
      </c>
      <c r="M2695" s="9">
        <v>-38.925888938665899</v>
      </c>
      <c r="N2695" s="7">
        <f>COUNTIFS('Lojas Assaí'!$F$174:$F$260,D2695)</f>
        <v>0</v>
      </c>
    </row>
    <row r="2696" spans="1:14" x14ac:dyDescent="0.25">
      <c r="A2696" s="7" t="s">
        <v>764</v>
      </c>
      <c r="B2696" s="7" t="s">
        <v>37</v>
      </c>
      <c r="C2696" s="7" t="str">
        <f t="shared" si="84"/>
        <v>Santa LuziaBA</v>
      </c>
      <c r="D2696" s="7">
        <v>2928059</v>
      </c>
      <c r="E2696" s="8" t="s">
        <v>684</v>
      </c>
      <c r="F2696" s="7">
        <v>12308</v>
      </c>
      <c r="G2696" s="7">
        <v>13344</v>
      </c>
      <c r="H2696" s="7">
        <v>17.22</v>
      </c>
      <c r="I2696" s="7">
        <v>1.5</v>
      </c>
      <c r="J2696" s="8">
        <f t="shared" si="85"/>
        <v>1953</v>
      </c>
      <c r="K2696" s="7">
        <v>8819.7900000000009</v>
      </c>
      <c r="L2696" s="9">
        <v>-11.2533600344586</v>
      </c>
      <c r="M2696" s="9">
        <v>-39.3773777962667</v>
      </c>
      <c r="N2696" s="7">
        <f>COUNTIFS('Lojas Assaí'!$F$174:$F$260,D2696)</f>
        <v>0</v>
      </c>
    </row>
    <row r="2697" spans="1:14" x14ac:dyDescent="0.25">
      <c r="A2697" s="7" t="s">
        <v>3199</v>
      </c>
      <c r="B2697" s="7" t="s">
        <v>707</v>
      </c>
      <c r="C2697" s="7" t="str">
        <f t="shared" si="84"/>
        <v>CacequiRS</v>
      </c>
      <c r="D2697" s="7">
        <v>4302907</v>
      </c>
      <c r="E2697" s="8" t="s">
        <v>708</v>
      </c>
      <c r="F2697" s="7">
        <v>12291</v>
      </c>
      <c r="G2697" s="7">
        <v>13676</v>
      </c>
      <c r="H2697" s="7">
        <v>5.77</v>
      </c>
      <c r="I2697" s="7">
        <v>2.2999999999999998</v>
      </c>
      <c r="J2697" s="8">
        <f t="shared" si="85"/>
        <v>2994.6</v>
      </c>
      <c r="K2697" s="7">
        <v>29401.89</v>
      </c>
      <c r="L2697" s="9">
        <v>-29.8802876604795</v>
      </c>
      <c r="M2697" s="9">
        <v>-54.827727690336197</v>
      </c>
      <c r="N2697" s="7">
        <f>COUNTIFS('Lojas Assaí'!$F$174:$F$260,D2697)</f>
        <v>0</v>
      </c>
    </row>
    <row r="2698" spans="1:14" x14ac:dyDescent="0.25">
      <c r="A2698" s="7" t="s">
        <v>3200</v>
      </c>
      <c r="B2698" s="7" t="s">
        <v>37</v>
      </c>
      <c r="C2698" s="7" t="str">
        <f t="shared" si="84"/>
        <v>Dom BasílioBA</v>
      </c>
      <c r="D2698" s="7">
        <v>2910107</v>
      </c>
      <c r="E2698" s="8" t="s">
        <v>684</v>
      </c>
      <c r="F2698" s="7">
        <v>12281</v>
      </c>
      <c r="G2698" s="7">
        <v>11355</v>
      </c>
      <c r="H2698" s="7">
        <v>16.78</v>
      </c>
      <c r="I2698" s="7">
        <v>1.8</v>
      </c>
      <c r="J2698" s="8">
        <f t="shared" si="85"/>
        <v>2343.6</v>
      </c>
      <c r="K2698" s="7">
        <v>10621.94</v>
      </c>
      <c r="L2698" s="9">
        <v>-12.604368416820501</v>
      </c>
      <c r="M2698" s="9">
        <v>-38.297993589850797</v>
      </c>
      <c r="N2698" s="7">
        <f>COUNTIFS('Lojas Assaí'!$F$174:$F$260,D2698)</f>
        <v>0</v>
      </c>
    </row>
    <row r="2699" spans="1:14" x14ac:dyDescent="0.25">
      <c r="A2699" s="7" t="s">
        <v>3201</v>
      </c>
      <c r="B2699" s="7" t="s">
        <v>8</v>
      </c>
      <c r="C2699" s="7" t="str">
        <f t="shared" si="84"/>
        <v>CapixabaAC</v>
      </c>
      <c r="D2699" s="7">
        <v>1200179</v>
      </c>
      <c r="E2699" s="8" t="s">
        <v>703</v>
      </c>
      <c r="F2699" s="7">
        <v>12280</v>
      </c>
      <c r="G2699" s="7">
        <v>8798</v>
      </c>
      <c r="H2699" s="7">
        <v>5.17</v>
      </c>
      <c r="I2699" s="7">
        <v>2.2000000000000002</v>
      </c>
      <c r="J2699" s="8">
        <f t="shared" si="85"/>
        <v>2864.4</v>
      </c>
      <c r="K2699" s="7">
        <v>12101.74</v>
      </c>
      <c r="L2699" s="9">
        <v>-10.569767708792799</v>
      </c>
      <c r="M2699" s="9">
        <v>-67.673507971943195</v>
      </c>
      <c r="N2699" s="7">
        <f>COUNTIFS('Lojas Assaí'!$F$174:$F$260,D2699)</f>
        <v>0</v>
      </c>
    </row>
    <row r="2700" spans="1:14" x14ac:dyDescent="0.25">
      <c r="A2700" s="7" t="s">
        <v>3202</v>
      </c>
      <c r="B2700" s="7" t="s">
        <v>99</v>
      </c>
      <c r="C2700" s="7" t="str">
        <f t="shared" si="84"/>
        <v>ParamotiCE</v>
      </c>
      <c r="D2700" s="7">
        <v>2310407</v>
      </c>
      <c r="E2700" s="8" t="s">
        <v>683</v>
      </c>
      <c r="F2700" s="7">
        <v>12276</v>
      </c>
      <c r="G2700" s="7">
        <v>11308</v>
      </c>
      <c r="H2700" s="7">
        <v>23.43</v>
      </c>
      <c r="I2700" s="7">
        <v>1.7</v>
      </c>
      <c r="J2700" s="8">
        <f t="shared" si="85"/>
        <v>2213.4</v>
      </c>
      <c r="K2700" s="7">
        <v>9015.57</v>
      </c>
      <c r="L2700" s="9">
        <v>-4.0974323319734296</v>
      </c>
      <c r="M2700" s="9">
        <v>-39.239466495031301</v>
      </c>
      <c r="N2700" s="7">
        <f>COUNTIFS('Lojas Assaí'!$F$174:$F$260,D2700)</f>
        <v>0</v>
      </c>
    </row>
    <row r="2701" spans="1:14" x14ac:dyDescent="0.25">
      <c r="A2701" s="7" t="s">
        <v>3203</v>
      </c>
      <c r="B2701" s="7" t="s">
        <v>169</v>
      </c>
      <c r="C2701" s="7" t="str">
        <f t="shared" si="84"/>
        <v>LoretoMA</v>
      </c>
      <c r="D2701" s="7">
        <v>2106102</v>
      </c>
      <c r="E2701" s="8" t="s">
        <v>697</v>
      </c>
      <c r="F2701" s="7">
        <v>12271</v>
      </c>
      <c r="G2701" s="7">
        <v>11390</v>
      </c>
      <c r="H2701" s="7">
        <v>3.17</v>
      </c>
      <c r="I2701" s="7">
        <v>2.5</v>
      </c>
      <c r="J2701" s="8">
        <f t="shared" si="85"/>
        <v>3255</v>
      </c>
      <c r="K2701" s="7">
        <v>28761.21</v>
      </c>
      <c r="L2701" s="9">
        <v>-7.0944541653822197</v>
      </c>
      <c r="M2701" s="9">
        <v>-45.139241637527299</v>
      </c>
      <c r="N2701" s="7">
        <f>COUNTIFS('Lojas Assaí'!$F$174:$F$260,D2701)</f>
        <v>0</v>
      </c>
    </row>
    <row r="2702" spans="1:14" x14ac:dyDescent="0.25">
      <c r="A2702" s="7" t="s">
        <v>3204</v>
      </c>
      <c r="B2702" s="7" t="s">
        <v>714</v>
      </c>
      <c r="C2702" s="7" t="str">
        <f t="shared" si="84"/>
        <v>Atílio VivácquaES</v>
      </c>
      <c r="D2702" s="7">
        <v>3200706</v>
      </c>
      <c r="E2702" s="8" t="s">
        <v>715</v>
      </c>
      <c r="F2702" s="7">
        <v>12270</v>
      </c>
      <c r="G2702" s="7">
        <v>9850</v>
      </c>
      <c r="H2702" s="7">
        <v>44.08</v>
      </c>
      <c r="I2702" s="7">
        <v>1.6</v>
      </c>
      <c r="J2702" s="8">
        <f t="shared" si="85"/>
        <v>2083.1999999999998</v>
      </c>
      <c r="K2702" s="7">
        <v>26150.2</v>
      </c>
      <c r="L2702" s="9">
        <v>-20.915896620209899</v>
      </c>
      <c r="M2702" s="9">
        <v>-41.191241909454398</v>
      </c>
      <c r="N2702" s="7">
        <f>COUNTIFS('Lojas Assaí'!$F$174:$F$260,D2702)</f>
        <v>0</v>
      </c>
    </row>
    <row r="2703" spans="1:14" x14ac:dyDescent="0.25">
      <c r="A2703" s="7" t="s">
        <v>3205</v>
      </c>
      <c r="B2703" s="7" t="s">
        <v>258</v>
      </c>
      <c r="C2703" s="7" t="str">
        <f t="shared" si="84"/>
        <v>VentaniaPR</v>
      </c>
      <c r="D2703" s="7">
        <v>4128534</v>
      </c>
      <c r="E2703" s="8" t="s">
        <v>686</v>
      </c>
      <c r="F2703" s="7">
        <v>12267</v>
      </c>
      <c r="G2703" s="7">
        <v>9957</v>
      </c>
      <c r="H2703" s="7">
        <v>13.11</v>
      </c>
      <c r="I2703" s="7">
        <v>1.9</v>
      </c>
      <c r="J2703" s="8">
        <f t="shared" si="85"/>
        <v>2473.8000000000002</v>
      </c>
      <c r="K2703" s="7">
        <v>26521.57</v>
      </c>
      <c r="L2703" s="9">
        <v>-25.063170189010901</v>
      </c>
      <c r="M2703" s="9">
        <v>-53.880030070625402</v>
      </c>
      <c r="N2703" s="7">
        <f>COUNTIFS('Lojas Assaí'!$F$174:$F$260,D2703)</f>
        <v>0</v>
      </c>
    </row>
    <row r="2704" spans="1:14" x14ac:dyDescent="0.25">
      <c r="A2704" s="7" t="s">
        <v>3206</v>
      </c>
      <c r="B2704" s="7" t="s">
        <v>280</v>
      </c>
      <c r="C2704" s="7" t="str">
        <f t="shared" si="84"/>
        <v>IguaracyPE</v>
      </c>
      <c r="D2704" s="7">
        <v>2606903</v>
      </c>
      <c r="E2704" s="8" t="s">
        <v>689</v>
      </c>
      <c r="F2704" s="7">
        <v>12265</v>
      </c>
      <c r="G2704" s="7">
        <v>11779</v>
      </c>
      <c r="H2704" s="7">
        <v>14.05</v>
      </c>
      <c r="I2704" s="7">
        <v>1.8</v>
      </c>
      <c r="J2704" s="8">
        <f t="shared" si="85"/>
        <v>2343.6</v>
      </c>
      <c r="K2704" s="7">
        <v>8133.91</v>
      </c>
      <c r="L2704" s="9">
        <v>-7.8447743013053497</v>
      </c>
      <c r="M2704" s="9">
        <v>-37.518821118496199</v>
      </c>
      <c r="N2704" s="7">
        <f>COUNTIFS('Lojas Assaí'!$F$174:$F$260,D2704)</f>
        <v>0</v>
      </c>
    </row>
    <row r="2705" spans="1:14" x14ac:dyDescent="0.25">
      <c r="A2705" s="7" t="s">
        <v>3207</v>
      </c>
      <c r="B2705" s="7" t="s">
        <v>206</v>
      </c>
      <c r="C2705" s="7" t="str">
        <f t="shared" si="84"/>
        <v>ItanhomiMG</v>
      </c>
      <c r="D2705" s="7">
        <v>3133204</v>
      </c>
      <c r="E2705" s="8" t="s">
        <v>701</v>
      </c>
      <c r="F2705" s="7">
        <v>12259</v>
      </c>
      <c r="G2705" s="7">
        <v>11856</v>
      </c>
      <c r="H2705" s="7">
        <v>24.25</v>
      </c>
      <c r="I2705" s="7">
        <v>1.6</v>
      </c>
      <c r="J2705" s="8">
        <f t="shared" si="85"/>
        <v>2083.1999999999998</v>
      </c>
      <c r="K2705" s="7">
        <v>11443.67</v>
      </c>
      <c r="L2705" s="9">
        <v>-19.171688929563501</v>
      </c>
      <c r="M2705" s="9">
        <v>-41.864931837143999</v>
      </c>
      <c r="N2705" s="7">
        <f>COUNTIFS('Lojas Assaí'!$F$174:$F$260,D2705)</f>
        <v>0</v>
      </c>
    </row>
    <row r="2706" spans="1:14" x14ac:dyDescent="0.25">
      <c r="A2706" s="7" t="s">
        <v>3208</v>
      </c>
      <c r="B2706" s="7" t="s">
        <v>258</v>
      </c>
      <c r="C2706" s="7" t="str">
        <f t="shared" si="84"/>
        <v>Querência do NortePR</v>
      </c>
      <c r="D2706" s="7">
        <v>4121000</v>
      </c>
      <c r="E2706" s="8" t="s">
        <v>686</v>
      </c>
      <c r="F2706" s="7">
        <v>12257</v>
      </c>
      <c r="G2706" s="7">
        <v>11729</v>
      </c>
      <c r="H2706" s="7">
        <v>12.82</v>
      </c>
      <c r="I2706" s="7">
        <v>2.1</v>
      </c>
      <c r="J2706" s="8">
        <f t="shared" si="85"/>
        <v>2734.2</v>
      </c>
      <c r="K2706" s="7">
        <v>20924.97</v>
      </c>
      <c r="L2706" s="9">
        <v>-25.8683083492793</v>
      </c>
      <c r="M2706" s="9">
        <v>-49.496682986919801</v>
      </c>
      <c r="N2706" s="7">
        <f>COUNTIFS('Lojas Assaí'!$F$174:$F$260,D2706)</f>
        <v>0</v>
      </c>
    </row>
    <row r="2707" spans="1:14" x14ac:dyDescent="0.25">
      <c r="A2707" s="7" t="s">
        <v>3209</v>
      </c>
      <c r="B2707" s="7" t="s">
        <v>206</v>
      </c>
      <c r="C2707" s="7" t="str">
        <f t="shared" si="84"/>
        <v>CanápolisMG</v>
      </c>
      <c r="D2707" s="7">
        <v>3111804</v>
      </c>
      <c r="E2707" s="8" t="s">
        <v>701</v>
      </c>
      <c r="F2707" s="7">
        <v>12251</v>
      </c>
      <c r="G2707" s="7">
        <v>11365</v>
      </c>
      <c r="H2707" s="7">
        <v>13.53</v>
      </c>
      <c r="I2707" s="7">
        <v>2.1</v>
      </c>
      <c r="J2707" s="8">
        <f t="shared" si="85"/>
        <v>2734.2</v>
      </c>
      <c r="K2707" s="7">
        <v>45526.66</v>
      </c>
      <c r="L2707" s="9">
        <v>-20.770350041153801</v>
      </c>
      <c r="M2707" s="9">
        <v>-45.276856696455198</v>
      </c>
      <c r="N2707" s="7">
        <f>COUNTIFS('Lojas Assaí'!$F$174:$F$260,D2707)</f>
        <v>0</v>
      </c>
    </row>
    <row r="2708" spans="1:14" x14ac:dyDescent="0.25">
      <c r="A2708" s="7" t="s">
        <v>3210</v>
      </c>
      <c r="B2708" s="7" t="s">
        <v>206</v>
      </c>
      <c r="C2708" s="7" t="str">
        <f t="shared" si="84"/>
        <v>JequeriMG</v>
      </c>
      <c r="D2708" s="7">
        <v>3135506</v>
      </c>
      <c r="E2708" s="8" t="s">
        <v>701</v>
      </c>
      <c r="F2708" s="7">
        <v>12246</v>
      </c>
      <c r="G2708" s="7">
        <v>12848</v>
      </c>
      <c r="H2708" s="7">
        <v>23.45</v>
      </c>
      <c r="I2708" s="7">
        <v>1.6</v>
      </c>
      <c r="J2708" s="8">
        <f t="shared" si="85"/>
        <v>2083.1999999999998</v>
      </c>
      <c r="K2708" s="7">
        <v>14736.81</v>
      </c>
      <c r="L2708" s="9">
        <v>-20.446303037506599</v>
      </c>
      <c r="M2708" s="9">
        <v>-42.682263683886802</v>
      </c>
      <c r="N2708" s="7">
        <f>COUNTIFS('Lojas Assaí'!$F$174:$F$260,D2708)</f>
        <v>0</v>
      </c>
    </row>
    <row r="2709" spans="1:14" x14ac:dyDescent="0.25">
      <c r="A2709" s="7" t="s">
        <v>3211</v>
      </c>
      <c r="B2709" s="7" t="s">
        <v>37</v>
      </c>
      <c r="C2709" s="7" t="str">
        <f t="shared" si="84"/>
        <v>AraçásBA</v>
      </c>
      <c r="D2709" s="7">
        <v>2902054</v>
      </c>
      <c r="E2709" s="8" t="s">
        <v>684</v>
      </c>
      <c r="F2709" s="7">
        <v>12237</v>
      </c>
      <c r="G2709" s="7">
        <v>11561</v>
      </c>
      <c r="H2709" s="7">
        <v>23.73</v>
      </c>
      <c r="I2709" s="7">
        <v>1.4</v>
      </c>
      <c r="J2709" s="8">
        <f t="shared" si="85"/>
        <v>1822.8</v>
      </c>
      <c r="K2709" s="7">
        <v>16898.14</v>
      </c>
      <c r="L2709" s="9">
        <v>-13.853228848819001</v>
      </c>
      <c r="M2709" s="9">
        <v>-39.742132116504699</v>
      </c>
      <c r="N2709" s="7">
        <f>COUNTIFS('Lojas Assaí'!$F$174:$F$260,D2709)</f>
        <v>0</v>
      </c>
    </row>
    <row r="2710" spans="1:14" x14ac:dyDescent="0.25">
      <c r="A2710" s="7" t="s">
        <v>3212</v>
      </c>
      <c r="B2710" s="7" t="s">
        <v>206</v>
      </c>
      <c r="C2710" s="7" t="str">
        <f t="shared" si="84"/>
        <v>Ponto dos VolantesMG</v>
      </c>
      <c r="D2710" s="7">
        <v>3152170</v>
      </c>
      <c r="E2710" s="8" t="s">
        <v>701</v>
      </c>
      <c r="F2710" s="7">
        <v>12235</v>
      </c>
      <c r="G2710" s="7">
        <v>11345</v>
      </c>
      <c r="H2710" s="7">
        <v>9.36</v>
      </c>
      <c r="I2710" s="7">
        <v>1.4</v>
      </c>
      <c r="J2710" s="8">
        <f t="shared" si="85"/>
        <v>1822.8</v>
      </c>
      <c r="K2710" s="7">
        <v>9040.58</v>
      </c>
      <c r="L2710" s="9">
        <v>-15.746837727002999</v>
      </c>
      <c r="M2710" s="9">
        <v>-43.028522649443303</v>
      </c>
      <c r="N2710" s="7">
        <f>COUNTIFS('Lojas Assaí'!$F$174:$F$260,D2710)</f>
        <v>0</v>
      </c>
    </row>
    <row r="2711" spans="1:14" x14ac:dyDescent="0.25">
      <c r="A2711" s="7" t="s">
        <v>3213</v>
      </c>
      <c r="B2711" s="7" t="s">
        <v>169</v>
      </c>
      <c r="C2711" s="7" t="str">
        <f t="shared" si="84"/>
        <v>AxixáMA</v>
      </c>
      <c r="D2711" s="7">
        <v>2101103</v>
      </c>
      <c r="E2711" s="8" t="s">
        <v>697</v>
      </c>
      <c r="F2711" s="7">
        <v>12234</v>
      </c>
      <c r="G2711" s="7">
        <v>11407</v>
      </c>
      <c r="H2711" s="7">
        <v>56.15</v>
      </c>
      <c r="I2711" s="7">
        <v>1.8</v>
      </c>
      <c r="J2711" s="8">
        <f t="shared" si="85"/>
        <v>2343.6</v>
      </c>
      <c r="K2711" s="7">
        <v>6931.14</v>
      </c>
      <c r="L2711" s="9">
        <v>-2.8377968371321201</v>
      </c>
      <c r="M2711" s="9">
        <v>-44.054585809077302</v>
      </c>
      <c r="N2711" s="7">
        <f>COUNTIFS('Lojas Assaí'!$F$174:$F$260,D2711)</f>
        <v>0</v>
      </c>
    </row>
    <row r="2712" spans="1:14" x14ac:dyDescent="0.25">
      <c r="A2712" s="7" t="s">
        <v>3214</v>
      </c>
      <c r="B2712" s="7" t="s">
        <v>169</v>
      </c>
      <c r="C2712" s="7" t="str">
        <f t="shared" si="84"/>
        <v>São Francisco do MaranhãoMA</v>
      </c>
      <c r="D2712" s="7">
        <v>2110906</v>
      </c>
      <c r="E2712" s="8" t="s">
        <v>697</v>
      </c>
      <c r="F2712" s="7">
        <v>12226</v>
      </c>
      <c r="G2712" s="7">
        <v>12146</v>
      </c>
      <c r="H2712" s="7">
        <v>5.17</v>
      </c>
      <c r="I2712" s="7">
        <v>2</v>
      </c>
      <c r="J2712" s="8">
        <f t="shared" si="85"/>
        <v>2604</v>
      </c>
      <c r="K2712" s="7">
        <v>6799.06</v>
      </c>
      <c r="L2712" s="9">
        <v>-6.2527979166509002</v>
      </c>
      <c r="M2712" s="9">
        <v>-42.865321727557699</v>
      </c>
      <c r="N2712" s="7">
        <f>COUNTIFS('Lojas Assaí'!$F$174:$F$260,D2712)</f>
        <v>0</v>
      </c>
    </row>
    <row r="2713" spans="1:14" x14ac:dyDescent="0.25">
      <c r="A2713" s="7" t="s">
        <v>3215</v>
      </c>
      <c r="B2713" s="7" t="s">
        <v>403</v>
      </c>
      <c r="C2713" s="7" t="str">
        <f t="shared" si="84"/>
        <v>Serra do MelRN</v>
      </c>
      <c r="D2713" s="7">
        <v>2413359</v>
      </c>
      <c r="E2713" s="8" t="s">
        <v>695</v>
      </c>
      <c r="F2713" s="7">
        <v>12225</v>
      </c>
      <c r="G2713" s="7">
        <v>10287</v>
      </c>
      <c r="H2713" s="7">
        <v>16.690000000000001</v>
      </c>
      <c r="I2713" s="7">
        <v>2.2999999999999998</v>
      </c>
      <c r="J2713" s="8">
        <f t="shared" si="85"/>
        <v>2994.6</v>
      </c>
      <c r="K2713" s="7">
        <v>50795.43</v>
      </c>
      <c r="L2713" s="9">
        <v>-6.4153669923303198</v>
      </c>
      <c r="M2713" s="9">
        <v>-35.703489819886698</v>
      </c>
      <c r="N2713" s="7">
        <f>COUNTIFS('Lojas Assaí'!$F$174:$F$260,D2713)</f>
        <v>0</v>
      </c>
    </row>
    <row r="2714" spans="1:14" x14ac:dyDescent="0.25">
      <c r="A2714" s="7" t="s">
        <v>3216</v>
      </c>
      <c r="B2714" s="7" t="s">
        <v>258</v>
      </c>
      <c r="C2714" s="7" t="str">
        <f t="shared" si="84"/>
        <v>Itapejara d'OestePR</v>
      </c>
      <c r="D2714" s="7">
        <v>4111209</v>
      </c>
      <c r="E2714" s="8" t="s">
        <v>686</v>
      </c>
      <c r="F2714" s="7">
        <v>12220</v>
      </c>
      <c r="G2714" s="7">
        <v>10531</v>
      </c>
      <c r="H2714" s="7">
        <v>41.46</v>
      </c>
      <c r="I2714" s="7">
        <v>2</v>
      </c>
      <c r="J2714" s="8">
        <f t="shared" si="85"/>
        <v>2604</v>
      </c>
      <c r="K2714" s="7">
        <v>57811.89</v>
      </c>
      <c r="L2714" s="9">
        <v>-22.7268769277415</v>
      </c>
      <c r="M2714" s="9">
        <v>-52.885024810501697</v>
      </c>
      <c r="N2714" s="7">
        <f>COUNTIFS('Lojas Assaí'!$F$174:$F$260,D2714)</f>
        <v>0</v>
      </c>
    </row>
    <row r="2715" spans="1:14" x14ac:dyDescent="0.25">
      <c r="A2715" s="7" t="s">
        <v>3217</v>
      </c>
      <c r="B2715" s="7" t="s">
        <v>280</v>
      </c>
      <c r="C2715" s="7" t="str">
        <f t="shared" si="84"/>
        <v>FerreirosPE</v>
      </c>
      <c r="D2715" s="7">
        <v>2605509</v>
      </c>
      <c r="E2715" s="8" t="s">
        <v>689</v>
      </c>
      <c r="F2715" s="7">
        <v>12216</v>
      </c>
      <c r="G2715" s="7">
        <v>11430</v>
      </c>
      <c r="H2715" s="7">
        <v>127.93</v>
      </c>
      <c r="I2715" s="7">
        <v>1.3</v>
      </c>
      <c r="J2715" s="8">
        <f t="shared" si="85"/>
        <v>1692.6</v>
      </c>
      <c r="K2715" s="7">
        <v>9037.44</v>
      </c>
      <c r="L2715" s="9">
        <v>-7.4454942052589397</v>
      </c>
      <c r="M2715" s="9">
        <v>-35.244070212435098</v>
      </c>
      <c r="N2715" s="7">
        <f>COUNTIFS('Lojas Assaí'!$F$174:$F$260,D2715)</f>
        <v>0</v>
      </c>
    </row>
    <row r="2716" spans="1:14" x14ac:dyDescent="0.25">
      <c r="A2716" s="7" t="s">
        <v>3218</v>
      </c>
      <c r="B2716" s="7" t="s">
        <v>206</v>
      </c>
      <c r="C2716" s="7" t="str">
        <f t="shared" si="84"/>
        <v>CongonhalMG</v>
      </c>
      <c r="D2716" s="7">
        <v>3117900</v>
      </c>
      <c r="E2716" s="8" t="s">
        <v>701</v>
      </c>
      <c r="F2716" s="7">
        <v>12209</v>
      </c>
      <c r="G2716" s="7">
        <v>10468</v>
      </c>
      <c r="H2716" s="7">
        <v>51.03</v>
      </c>
      <c r="I2716" s="7">
        <v>1.6</v>
      </c>
      <c r="J2716" s="8">
        <f t="shared" si="85"/>
        <v>2083.1999999999998</v>
      </c>
      <c r="K2716" s="7">
        <v>14209.2</v>
      </c>
      <c r="L2716" s="9">
        <v>-20.504642788558101</v>
      </c>
      <c r="M2716" s="9">
        <v>-43.856892649697102</v>
      </c>
      <c r="N2716" s="7">
        <f>COUNTIFS('Lojas Assaí'!$F$174:$F$260,D2716)</f>
        <v>0</v>
      </c>
    </row>
    <row r="2717" spans="1:14" x14ac:dyDescent="0.25">
      <c r="A2717" s="7" t="s">
        <v>3219</v>
      </c>
      <c r="B2717" s="7" t="s">
        <v>655</v>
      </c>
      <c r="C2717" s="7" t="str">
        <f t="shared" si="84"/>
        <v>Santo Amaro das BrotasSE</v>
      </c>
      <c r="D2717" s="7">
        <v>2806602</v>
      </c>
      <c r="E2717" s="8" t="s">
        <v>692</v>
      </c>
      <c r="F2717" s="7">
        <v>12200</v>
      </c>
      <c r="G2717" s="7">
        <v>11410</v>
      </c>
      <c r="H2717" s="7">
        <v>48.73</v>
      </c>
      <c r="I2717" s="7">
        <v>2.6</v>
      </c>
      <c r="J2717" s="8">
        <f t="shared" si="85"/>
        <v>3385.2</v>
      </c>
      <c r="K2717" s="7">
        <v>11402.56</v>
      </c>
      <c r="L2717" s="9">
        <v>-10.7820113826258</v>
      </c>
      <c r="M2717" s="9">
        <v>-37.056311097655701</v>
      </c>
      <c r="N2717" s="7">
        <f>COUNTIFS('Lojas Assaí'!$F$174:$F$260,D2717)</f>
        <v>0</v>
      </c>
    </row>
    <row r="2718" spans="1:14" x14ac:dyDescent="0.25">
      <c r="A2718" s="7" t="s">
        <v>3220</v>
      </c>
      <c r="B2718" s="7" t="s">
        <v>206</v>
      </c>
      <c r="C2718" s="7" t="str">
        <f t="shared" si="84"/>
        <v>Icaraí de MinasMG</v>
      </c>
      <c r="D2718" s="7">
        <v>3130051</v>
      </c>
      <c r="E2718" s="8" t="s">
        <v>701</v>
      </c>
      <c r="F2718" s="7">
        <v>12200</v>
      </c>
      <c r="G2718" s="7">
        <v>10746</v>
      </c>
      <c r="H2718" s="7">
        <v>17.18</v>
      </c>
      <c r="I2718" s="7">
        <v>1.6</v>
      </c>
      <c r="J2718" s="8">
        <f t="shared" si="85"/>
        <v>2083.1999999999998</v>
      </c>
      <c r="K2718" s="7">
        <v>8001.86</v>
      </c>
      <c r="L2718" s="9">
        <v>-16.2140127770631</v>
      </c>
      <c r="M2718" s="9">
        <v>-44.902776802084801</v>
      </c>
      <c r="N2718" s="7">
        <f>COUNTIFS('Lojas Assaí'!$F$174:$F$260,D2718)</f>
        <v>0</v>
      </c>
    </row>
    <row r="2719" spans="1:14" x14ac:dyDescent="0.25">
      <c r="A2719" s="7" t="s">
        <v>3221</v>
      </c>
      <c r="B2719" s="7" t="s">
        <v>206</v>
      </c>
      <c r="C2719" s="7" t="str">
        <f t="shared" si="84"/>
        <v>Carmo da CachoeiraMG</v>
      </c>
      <c r="D2719" s="7">
        <v>3113909</v>
      </c>
      <c r="E2719" s="8" t="s">
        <v>701</v>
      </c>
      <c r="F2719" s="7">
        <v>12193</v>
      </c>
      <c r="G2719" s="7">
        <v>11836</v>
      </c>
      <c r="H2719" s="7">
        <v>23.38</v>
      </c>
      <c r="I2719" s="7">
        <v>2.4</v>
      </c>
      <c r="J2719" s="8">
        <f t="shared" si="85"/>
        <v>3124.8</v>
      </c>
      <c r="K2719" s="7">
        <v>20403.62</v>
      </c>
      <c r="L2719" s="9">
        <v>-20.559210001975401</v>
      </c>
      <c r="M2719" s="9">
        <v>-44.868382733271297</v>
      </c>
      <c r="N2719" s="7">
        <f>COUNTIFS('Lojas Assaí'!$F$174:$F$260,D2719)</f>
        <v>0</v>
      </c>
    </row>
    <row r="2720" spans="1:14" x14ac:dyDescent="0.25">
      <c r="A2720" s="7" t="s">
        <v>3222</v>
      </c>
      <c r="B2720" s="7" t="s">
        <v>206</v>
      </c>
      <c r="C2720" s="7" t="str">
        <f t="shared" si="84"/>
        <v>AndrelândiaMG</v>
      </c>
      <c r="D2720" s="7">
        <v>3102803</v>
      </c>
      <c r="E2720" s="8" t="s">
        <v>701</v>
      </c>
      <c r="F2720" s="7">
        <v>12189</v>
      </c>
      <c r="G2720" s="7">
        <v>12173</v>
      </c>
      <c r="H2720" s="7">
        <v>12.11</v>
      </c>
      <c r="I2720" s="7">
        <v>1.6</v>
      </c>
      <c r="J2720" s="8">
        <f t="shared" si="85"/>
        <v>2083.1999999999998</v>
      </c>
      <c r="K2720" s="7">
        <v>20418.04</v>
      </c>
      <c r="L2720" s="9">
        <v>-21.7369681986895</v>
      </c>
      <c r="M2720" s="9">
        <v>-44.3176990379283</v>
      </c>
      <c r="N2720" s="7">
        <f>COUNTIFS('Lojas Assaí'!$F$174:$F$260,D2720)</f>
        <v>0</v>
      </c>
    </row>
    <row r="2721" spans="1:14" x14ac:dyDescent="0.25">
      <c r="A2721" s="7" t="s">
        <v>3223</v>
      </c>
      <c r="B2721" s="7" t="s">
        <v>707</v>
      </c>
      <c r="C2721" s="7" t="str">
        <f t="shared" si="84"/>
        <v>Capela de SantanaRS</v>
      </c>
      <c r="D2721" s="7">
        <v>4304689</v>
      </c>
      <c r="E2721" s="8" t="s">
        <v>708</v>
      </c>
      <c r="F2721" s="7">
        <v>12183</v>
      </c>
      <c r="G2721" s="7">
        <v>11612</v>
      </c>
      <c r="H2721" s="7">
        <v>63.19</v>
      </c>
      <c r="I2721" s="7">
        <v>2</v>
      </c>
      <c r="J2721" s="8">
        <f t="shared" si="85"/>
        <v>2604</v>
      </c>
      <c r="K2721" s="7">
        <v>19703.97</v>
      </c>
      <c r="L2721" s="9">
        <v>-30.149659662938198</v>
      </c>
      <c r="M2721" s="9">
        <v>-50.508807934093397</v>
      </c>
      <c r="N2721" s="7">
        <f>COUNTIFS('Lojas Assaí'!$F$174:$F$260,D2721)</f>
        <v>0</v>
      </c>
    </row>
    <row r="2722" spans="1:14" x14ac:dyDescent="0.25">
      <c r="A2722" s="7" t="s">
        <v>3224</v>
      </c>
      <c r="B2722" s="7" t="s">
        <v>178</v>
      </c>
      <c r="C2722" s="7" t="str">
        <f t="shared" si="84"/>
        <v>Porto EsperidiãoMT</v>
      </c>
      <c r="D2722" s="7">
        <v>5106828</v>
      </c>
      <c r="E2722" s="8" t="s">
        <v>696</v>
      </c>
      <c r="F2722" s="7">
        <v>12176</v>
      </c>
      <c r="G2722" s="7">
        <v>11031</v>
      </c>
      <c r="H2722" s="7">
        <v>1.9</v>
      </c>
      <c r="I2722" s="7">
        <v>2.6</v>
      </c>
      <c r="J2722" s="8">
        <f t="shared" si="85"/>
        <v>3385.2</v>
      </c>
      <c r="K2722" s="7">
        <v>19760.7</v>
      </c>
      <c r="L2722" s="9">
        <v>-15.552293593114101</v>
      </c>
      <c r="M2722" s="9">
        <v>-54.300053259122699</v>
      </c>
      <c r="N2722" s="7">
        <f>COUNTIFS('Lojas Assaí'!$F$174:$F$260,D2722)</f>
        <v>0</v>
      </c>
    </row>
    <row r="2723" spans="1:14" x14ac:dyDescent="0.25">
      <c r="A2723" s="7" t="s">
        <v>3225</v>
      </c>
      <c r="B2723" s="7" t="s">
        <v>224</v>
      </c>
      <c r="C2723" s="7" t="str">
        <f t="shared" si="84"/>
        <v>ColaresPA</v>
      </c>
      <c r="D2723" s="7">
        <v>1502608</v>
      </c>
      <c r="E2723" s="8" t="s">
        <v>690</v>
      </c>
      <c r="F2723" s="7">
        <v>12175</v>
      </c>
      <c r="G2723" s="7">
        <v>11381</v>
      </c>
      <c r="H2723" s="7">
        <v>18.66</v>
      </c>
      <c r="I2723" s="7">
        <v>1.1000000000000001</v>
      </c>
      <c r="J2723" s="8">
        <f t="shared" si="85"/>
        <v>1432.2</v>
      </c>
      <c r="K2723" s="7">
        <v>7669.86</v>
      </c>
      <c r="L2723" s="9">
        <v>-0.93209124395774001</v>
      </c>
      <c r="M2723" s="9">
        <v>-48.288728431949401</v>
      </c>
      <c r="N2723" s="7">
        <f>COUNTIFS('Lojas Assaí'!$F$174:$F$260,D2723)</f>
        <v>0</v>
      </c>
    </row>
    <row r="2724" spans="1:14" x14ac:dyDescent="0.25">
      <c r="A2724" s="7" t="s">
        <v>3226</v>
      </c>
      <c r="B2724" s="7" t="s">
        <v>714</v>
      </c>
      <c r="C2724" s="7" t="str">
        <f t="shared" si="84"/>
        <v>Santa LeopoldinaES</v>
      </c>
      <c r="D2724" s="7">
        <v>3204500</v>
      </c>
      <c r="E2724" s="8" t="s">
        <v>715</v>
      </c>
      <c r="F2724" s="7">
        <v>12171</v>
      </c>
      <c r="G2724" s="7">
        <v>12240</v>
      </c>
      <c r="H2724" s="7">
        <v>17.05</v>
      </c>
      <c r="I2724" s="7">
        <v>1.9</v>
      </c>
      <c r="J2724" s="8">
        <f t="shared" si="85"/>
        <v>2473.8000000000002</v>
      </c>
      <c r="K2724" s="7">
        <v>23088.3</v>
      </c>
      <c r="L2724" s="9">
        <v>-20.098890692492599</v>
      </c>
      <c r="M2724" s="9">
        <v>-40.533209612337799</v>
      </c>
      <c r="N2724" s="7">
        <f>COUNTIFS('Lojas Assaí'!$F$174:$F$260,D2724)</f>
        <v>0</v>
      </c>
    </row>
    <row r="2725" spans="1:14" x14ac:dyDescent="0.25">
      <c r="A2725" s="7" t="s">
        <v>3227</v>
      </c>
      <c r="B2725" s="7" t="s">
        <v>280</v>
      </c>
      <c r="C2725" s="7" t="str">
        <f t="shared" si="84"/>
        <v>Belém de MariaPE</v>
      </c>
      <c r="D2725" s="7">
        <v>2601508</v>
      </c>
      <c r="E2725" s="8" t="s">
        <v>689</v>
      </c>
      <c r="F2725" s="7">
        <v>12169</v>
      </c>
      <c r="G2725" s="7">
        <v>11353</v>
      </c>
      <c r="H2725" s="7">
        <v>153.96</v>
      </c>
      <c r="I2725" s="7">
        <v>1.6</v>
      </c>
      <c r="J2725" s="8">
        <f t="shared" si="85"/>
        <v>2083.1999999999998</v>
      </c>
      <c r="K2725" s="7">
        <v>7419.92</v>
      </c>
      <c r="L2725" s="9">
        <v>-8.6212019106172999</v>
      </c>
      <c r="M2725" s="9">
        <v>-35.839924090131703</v>
      </c>
      <c r="N2725" s="7">
        <f>COUNTIFS('Lojas Assaí'!$F$174:$F$260,D2725)</f>
        <v>0</v>
      </c>
    </row>
    <row r="2726" spans="1:14" x14ac:dyDescent="0.25">
      <c r="A2726" s="7" t="s">
        <v>3228</v>
      </c>
      <c r="B2726" s="7" t="s">
        <v>37</v>
      </c>
      <c r="C2726" s="7" t="str">
        <f t="shared" si="84"/>
        <v>SaubaraBA</v>
      </c>
      <c r="D2726" s="7">
        <v>2929750</v>
      </c>
      <c r="E2726" s="8" t="s">
        <v>684</v>
      </c>
      <c r="F2726" s="7">
        <v>12163</v>
      </c>
      <c r="G2726" s="7">
        <v>11201</v>
      </c>
      <c r="H2726" s="7">
        <v>68.510000000000005</v>
      </c>
      <c r="I2726" s="7">
        <v>1.3</v>
      </c>
      <c r="J2726" s="8">
        <f t="shared" si="85"/>
        <v>1692.6</v>
      </c>
      <c r="K2726" s="7">
        <v>11661.59</v>
      </c>
      <c r="L2726" s="9">
        <v>-12.736903624819099</v>
      </c>
      <c r="M2726" s="9">
        <v>-38.770606830004802</v>
      </c>
      <c r="N2726" s="7">
        <f>COUNTIFS('Lojas Assaí'!$F$174:$F$260,D2726)</f>
        <v>0</v>
      </c>
    </row>
    <row r="2727" spans="1:14" x14ac:dyDescent="0.25">
      <c r="A2727" s="7" t="s">
        <v>3229</v>
      </c>
      <c r="B2727" s="7" t="s">
        <v>313</v>
      </c>
      <c r="C2727" s="7" t="str">
        <f t="shared" si="84"/>
        <v>PimenteirasPI</v>
      </c>
      <c r="D2727" s="7">
        <v>2208106</v>
      </c>
      <c r="E2727" s="8" t="s">
        <v>693</v>
      </c>
      <c r="F2727" s="7">
        <v>12150</v>
      </c>
      <c r="G2727" s="7">
        <v>11733</v>
      </c>
      <c r="H2727" s="7">
        <v>2.57</v>
      </c>
      <c r="I2727" s="7">
        <v>1.5</v>
      </c>
      <c r="J2727" s="8">
        <f t="shared" si="85"/>
        <v>1953</v>
      </c>
      <c r="K2727" s="7">
        <v>8606.0499999999993</v>
      </c>
      <c r="L2727" s="9">
        <v>-6.2416884096668603</v>
      </c>
      <c r="M2727" s="9">
        <v>-41.415158607249303</v>
      </c>
      <c r="N2727" s="7">
        <f>COUNTIFS('Lojas Assaí'!$F$174:$F$260,D2727)</f>
        <v>0</v>
      </c>
    </row>
    <row r="2728" spans="1:14" x14ac:dyDescent="0.25">
      <c r="A2728" s="7" t="s">
        <v>3230</v>
      </c>
      <c r="B2728" s="7" t="s">
        <v>37</v>
      </c>
      <c r="C2728" s="7" t="str">
        <f t="shared" si="84"/>
        <v>ItagiBA</v>
      </c>
      <c r="D2728" s="7">
        <v>2915106</v>
      </c>
      <c r="E2728" s="8" t="s">
        <v>684</v>
      </c>
      <c r="F2728" s="7">
        <v>12140</v>
      </c>
      <c r="G2728" s="7">
        <v>13051</v>
      </c>
      <c r="H2728" s="7">
        <v>50.35</v>
      </c>
      <c r="I2728" s="7">
        <v>1.8</v>
      </c>
      <c r="J2728" s="8">
        <f t="shared" si="85"/>
        <v>2343.6</v>
      </c>
      <c r="K2728" s="7">
        <v>9122</v>
      </c>
      <c r="L2728" s="9">
        <v>-14.1617937177936</v>
      </c>
      <c r="M2728" s="9">
        <v>-40.013624993101303</v>
      </c>
      <c r="N2728" s="7">
        <f>COUNTIFS('Lojas Assaí'!$F$174:$F$260,D2728)</f>
        <v>0</v>
      </c>
    </row>
    <row r="2729" spans="1:14" x14ac:dyDescent="0.25">
      <c r="A2729" s="7" t="s">
        <v>3231</v>
      </c>
      <c r="B2729" s="7" t="s">
        <v>422</v>
      </c>
      <c r="C2729" s="7" t="str">
        <f t="shared" si="84"/>
        <v>São Sebastião da GramaSP</v>
      </c>
      <c r="D2729" s="7">
        <v>3550803</v>
      </c>
      <c r="E2729" s="8" t="s">
        <v>435</v>
      </c>
      <c r="F2729" s="7">
        <v>12137</v>
      </c>
      <c r="G2729" s="7">
        <v>12099</v>
      </c>
      <c r="H2729" s="7">
        <v>47.94</v>
      </c>
      <c r="I2729" s="7">
        <v>1.8</v>
      </c>
      <c r="J2729" s="8">
        <f t="shared" si="85"/>
        <v>2343.6</v>
      </c>
      <c r="K2729" s="7">
        <v>27140.86</v>
      </c>
      <c r="L2729" s="9">
        <v>-23.967372999999998</v>
      </c>
      <c r="M2729" s="9">
        <v>-46.384490817317698</v>
      </c>
      <c r="N2729" s="7">
        <f>COUNTIFS('Lojas Assaí'!$F$174:$F$260,D2729)</f>
        <v>0</v>
      </c>
    </row>
    <row r="2730" spans="1:14" x14ac:dyDescent="0.25">
      <c r="A2730" s="7" t="s">
        <v>3232</v>
      </c>
      <c r="B2730" s="7" t="s">
        <v>244</v>
      </c>
      <c r="C2730" s="7" t="str">
        <f t="shared" si="84"/>
        <v>Bonito de Santa FéPB</v>
      </c>
      <c r="D2730" s="7">
        <v>2502409</v>
      </c>
      <c r="E2730" s="8" t="s">
        <v>698</v>
      </c>
      <c r="F2730" s="7">
        <v>12126</v>
      </c>
      <c r="G2730" s="7">
        <v>10804</v>
      </c>
      <c r="H2730" s="7">
        <v>47.32</v>
      </c>
      <c r="I2730" s="7">
        <v>1.8</v>
      </c>
      <c r="J2730" s="8">
        <f t="shared" si="85"/>
        <v>2343.6</v>
      </c>
      <c r="K2730" s="7">
        <v>7885.68</v>
      </c>
      <c r="L2730" s="9">
        <v>-6.4450467229880903</v>
      </c>
      <c r="M2730" s="9">
        <v>-37.9300236973884</v>
      </c>
      <c r="N2730" s="7">
        <f>COUNTIFS('Lojas Assaí'!$F$174:$F$260,D2730)</f>
        <v>0</v>
      </c>
    </row>
    <row r="2731" spans="1:14" x14ac:dyDescent="0.25">
      <c r="A2731" s="7" t="s">
        <v>3233</v>
      </c>
      <c r="B2731" s="7" t="s">
        <v>37</v>
      </c>
      <c r="C2731" s="7" t="str">
        <f t="shared" si="84"/>
        <v>WanderleyBA</v>
      </c>
      <c r="D2731" s="7">
        <v>2933455</v>
      </c>
      <c r="E2731" s="8" t="s">
        <v>684</v>
      </c>
      <c r="F2731" s="7">
        <v>12125</v>
      </c>
      <c r="G2731" s="7">
        <v>12485</v>
      </c>
      <c r="H2731" s="7">
        <v>4.22</v>
      </c>
      <c r="I2731" s="7">
        <v>1.8</v>
      </c>
      <c r="J2731" s="8">
        <f t="shared" si="85"/>
        <v>2343.6</v>
      </c>
      <c r="K2731" s="7">
        <v>12281</v>
      </c>
      <c r="L2731" s="9">
        <v>-12.1201503140061</v>
      </c>
      <c r="M2731" s="9">
        <v>-43.888929519852603</v>
      </c>
      <c r="N2731" s="7">
        <f>COUNTIFS('Lojas Assaí'!$F$174:$F$260,D2731)</f>
        <v>0</v>
      </c>
    </row>
    <row r="2732" spans="1:14" x14ac:dyDescent="0.25">
      <c r="A2732" s="7" t="s">
        <v>3234</v>
      </c>
      <c r="B2732" s="7" t="s">
        <v>244</v>
      </c>
      <c r="C2732" s="7" t="str">
        <f t="shared" si="84"/>
        <v>Salgado de São FélixPB</v>
      </c>
      <c r="D2732" s="7">
        <v>2513109</v>
      </c>
      <c r="E2732" s="8" t="s">
        <v>698</v>
      </c>
      <c r="F2732" s="7">
        <v>12123</v>
      </c>
      <c r="G2732" s="7">
        <v>11976</v>
      </c>
      <c r="H2732" s="7">
        <v>59.33</v>
      </c>
      <c r="I2732" s="7">
        <v>1.8</v>
      </c>
      <c r="J2732" s="8">
        <f t="shared" si="85"/>
        <v>2343.6</v>
      </c>
      <c r="K2732" s="7">
        <v>10639.36</v>
      </c>
      <c r="L2732" s="9">
        <v>-7.1030347330887098</v>
      </c>
      <c r="M2732" s="9">
        <v>-36.845502894286199</v>
      </c>
      <c r="N2732" s="7">
        <f>COUNTIFS('Lojas Assaí'!$F$174:$F$260,D2732)</f>
        <v>0</v>
      </c>
    </row>
    <row r="2733" spans="1:14" x14ac:dyDescent="0.25">
      <c r="A2733" s="7" t="s">
        <v>3235</v>
      </c>
      <c r="B2733" s="7" t="s">
        <v>707</v>
      </c>
      <c r="C2733" s="7" t="str">
        <f t="shared" si="84"/>
        <v>Pinheiro MachadoRS</v>
      </c>
      <c r="D2733" s="7">
        <v>4314506</v>
      </c>
      <c r="E2733" s="8" t="s">
        <v>708</v>
      </c>
      <c r="F2733" s="7">
        <v>12122</v>
      </c>
      <c r="G2733" s="7">
        <v>12780</v>
      </c>
      <c r="H2733" s="7">
        <v>5.68</v>
      </c>
      <c r="I2733" s="7">
        <v>2.4</v>
      </c>
      <c r="J2733" s="8">
        <f t="shared" si="85"/>
        <v>3124.8</v>
      </c>
      <c r="K2733" s="7">
        <v>24955.31</v>
      </c>
      <c r="L2733" s="9">
        <v>-31.580592668694401</v>
      </c>
      <c r="M2733" s="9">
        <v>-53.384619968277399</v>
      </c>
      <c r="N2733" s="7">
        <f>COUNTIFS('Lojas Assaí'!$F$174:$F$260,D2733)</f>
        <v>0</v>
      </c>
    </row>
    <row r="2734" spans="1:14" x14ac:dyDescent="0.25">
      <c r="A2734" s="7" t="s">
        <v>3236</v>
      </c>
      <c r="B2734" s="7" t="s">
        <v>710</v>
      </c>
      <c r="C2734" s="7" t="str">
        <f t="shared" si="84"/>
        <v>Lebon RégisSC</v>
      </c>
      <c r="D2734" s="7">
        <v>4209706</v>
      </c>
      <c r="E2734" s="8" t="s">
        <v>711</v>
      </c>
      <c r="F2734" s="7">
        <v>12122</v>
      </c>
      <c r="G2734" s="7">
        <v>11838</v>
      </c>
      <c r="H2734" s="7">
        <v>12.57</v>
      </c>
      <c r="I2734" s="7">
        <v>2</v>
      </c>
      <c r="J2734" s="8">
        <f t="shared" si="85"/>
        <v>2604</v>
      </c>
      <c r="K2734" s="7">
        <v>30207.77</v>
      </c>
      <c r="L2734" s="9">
        <v>-27.0474644814817</v>
      </c>
      <c r="M2734" s="9">
        <v>-52.080922644198502</v>
      </c>
      <c r="N2734" s="7">
        <f>COUNTIFS('Lojas Assaí'!$F$174:$F$260,D2734)</f>
        <v>0</v>
      </c>
    </row>
    <row r="2735" spans="1:14" x14ac:dyDescent="0.25">
      <c r="A2735" s="7" t="s">
        <v>3237</v>
      </c>
      <c r="B2735" s="7" t="s">
        <v>258</v>
      </c>
      <c r="C2735" s="7" t="str">
        <f t="shared" si="84"/>
        <v>Joaquim TávoraPR</v>
      </c>
      <c r="D2735" s="7">
        <v>4112801</v>
      </c>
      <c r="E2735" s="8" t="s">
        <v>686</v>
      </c>
      <c r="F2735" s="7">
        <v>12108</v>
      </c>
      <c r="G2735" s="7">
        <v>10736</v>
      </c>
      <c r="H2735" s="7">
        <v>37.130000000000003</v>
      </c>
      <c r="I2735" s="7">
        <v>1.8</v>
      </c>
      <c r="J2735" s="8">
        <f t="shared" si="85"/>
        <v>2343.6</v>
      </c>
      <c r="K2735" s="7">
        <v>54389.11</v>
      </c>
      <c r="L2735" s="9">
        <v>-24.416390649441201</v>
      </c>
      <c r="M2735" s="9">
        <v>-52.844486498262697</v>
      </c>
      <c r="N2735" s="7">
        <f>COUNTIFS('Lojas Assaí'!$F$174:$F$260,D2735)</f>
        <v>0</v>
      </c>
    </row>
    <row r="2736" spans="1:14" x14ac:dyDescent="0.25">
      <c r="A2736" s="7" t="s">
        <v>3238</v>
      </c>
      <c r="B2736" s="7" t="s">
        <v>422</v>
      </c>
      <c r="C2736" s="7" t="str">
        <f t="shared" si="84"/>
        <v>BofeteSP</v>
      </c>
      <c r="D2736" s="7">
        <v>3506904</v>
      </c>
      <c r="E2736" s="8" t="s">
        <v>435</v>
      </c>
      <c r="F2736" s="7">
        <v>12107</v>
      </c>
      <c r="G2736" s="7">
        <v>9618</v>
      </c>
      <c r="H2736" s="7">
        <v>14.72</v>
      </c>
      <c r="I2736" s="7">
        <v>2.2000000000000002</v>
      </c>
      <c r="J2736" s="8">
        <f t="shared" si="85"/>
        <v>2864.4</v>
      </c>
      <c r="K2736" s="7">
        <v>17188.66</v>
      </c>
      <c r="L2736" s="9">
        <v>-23.1025199999814</v>
      </c>
      <c r="M2736" s="9">
        <v>-48.260033058819801</v>
      </c>
      <c r="N2736" s="7">
        <f>COUNTIFS('Lojas Assaí'!$F$174:$F$260,D2736)</f>
        <v>0</v>
      </c>
    </row>
    <row r="2737" spans="1:14" x14ac:dyDescent="0.25">
      <c r="A2737" s="7" t="s">
        <v>3239</v>
      </c>
      <c r="B2737" s="7" t="s">
        <v>169</v>
      </c>
      <c r="C2737" s="7" t="str">
        <f t="shared" si="84"/>
        <v>Godofredo VianaMA</v>
      </c>
      <c r="D2737" s="7">
        <v>2104305</v>
      </c>
      <c r="E2737" s="8" t="s">
        <v>697</v>
      </c>
      <c r="F2737" s="7">
        <v>12104</v>
      </c>
      <c r="G2737" s="7">
        <v>10635</v>
      </c>
      <c r="H2737" s="7">
        <v>15.75</v>
      </c>
      <c r="I2737" s="7">
        <v>3.3</v>
      </c>
      <c r="J2737" s="8">
        <f t="shared" si="85"/>
        <v>4296.6000000000004</v>
      </c>
      <c r="K2737" s="7">
        <v>110710.83</v>
      </c>
      <c r="L2737" s="9">
        <v>-1.4098001867327801</v>
      </c>
      <c r="M2737" s="9">
        <v>-45.7717548080523</v>
      </c>
      <c r="N2737" s="7">
        <f>COUNTIFS('Lojas Assaí'!$F$174:$F$260,D2737)</f>
        <v>0</v>
      </c>
    </row>
    <row r="2738" spans="1:14" x14ac:dyDescent="0.25">
      <c r="A2738" s="7" t="s">
        <v>3240</v>
      </c>
      <c r="B2738" s="7" t="s">
        <v>422</v>
      </c>
      <c r="C2738" s="7" t="str">
        <f t="shared" si="84"/>
        <v>Sales OliveiraSP</v>
      </c>
      <c r="D2738" s="7">
        <v>3544905</v>
      </c>
      <c r="E2738" s="8" t="s">
        <v>435</v>
      </c>
      <c r="F2738" s="7">
        <v>12103</v>
      </c>
      <c r="G2738" s="7">
        <v>10568</v>
      </c>
      <c r="H2738" s="7">
        <v>34.58</v>
      </c>
      <c r="I2738" s="7">
        <v>2</v>
      </c>
      <c r="J2738" s="8">
        <f t="shared" si="85"/>
        <v>2604</v>
      </c>
      <c r="K2738" s="7">
        <v>34355.620000000003</v>
      </c>
      <c r="L2738" s="9">
        <v>-21.625362732839601</v>
      </c>
      <c r="M2738" s="9">
        <v>-50.860672004289597</v>
      </c>
      <c r="N2738" s="7">
        <f>COUNTIFS('Lojas Assaí'!$F$174:$F$260,D2738)</f>
        <v>0</v>
      </c>
    </row>
    <row r="2739" spans="1:14" x14ac:dyDescent="0.25">
      <c r="A2739" s="7" t="s">
        <v>3241</v>
      </c>
      <c r="B2739" s="7" t="s">
        <v>169</v>
      </c>
      <c r="C2739" s="7" t="str">
        <f t="shared" si="84"/>
        <v>São Francisco do BrejãoMA</v>
      </c>
      <c r="D2739" s="7">
        <v>2110856</v>
      </c>
      <c r="E2739" s="8" t="s">
        <v>697</v>
      </c>
      <c r="F2739" s="7">
        <v>12082</v>
      </c>
      <c r="G2739" s="7">
        <v>10261</v>
      </c>
      <c r="H2739" s="7">
        <v>13.76</v>
      </c>
      <c r="I2739" s="7">
        <v>2.1</v>
      </c>
      <c r="J2739" s="8">
        <f t="shared" si="85"/>
        <v>2734.2</v>
      </c>
      <c r="K2739" s="7">
        <v>8736.18</v>
      </c>
      <c r="L2739" s="9">
        <v>-5.1302007871662703</v>
      </c>
      <c r="M2739" s="9">
        <v>-47.391137398594701</v>
      </c>
      <c r="N2739" s="7">
        <f>COUNTIFS('Lojas Assaí'!$F$174:$F$260,D2739)</f>
        <v>0</v>
      </c>
    </row>
    <row r="2740" spans="1:14" x14ac:dyDescent="0.25">
      <c r="A2740" s="7" t="s">
        <v>3242</v>
      </c>
      <c r="B2740" s="7" t="s">
        <v>37</v>
      </c>
      <c r="C2740" s="7" t="str">
        <f t="shared" si="84"/>
        <v>MortugabaBA</v>
      </c>
      <c r="D2740" s="7">
        <v>2921807</v>
      </c>
      <c r="E2740" s="8" t="s">
        <v>684</v>
      </c>
      <c r="F2740" s="7">
        <v>12063</v>
      </c>
      <c r="G2740" s="7">
        <v>12477</v>
      </c>
      <c r="H2740" s="7">
        <v>20.38</v>
      </c>
      <c r="I2740" s="7">
        <v>1.4</v>
      </c>
      <c r="J2740" s="8">
        <f t="shared" si="85"/>
        <v>1822.8</v>
      </c>
      <c r="K2740" s="7">
        <v>8420.81</v>
      </c>
      <c r="L2740" s="9">
        <v>-15.0164072903658</v>
      </c>
      <c r="M2740" s="9">
        <v>-42.380448922323097</v>
      </c>
      <c r="N2740" s="7">
        <f>COUNTIFS('Lojas Assaí'!$F$174:$F$260,D2740)</f>
        <v>0</v>
      </c>
    </row>
    <row r="2741" spans="1:14" x14ac:dyDescent="0.25">
      <c r="A2741" s="7" t="s">
        <v>3243</v>
      </c>
      <c r="B2741" s="7" t="s">
        <v>37</v>
      </c>
      <c r="C2741" s="7" t="str">
        <f t="shared" si="84"/>
        <v>Boa NovaBA</v>
      </c>
      <c r="D2741" s="7">
        <v>2903706</v>
      </c>
      <c r="E2741" s="8" t="s">
        <v>684</v>
      </c>
      <c r="F2741" s="7">
        <v>12039</v>
      </c>
      <c r="G2741" s="7">
        <v>15411</v>
      </c>
      <c r="H2741" s="7">
        <v>17.739999999999998</v>
      </c>
      <c r="I2741" s="7">
        <v>1.9</v>
      </c>
      <c r="J2741" s="8">
        <f t="shared" si="85"/>
        <v>2473.8000000000002</v>
      </c>
      <c r="K2741" s="7">
        <v>8579.2999999999993</v>
      </c>
      <c r="L2741" s="9">
        <v>-11.6201102629816</v>
      </c>
      <c r="M2741" s="9">
        <v>-38.812158922897503</v>
      </c>
      <c r="N2741" s="7">
        <f>COUNTIFS('Lojas Assaí'!$F$174:$F$260,D2741)</f>
        <v>0</v>
      </c>
    </row>
    <row r="2742" spans="1:14" x14ac:dyDescent="0.25">
      <c r="A2742" s="7" t="s">
        <v>3244</v>
      </c>
      <c r="B2742" s="7" t="s">
        <v>258</v>
      </c>
      <c r="C2742" s="7" t="str">
        <f t="shared" si="84"/>
        <v>Três Barras do ParanáPR</v>
      </c>
      <c r="D2742" s="7">
        <v>4127858</v>
      </c>
      <c r="E2742" s="8" t="s">
        <v>686</v>
      </c>
      <c r="F2742" s="7">
        <v>12036</v>
      </c>
      <c r="G2742" s="7">
        <v>11824</v>
      </c>
      <c r="H2742" s="7">
        <v>23.45</v>
      </c>
      <c r="I2742" s="7">
        <v>2.2000000000000002</v>
      </c>
      <c r="J2742" s="8">
        <f t="shared" si="85"/>
        <v>2864.4</v>
      </c>
      <c r="K2742" s="7">
        <v>36123.93</v>
      </c>
      <c r="L2742" s="9">
        <v>-23.8640306292838</v>
      </c>
      <c r="M2742" s="9">
        <v>-52.8745678467236</v>
      </c>
      <c r="N2742" s="7">
        <f>COUNTIFS('Lojas Assaí'!$F$174:$F$260,D2742)</f>
        <v>0</v>
      </c>
    </row>
    <row r="2743" spans="1:14" x14ac:dyDescent="0.25">
      <c r="A2743" s="7" t="s">
        <v>3245</v>
      </c>
      <c r="B2743" s="7" t="s">
        <v>325</v>
      </c>
      <c r="C2743" s="7" t="str">
        <f t="shared" si="84"/>
        <v>AperibéRJ</v>
      </c>
      <c r="D2743" s="7">
        <v>3300159</v>
      </c>
      <c r="E2743" s="8" t="s">
        <v>324</v>
      </c>
      <c r="F2743" s="7">
        <v>12036</v>
      </c>
      <c r="G2743" s="7">
        <v>10213</v>
      </c>
      <c r="H2743" s="7">
        <v>107.92</v>
      </c>
      <c r="I2743" s="7">
        <v>1.6</v>
      </c>
      <c r="J2743" s="8">
        <f t="shared" si="85"/>
        <v>2083.1999999999998</v>
      </c>
      <c r="K2743" s="7">
        <v>18754.87</v>
      </c>
      <c r="L2743" s="9">
        <v>-21.619421769786101</v>
      </c>
      <c r="M2743" s="9">
        <v>-42.1049166541126</v>
      </c>
      <c r="N2743" s="7">
        <f>COUNTIFS('Lojas Assaí'!$F$174:$F$260,D2743)</f>
        <v>0</v>
      </c>
    </row>
    <row r="2744" spans="1:14" x14ac:dyDescent="0.25">
      <c r="A2744" s="7" t="s">
        <v>1558</v>
      </c>
      <c r="B2744" s="7" t="s">
        <v>244</v>
      </c>
      <c r="C2744" s="7" t="str">
        <f t="shared" si="84"/>
        <v>PilarPB</v>
      </c>
      <c r="D2744" s="7">
        <v>2511509</v>
      </c>
      <c r="E2744" s="8" t="s">
        <v>698</v>
      </c>
      <c r="F2744" s="7">
        <v>12036</v>
      </c>
      <c r="G2744" s="7">
        <v>11191</v>
      </c>
      <c r="H2744" s="7">
        <v>109.29</v>
      </c>
      <c r="I2744" s="7">
        <v>1.2</v>
      </c>
      <c r="J2744" s="8">
        <f t="shared" si="85"/>
        <v>1562.4</v>
      </c>
      <c r="K2744" s="7">
        <v>9413.17</v>
      </c>
      <c r="L2744" s="9">
        <v>-7.2598879849164399</v>
      </c>
      <c r="M2744" s="9">
        <v>-35.259880407624799</v>
      </c>
      <c r="N2744" s="7">
        <f>COUNTIFS('Lojas Assaí'!$F$174:$F$260,D2744)</f>
        <v>0</v>
      </c>
    </row>
    <row r="2745" spans="1:14" x14ac:dyDescent="0.25">
      <c r="A2745" s="7" t="s">
        <v>3246</v>
      </c>
      <c r="B2745" s="7" t="s">
        <v>710</v>
      </c>
      <c r="C2745" s="7" t="str">
        <f t="shared" si="84"/>
        <v>MondaíSC</v>
      </c>
      <c r="D2745" s="7">
        <v>4211009</v>
      </c>
      <c r="E2745" s="8" t="s">
        <v>711</v>
      </c>
      <c r="F2745" s="7">
        <v>12034</v>
      </c>
      <c r="G2745" s="7">
        <v>10231</v>
      </c>
      <c r="H2745" s="7">
        <v>50.61</v>
      </c>
      <c r="I2745" s="7">
        <v>2.1</v>
      </c>
      <c r="J2745" s="8">
        <f t="shared" si="85"/>
        <v>2734.2</v>
      </c>
      <c r="K2745" s="7">
        <v>73494.720000000001</v>
      </c>
      <c r="L2745" s="9">
        <v>-26.4563624721632</v>
      </c>
      <c r="M2745" s="9">
        <v>-50.226271432884303</v>
      </c>
      <c r="N2745" s="7">
        <f>COUNTIFS('Lojas Assaí'!$F$174:$F$260,D2745)</f>
        <v>0</v>
      </c>
    </row>
    <row r="2746" spans="1:14" x14ac:dyDescent="0.25">
      <c r="A2746" s="7" t="s">
        <v>3247</v>
      </c>
      <c r="B2746" s="7" t="s">
        <v>37</v>
      </c>
      <c r="C2746" s="7" t="str">
        <f t="shared" si="84"/>
        <v>Presidente Jânio QuadrosBA</v>
      </c>
      <c r="D2746" s="7">
        <v>2925709</v>
      </c>
      <c r="E2746" s="8" t="s">
        <v>684</v>
      </c>
      <c r="F2746" s="7">
        <v>12028</v>
      </c>
      <c r="G2746" s="7">
        <v>13652</v>
      </c>
      <c r="H2746" s="7">
        <v>11.52</v>
      </c>
      <c r="I2746" s="7">
        <v>1.5</v>
      </c>
      <c r="J2746" s="8">
        <f t="shared" si="85"/>
        <v>1953</v>
      </c>
      <c r="K2746" s="7">
        <v>7907.83</v>
      </c>
      <c r="L2746" s="9">
        <v>-14.685395366953999</v>
      </c>
      <c r="M2746" s="9">
        <v>-41.682442634403898</v>
      </c>
      <c r="N2746" s="7">
        <f>COUNTIFS('Lojas Assaí'!$F$174:$F$260,D2746)</f>
        <v>0</v>
      </c>
    </row>
    <row r="2747" spans="1:14" x14ac:dyDescent="0.25">
      <c r="A2747" s="7" t="s">
        <v>2753</v>
      </c>
      <c r="B2747" s="7" t="s">
        <v>669</v>
      </c>
      <c r="C2747" s="7" t="str">
        <f t="shared" si="84"/>
        <v>Nova OlindaTO</v>
      </c>
      <c r="D2747" s="7">
        <v>1714880</v>
      </c>
      <c r="E2747" s="8" t="s">
        <v>699</v>
      </c>
      <c r="F2747" s="7">
        <v>12014</v>
      </c>
      <c r="G2747" s="7">
        <v>10686</v>
      </c>
      <c r="H2747" s="7">
        <v>6.82</v>
      </c>
      <c r="I2747" s="7">
        <v>1.6</v>
      </c>
      <c r="J2747" s="8">
        <f t="shared" si="85"/>
        <v>2083.1999999999998</v>
      </c>
      <c r="K2747" s="7">
        <v>24599.7</v>
      </c>
      <c r="L2747" s="9">
        <v>-6.3725579692856096</v>
      </c>
      <c r="M2747" s="9">
        <v>-47.666977182526303</v>
      </c>
      <c r="N2747" s="7">
        <f>COUNTIFS('Lojas Assaí'!$F$174:$F$260,D2747)</f>
        <v>0</v>
      </c>
    </row>
    <row r="2748" spans="1:14" x14ac:dyDescent="0.25">
      <c r="A2748" s="7" t="s">
        <v>3248</v>
      </c>
      <c r="B2748" s="7" t="s">
        <v>224</v>
      </c>
      <c r="C2748" s="7" t="str">
        <f t="shared" si="84"/>
        <v>InhangapiPA</v>
      </c>
      <c r="D2748" s="7">
        <v>1503408</v>
      </c>
      <c r="E2748" s="8" t="s">
        <v>690</v>
      </c>
      <c r="F2748" s="7">
        <v>12009</v>
      </c>
      <c r="G2748" s="7">
        <v>10037</v>
      </c>
      <c r="H2748" s="7">
        <v>21.29</v>
      </c>
      <c r="I2748" s="7">
        <v>1.6</v>
      </c>
      <c r="J2748" s="8">
        <f t="shared" si="85"/>
        <v>2083.1999999999998</v>
      </c>
      <c r="K2748" s="7">
        <v>13134.72</v>
      </c>
      <c r="L2748" s="9">
        <v>-1.42658198091031</v>
      </c>
      <c r="M2748" s="9">
        <v>-47.913392746588499</v>
      </c>
      <c r="N2748" s="7">
        <f>COUNTIFS('Lojas Assaí'!$F$174:$F$260,D2748)</f>
        <v>0</v>
      </c>
    </row>
    <row r="2749" spans="1:14" x14ac:dyDescent="0.25">
      <c r="A2749" s="7" t="s">
        <v>3249</v>
      </c>
      <c r="B2749" s="7" t="s">
        <v>422</v>
      </c>
      <c r="C2749" s="7" t="str">
        <f t="shared" si="84"/>
        <v>IacangaSP</v>
      </c>
      <c r="D2749" s="7">
        <v>3519105</v>
      </c>
      <c r="E2749" s="8" t="s">
        <v>435</v>
      </c>
      <c r="F2749" s="7">
        <v>12002</v>
      </c>
      <c r="G2749" s="7">
        <v>10013</v>
      </c>
      <c r="H2749" s="7">
        <v>18.29</v>
      </c>
      <c r="I2749" s="7">
        <v>1.6</v>
      </c>
      <c r="J2749" s="8">
        <f t="shared" si="85"/>
        <v>2083.1999999999998</v>
      </c>
      <c r="K2749" s="7">
        <v>49299.56</v>
      </c>
      <c r="L2749" s="9">
        <v>-22.871892279592799</v>
      </c>
      <c r="M2749" s="9">
        <v>-49.1561791517071</v>
      </c>
      <c r="N2749" s="7">
        <f>COUNTIFS('Lojas Assaí'!$F$174:$F$260,D2749)</f>
        <v>0</v>
      </c>
    </row>
    <row r="2750" spans="1:14" x14ac:dyDescent="0.25">
      <c r="A2750" s="7" t="s">
        <v>3250</v>
      </c>
      <c r="B2750" s="7" t="s">
        <v>669</v>
      </c>
      <c r="C2750" s="7" t="str">
        <f t="shared" si="84"/>
        <v>PeixeTO</v>
      </c>
      <c r="D2750" s="7">
        <v>1716604</v>
      </c>
      <c r="E2750" s="8" t="s">
        <v>699</v>
      </c>
      <c r="F2750" s="7">
        <v>11996</v>
      </c>
      <c r="G2750" s="7">
        <v>10384</v>
      </c>
      <c r="H2750" s="7">
        <v>1.96</v>
      </c>
      <c r="I2750" s="7">
        <v>1.9</v>
      </c>
      <c r="J2750" s="8">
        <f t="shared" si="85"/>
        <v>2473.8000000000002</v>
      </c>
      <c r="K2750" s="7">
        <v>57408.76</v>
      </c>
      <c r="L2750" s="9">
        <v>-8.5933406544484505</v>
      </c>
      <c r="M2750" s="9">
        <v>-48.935179866915803</v>
      </c>
      <c r="N2750" s="7">
        <f>COUNTIFS('Lojas Assaí'!$F$174:$F$260,D2750)</f>
        <v>0</v>
      </c>
    </row>
    <row r="2751" spans="1:14" x14ac:dyDescent="0.25">
      <c r="A2751" s="7" t="s">
        <v>3251</v>
      </c>
      <c r="B2751" s="7" t="s">
        <v>206</v>
      </c>
      <c r="C2751" s="7" t="str">
        <f t="shared" si="84"/>
        <v>PerdigãoMG</v>
      </c>
      <c r="D2751" s="7">
        <v>3149705</v>
      </c>
      <c r="E2751" s="8" t="s">
        <v>701</v>
      </c>
      <c r="F2751" s="7">
        <v>11994</v>
      </c>
      <c r="G2751" s="7">
        <v>8912</v>
      </c>
      <c r="H2751" s="7">
        <v>35.74</v>
      </c>
      <c r="I2751" s="7">
        <v>1.6</v>
      </c>
      <c r="J2751" s="8">
        <f t="shared" si="85"/>
        <v>2083.1999999999998</v>
      </c>
      <c r="K2751" s="7">
        <v>18298.82</v>
      </c>
      <c r="L2751" s="9">
        <v>-19.3386575248866</v>
      </c>
      <c r="M2751" s="9">
        <v>-47.292008447081201</v>
      </c>
      <c r="N2751" s="7">
        <f>COUNTIFS('Lojas Assaí'!$F$174:$F$260,D2751)</f>
        <v>0</v>
      </c>
    </row>
    <row r="2752" spans="1:14" x14ac:dyDescent="0.25">
      <c r="A2752" s="7" t="s">
        <v>1171</v>
      </c>
      <c r="B2752" s="7" t="s">
        <v>710</v>
      </c>
      <c r="C2752" s="7" t="str">
        <f t="shared" si="84"/>
        <v>Campo AlegreSC</v>
      </c>
      <c r="D2752" s="7">
        <v>4203303</v>
      </c>
      <c r="E2752" s="8" t="s">
        <v>711</v>
      </c>
      <c r="F2752" s="7">
        <v>11985</v>
      </c>
      <c r="G2752" s="7">
        <v>11748</v>
      </c>
      <c r="H2752" s="7">
        <v>23.54</v>
      </c>
      <c r="I2752" s="7">
        <v>2.1</v>
      </c>
      <c r="J2752" s="8">
        <f t="shared" si="85"/>
        <v>2734.2</v>
      </c>
      <c r="K2752" s="7">
        <v>46970.84</v>
      </c>
      <c r="L2752" s="9">
        <v>-27.896657387266501</v>
      </c>
      <c r="M2752" s="9">
        <v>-50.761993751938498</v>
      </c>
      <c r="N2752" s="7">
        <f>COUNTIFS('Lojas Assaí'!$F$174:$F$260,D2752)</f>
        <v>0</v>
      </c>
    </row>
    <row r="2753" spans="1:14" x14ac:dyDescent="0.25">
      <c r="A2753" s="7" t="s">
        <v>1970</v>
      </c>
      <c r="B2753" s="7" t="s">
        <v>280</v>
      </c>
      <c r="C2753" s="7" t="str">
        <f t="shared" si="84"/>
        <v>CedroPE</v>
      </c>
      <c r="D2753" s="7">
        <v>2604304</v>
      </c>
      <c r="E2753" s="8" t="s">
        <v>689</v>
      </c>
      <c r="F2753" s="7">
        <v>11972</v>
      </c>
      <c r="G2753" s="7">
        <v>10778</v>
      </c>
      <c r="H2753" s="7">
        <v>72.45</v>
      </c>
      <c r="I2753" s="7">
        <v>1.7</v>
      </c>
      <c r="J2753" s="8">
        <f t="shared" si="85"/>
        <v>2213.4</v>
      </c>
      <c r="K2753" s="7">
        <v>8537.4599999999991</v>
      </c>
      <c r="L2753" s="9">
        <v>-7.7174692333034098</v>
      </c>
      <c r="M2753" s="9">
        <v>-39.237138215337801</v>
      </c>
      <c r="N2753" s="7">
        <f>COUNTIFS('Lojas Assaí'!$F$174:$F$260,D2753)</f>
        <v>0</v>
      </c>
    </row>
    <row r="2754" spans="1:14" x14ac:dyDescent="0.25">
      <c r="A2754" s="7" t="s">
        <v>3252</v>
      </c>
      <c r="B2754" s="7" t="s">
        <v>224</v>
      </c>
      <c r="C2754" s="7" t="str">
        <f t="shared" ref="C2754:C2817" si="86">_xlfn.CONCAT(A2754:B2754)</f>
        <v>Terra AltaPA</v>
      </c>
      <c r="D2754" s="7">
        <v>1507961</v>
      </c>
      <c r="E2754" s="8" t="s">
        <v>690</v>
      </c>
      <c r="F2754" s="7">
        <v>11971</v>
      </c>
      <c r="G2754" s="7">
        <v>10262</v>
      </c>
      <c r="H2754" s="7">
        <v>49.72</v>
      </c>
      <c r="I2754" s="7">
        <v>1.8</v>
      </c>
      <c r="J2754" s="8">
        <f t="shared" ref="J2754:J2817" si="87">ROUND(I2754*1302,2)</f>
        <v>2343.6</v>
      </c>
      <c r="K2754" s="7">
        <v>6509.4</v>
      </c>
      <c r="L2754" s="9">
        <v>-1.0348266636162899</v>
      </c>
      <c r="M2754" s="9">
        <v>-47.907808348374402</v>
      </c>
      <c r="N2754" s="7">
        <f>COUNTIFS('Lojas Assaí'!$F$174:$F$260,D2754)</f>
        <v>0</v>
      </c>
    </row>
    <row r="2755" spans="1:14" x14ac:dyDescent="0.25">
      <c r="A2755" s="7" t="s">
        <v>3253</v>
      </c>
      <c r="B2755" s="7" t="s">
        <v>258</v>
      </c>
      <c r="C2755" s="7" t="str">
        <f t="shared" si="86"/>
        <v>GuaraniaçuPR</v>
      </c>
      <c r="D2755" s="7">
        <v>4109302</v>
      </c>
      <c r="E2755" s="8" t="s">
        <v>686</v>
      </c>
      <c r="F2755" s="7">
        <v>11969</v>
      </c>
      <c r="G2755" s="7">
        <v>14582</v>
      </c>
      <c r="H2755" s="7">
        <v>11.9</v>
      </c>
      <c r="I2755" s="7">
        <v>1.9</v>
      </c>
      <c r="J2755" s="8">
        <f t="shared" si="87"/>
        <v>2473.8000000000002</v>
      </c>
      <c r="K2755" s="7">
        <v>38578.1</v>
      </c>
      <c r="L2755" s="9">
        <v>-25.300437474393199</v>
      </c>
      <c r="M2755" s="9">
        <v>-48.326048932616402</v>
      </c>
      <c r="N2755" s="7">
        <f>COUNTIFS('Lojas Assaí'!$F$174:$F$260,D2755)</f>
        <v>0</v>
      </c>
    </row>
    <row r="2756" spans="1:14" x14ac:dyDescent="0.25">
      <c r="A2756" s="7" t="s">
        <v>3254</v>
      </c>
      <c r="B2756" s="7" t="s">
        <v>169</v>
      </c>
      <c r="C2756" s="7" t="str">
        <f t="shared" si="86"/>
        <v>GuimarãesMA</v>
      </c>
      <c r="D2756" s="7">
        <v>2104909</v>
      </c>
      <c r="E2756" s="8" t="s">
        <v>697</v>
      </c>
      <c r="F2756" s="7">
        <v>11966</v>
      </c>
      <c r="G2756" s="7">
        <v>12081</v>
      </c>
      <c r="H2756" s="7">
        <v>20.29</v>
      </c>
      <c r="I2756" s="7">
        <v>2</v>
      </c>
      <c r="J2756" s="8">
        <f t="shared" si="87"/>
        <v>2604</v>
      </c>
      <c r="K2756" s="7">
        <v>7239.26</v>
      </c>
      <c r="L2756" s="9">
        <v>-2.1350771583845201</v>
      </c>
      <c r="M2756" s="9">
        <v>-44.597746456337099</v>
      </c>
      <c r="N2756" s="7">
        <f>COUNTIFS('Lojas Assaí'!$F$174:$F$260,D2756)</f>
        <v>0</v>
      </c>
    </row>
    <row r="2757" spans="1:14" x14ac:dyDescent="0.25">
      <c r="A2757" s="7" t="s">
        <v>3255</v>
      </c>
      <c r="B2757" s="7" t="s">
        <v>258</v>
      </c>
      <c r="C2757" s="7" t="str">
        <f t="shared" si="86"/>
        <v>Moreira SalesPR</v>
      </c>
      <c r="D2757" s="7">
        <v>4116109</v>
      </c>
      <c r="E2757" s="8" t="s">
        <v>686</v>
      </c>
      <c r="F2757" s="7">
        <v>11966</v>
      </c>
      <c r="G2757" s="7">
        <v>12606</v>
      </c>
      <c r="H2757" s="7">
        <v>35.630000000000003</v>
      </c>
      <c r="I2757" s="7">
        <v>2</v>
      </c>
      <c r="J2757" s="8">
        <f t="shared" si="87"/>
        <v>2604</v>
      </c>
      <c r="K2757" s="7">
        <v>24203.65</v>
      </c>
      <c r="L2757" s="9">
        <v>-23.145692803077999</v>
      </c>
      <c r="M2757" s="9">
        <v>-51.775757907573002</v>
      </c>
      <c r="N2757" s="7">
        <f>COUNTIFS('Lojas Assaí'!$F$174:$F$260,D2757)</f>
        <v>0</v>
      </c>
    </row>
    <row r="2758" spans="1:14" x14ac:dyDescent="0.25">
      <c r="A2758" s="7" t="s">
        <v>3256</v>
      </c>
      <c r="B2758" s="7" t="s">
        <v>99</v>
      </c>
      <c r="C2758" s="7" t="str">
        <f t="shared" si="86"/>
        <v>AbaiaraCE</v>
      </c>
      <c r="D2758" s="7">
        <v>2300101</v>
      </c>
      <c r="E2758" s="8" t="s">
        <v>683</v>
      </c>
      <c r="F2758" s="7">
        <v>11965</v>
      </c>
      <c r="G2758" s="7">
        <v>10496</v>
      </c>
      <c r="H2758" s="7">
        <v>58.69</v>
      </c>
      <c r="I2758" s="7">
        <v>1.4</v>
      </c>
      <c r="J2758" s="8">
        <f t="shared" si="87"/>
        <v>1822.8</v>
      </c>
      <c r="K2758" s="7">
        <v>9158.0400000000009</v>
      </c>
      <c r="L2758" s="9">
        <v>-7.3569765958983098</v>
      </c>
      <c r="M2758" s="9">
        <v>-39.047546636185103</v>
      </c>
      <c r="N2758" s="7">
        <f>COUNTIFS('Lojas Assaí'!$F$174:$F$260,D2758)</f>
        <v>0</v>
      </c>
    </row>
    <row r="2759" spans="1:14" x14ac:dyDescent="0.25">
      <c r="A2759" s="7" t="s">
        <v>3257</v>
      </c>
      <c r="B2759" s="7" t="s">
        <v>37</v>
      </c>
      <c r="C2759" s="7" t="str">
        <f t="shared" si="86"/>
        <v>Antônio GonçalvesBA</v>
      </c>
      <c r="D2759" s="7">
        <v>2901809</v>
      </c>
      <c r="E2759" s="8" t="s">
        <v>684</v>
      </c>
      <c r="F2759" s="7">
        <v>11955</v>
      </c>
      <c r="G2759" s="7">
        <v>11015</v>
      </c>
      <c r="H2759" s="7">
        <v>35.090000000000003</v>
      </c>
      <c r="I2759" s="7">
        <v>1.3</v>
      </c>
      <c r="J2759" s="8">
        <f t="shared" si="87"/>
        <v>1692.6</v>
      </c>
      <c r="K2759" s="7">
        <v>6780.89</v>
      </c>
      <c r="L2759" s="9">
        <v>-12.434838909476801</v>
      </c>
      <c r="M2759" s="9">
        <v>-39.118661535461399</v>
      </c>
      <c r="N2759" s="7">
        <f>COUNTIFS('Lojas Assaí'!$F$174:$F$260,D2759)</f>
        <v>0</v>
      </c>
    </row>
    <row r="2760" spans="1:14" x14ac:dyDescent="0.25">
      <c r="A2760" s="7" t="s">
        <v>3258</v>
      </c>
      <c r="B2760" s="7" t="s">
        <v>169</v>
      </c>
      <c r="C2760" s="7" t="str">
        <f t="shared" si="86"/>
        <v>Lima CamposMA</v>
      </c>
      <c r="D2760" s="7">
        <v>2106003</v>
      </c>
      <c r="E2760" s="8" t="s">
        <v>697</v>
      </c>
      <c r="F2760" s="7">
        <v>11943</v>
      </c>
      <c r="G2760" s="7">
        <v>11423</v>
      </c>
      <c r="H2760" s="7">
        <v>35.479999999999997</v>
      </c>
      <c r="I2760" s="7">
        <v>2</v>
      </c>
      <c r="J2760" s="8">
        <f t="shared" si="87"/>
        <v>2604</v>
      </c>
      <c r="K2760" s="7">
        <v>11681.35</v>
      </c>
      <c r="L2760" s="9">
        <v>-4.5170459872175304</v>
      </c>
      <c r="M2760" s="9">
        <v>-44.469340329223598</v>
      </c>
      <c r="N2760" s="7">
        <f>COUNTIFS('Lojas Assaí'!$F$174:$F$260,D2760)</f>
        <v>0</v>
      </c>
    </row>
    <row r="2761" spans="1:14" x14ac:dyDescent="0.25">
      <c r="A2761" s="7" t="s">
        <v>3259</v>
      </c>
      <c r="B2761" s="7" t="s">
        <v>710</v>
      </c>
      <c r="C2761" s="7" t="str">
        <f t="shared" si="86"/>
        <v>Rio dos CedrosSC</v>
      </c>
      <c r="D2761" s="7">
        <v>4214706</v>
      </c>
      <c r="E2761" s="8" t="s">
        <v>711</v>
      </c>
      <c r="F2761" s="7">
        <v>11937</v>
      </c>
      <c r="G2761" s="7">
        <v>10284</v>
      </c>
      <c r="H2761" s="7">
        <v>18.559999999999999</v>
      </c>
      <c r="I2761" s="7">
        <v>1.9</v>
      </c>
      <c r="J2761" s="8">
        <f t="shared" si="87"/>
        <v>2473.8000000000002</v>
      </c>
      <c r="K2761" s="7">
        <v>33023.68</v>
      </c>
      <c r="L2761" s="9">
        <v>-28.132591388637898</v>
      </c>
      <c r="M2761" s="9">
        <v>-49.105093802570998</v>
      </c>
      <c r="N2761" s="7">
        <f>COUNTIFS('Lojas Assaí'!$F$174:$F$260,D2761)</f>
        <v>0</v>
      </c>
    </row>
    <row r="2762" spans="1:14" x14ac:dyDescent="0.25">
      <c r="A2762" s="7" t="s">
        <v>3260</v>
      </c>
      <c r="B2762" s="7" t="s">
        <v>178</v>
      </c>
      <c r="C2762" s="7" t="str">
        <f t="shared" si="86"/>
        <v>São Félix do AraguaiaMT</v>
      </c>
      <c r="D2762" s="7">
        <v>5107859</v>
      </c>
      <c r="E2762" s="8" t="s">
        <v>696</v>
      </c>
      <c r="F2762" s="7">
        <v>11934</v>
      </c>
      <c r="G2762" s="7">
        <v>10625</v>
      </c>
      <c r="H2762" s="7">
        <v>0.64</v>
      </c>
      <c r="I2762" s="7">
        <v>2.8</v>
      </c>
      <c r="J2762" s="8">
        <f t="shared" si="87"/>
        <v>3645.6</v>
      </c>
      <c r="K2762" s="7">
        <v>100626.93</v>
      </c>
      <c r="L2762" s="9">
        <v>-14.8008133965517</v>
      </c>
      <c r="M2762" s="9">
        <v>-53.611723852172197</v>
      </c>
      <c r="N2762" s="7">
        <f>COUNTIFS('Lojas Assaí'!$F$174:$F$260,D2762)</f>
        <v>0</v>
      </c>
    </row>
    <row r="2763" spans="1:14" x14ac:dyDescent="0.25">
      <c r="A2763" s="7" t="s">
        <v>3261</v>
      </c>
      <c r="B2763" s="7" t="s">
        <v>29</v>
      </c>
      <c r="C2763" s="7" t="str">
        <f t="shared" si="86"/>
        <v>AmaturáAM</v>
      </c>
      <c r="D2763" s="7">
        <v>1300060</v>
      </c>
      <c r="E2763" s="8" t="s">
        <v>694</v>
      </c>
      <c r="F2763" s="7">
        <v>11934</v>
      </c>
      <c r="G2763" s="7">
        <v>9467</v>
      </c>
      <c r="H2763" s="7">
        <v>1.99</v>
      </c>
      <c r="I2763" s="7">
        <v>2.1</v>
      </c>
      <c r="J2763" s="8">
        <f t="shared" si="87"/>
        <v>2734.2</v>
      </c>
      <c r="K2763" s="7">
        <v>8689.2999999999993</v>
      </c>
      <c r="L2763" s="9">
        <v>-3.36680518750561</v>
      </c>
      <c r="M2763" s="9">
        <v>-68.209614640940401</v>
      </c>
      <c r="N2763" s="7">
        <f>COUNTIFS('Lojas Assaí'!$F$174:$F$260,D2763)</f>
        <v>0</v>
      </c>
    </row>
    <row r="2764" spans="1:14" x14ac:dyDescent="0.25">
      <c r="A2764" s="7" t="s">
        <v>3262</v>
      </c>
      <c r="B2764" s="7" t="s">
        <v>280</v>
      </c>
      <c r="C2764" s="7" t="str">
        <f t="shared" si="86"/>
        <v>Santa TerezinhaPE</v>
      </c>
      <c r="D2764" s="7">
        <v>2612802</v>
      </c>
      <c r="E2764" s="8" t="s">
        <v>689</v>
      </c>
      <c r="F2764" s="7">
        <v>11914</v>
      </c>
      <c r="G2764" s="7">
        <v>10991</v>
      </c>
      <c r="H2764" s="7">
        <v>56.2</v>
      </c>
      <c r="I2764" s="7">
        <v>1.6</v>
      </c>
      <c r="J2764" s="8">
        <f t="shared" si="87"/>
        <v>2083.1999999999998</v>
      </c>
      <c r="K2764" s="7">
        <v>7802.12</v>
      </c>
      <c r="L2764" s="9">
        <v>-8.8104382341949901</v>
      </c>
      <c r="M2764" s="9">
        <v>-35.931122619351399</v>
      </c>
      <c r="N2764" s="7">
        <f>COUNTIFS('Lojas Assaí'!$F$174:$F$260,D2764)</f>
        <v>0</v>
      </c>
    </row>
    <row r="2765" spans="1:14" x14ac:dyDescent="0.25">
      <c r="A2765" s="7" t="s">
        <v>3263</v>
      </c>
      <c r="B2765" s="7" t="s">
        <v>710</v>
      </c>
      <c r="C2765" s="7" t="str">
        <f t="shared" si="86"/>
        <v>Benedito NovoSC</v>
      </c>
      <c r="D2765" s="7">
        <v>4202206</v>
      </c>
      <c r="E2765" s="8" t="s">
        <v>711</v>
      </c>
      <c r="F2765" s="7">
        <v>11896</v>
      </c>
      <c r="G2765" s="7">
        <v>10336</v>
      </c>
      <c r="H2765" s="7">
        <v>26.58</v>
      </c>
      <c r="I2765" s="7">
        <v>2</v>
      </c>
      <c r="J2765" s="8">
        <f t="shared" si="87"/>
        <v>2604</v>
      </c>
      <c r="K2765" s="7">
        <v>31431.74</v>
      </c>
      <c r="L2765" s="9">
        <v>-26.9161077053067</v>
      </c>
      <c r="M2765" s="9">
        <v>-49.057630884361203</v>
      </c>
      <c r="N2765" s="7">
        <f>COUNTIFS('Lojas Assaí'!$F$174:$F$260,D2765)</f>
        <v>0</v>
      </c>
    </row>
    <row r="2766" spans="1:14" x14ac:dyDescent="0.25">
      <c r="A2766" s="7" t="s">
        <v>3264</v>
      </c>
      <c r="B2766" s="7" t="s">
        <v>244</v>
      </c>
      <c r="C2766" s="7" t="str">
        <f t="shared" si="86"/>
        <v>ImaculadaPB</v>
      </c>
      <c r="D2766" s="7">
        <v>2506707</v>
      </c>
      <c r="E2766" s="8" t="s">
        <v>698</v>
      </c>
      <c r="F2766" s="7">
        <v>11877</v>
      </c>
      <c r="G2766" s="7">
        <v>11352</v>
      </c>
      <c r="H2766" s="7">
        <v>35.81</v>
      </c>
      <c r="I2766" s="7">
        <v>2.1</v>
      </c>
      <c r="J2766" s="8">
        <f t="shared" si="87"/>
        <v>2734.2</v>
      </c>
      <c r="K2766" s="7">
        <v>7662.51</v>
      </c>
      <c r="L2766" s="9">
        <v>-7.2462216609321803</v>
      </c>
      <c r="M2766" s="9">
        <v>-36.486276121764902</v>
      </c>
      <c r="N2766" s="7">
        <f>COUNTIFS('Lojas Assaí'!$F$174:$F$260,D2766)</f>
        <v>0</v>
      </c>
    </row>
    <row r="2767" spans="1:14" x14ac:dyDescent="0.25">
      <c r="A2767" s="7" t="s">
        <v>3265</v>
      </c>
      <c r="B2767" s="7" t="s">
        <v>707</v>
      </c>
      <c r="C2767" s="7" t="str">
        <f t="shared" si="86"/>
        <v>Vale do SolRS</v>
      </c>
      <c r="D2767" s="7">
        <v>4322533</v>
      </c>
      <c r="E2767" s="8" t="s">
        <v>708</v>
      </c>
      <c r="F2767" s="7">
        <v>11873</v>
      </c>
      <c r="G2767" s="7">
        <v>11077</v>
      </c>
      <c r="H2767" s="7">
        <v>33.75</v>
      </c>
      <c r="I2767" s="7">
        <v>2.6</v>
      </c>
      <c r="J2767" s="8">
        <f t="shared" si="87"/>
        <v>3385.2</v>
      </c>
      <c r="K2767" s="7">
        <v>18615.48</v>
      </c>
      <c r="L2767" s="9">
        <v>-29.782574939640998</v>
      </c>
      <c r="M2767" s="9">
        <v>-52.179722300928397</v>
      </c>
      <c r="N2767" s="7">
        <f>COUNTIFS('Lojas Assaí'!$F$174:$F$260,D2767)</f>
        <v>0</v>
      </c>
    </row>
    <row r="2768" spans="1:14" x14ac:dyDescent="0.25">
      <c r="A2768" s="7" t="s">
        <v>3266</v>
      </c>
      <c r="B2768" s="7" t="s">
        <v>258</v>
      </c>
      <c r="C2768" s="7" t="str">
        <f t="shared" si="86"/>
        <v>Céu AzulPR</v>
      </c>
      <c r="D2768" s="7">
        <v>4105300</v>
      </c>
      <c r="E2768" s="8" t="s">
        <v>686</v>
      </c>
      <c r="F2768" s="7">
        <v>11872</v>
      </c>
      <c r="G2768" s="7">
        <v>11032</v>
      </c>
      <c r="H2768" s="7">
        <v>9.35</v>
      </c>
      <c r="I2768" s="7">
        <v>2.1</v>
      </c>
      <c r="J2768" s="8">
        <f t="shared" si="87"/>
        <v>2734.2</v>
      </c>
      <c r="K2768" s="7">
        <v>68194.17</v>
      </c>
      <c r="L2768" s="9">
        <v>-25.854683848765902</v>
      </c>
      <c r="M2768" s="9">
        <v>-52.533960207499199</v>
      </c>
      <c r="N2768" s="7">
        <f>COUNTIFS('Lojas Assaí'!$F$174:$F$260,D2768)</f>
        <v>0</v>
      </c>
    </row>
    <row r="2769" spans="1:14" x14ac:dyDescent="0.25">
      <c r="A2769" s="7" t="s">
        <v>3267</v>
      </c>
      <c r="B2769" s="7" t="s">
        <v>206</v>
      </c>
      <c r="C2769" s="7" t="str">
        <f t="shared" si="86"/>
        <v>CaetanópolisMG</v>
      </c>
      <c r="D2769" s="7">
        <v>3109907</v>
      </c>
      <c r="E2769" s="8" t="s">
        <v>701</v>
      </c>
      <c r="F2769" s="7">
        <v>11869</v>
      </c>
      <c r="G2769" s="7">
        <v>10218</v>
      </c>
      <c r="H2769" s="7">
        <v>65.48</v>
      </c>
      <c r="I2769" s="7">
        <v>1.5</v>
      </c>
      <c r="J2769" s="8">
        <f t="shared" si="87"/>
        <v>1953</v>
      </c>
      <c r="K2769" s="7">
        <v>22894.35</v>
      </c>
      <c r="L2769" s="9">
        <v>-19.8871411326048</v>
      </c>
      <c r="M2769" s="9">
        <v>-43.664787351118399</v>
      </c>
      <c r="N2769" s="7">
        <f>COUNTIFS('Lojas Assaí'!$F$174:$F$260,D2769)</f>
        <v>0</v>
      </c>
    </row>
    <row r="2770" spans="1:14" x14ac:dyDescent="0.25">
      <c r="A2770" s="7" t="s">
        <v>3268</v>
      </c>
      <c r="B2770" s="7" t="s">
        <v>206</v>
      </c>
      <c r="C2770" s="7" t="str">
        <f t="shared" si="86"/>
        <v>Conceição dos OurosMG</v>
      </c>
      <c r="D2770" s="7">
        <v>3117801</v>
      </c>
      <c r="E2770" s="8" t="s">
        <v>701</v>
      </c>
      <c r="F2770" s="7">
        <v>11852</v>
      </c>
      <c r="G2770" s="7">
        <v>10388</v>
      </c>
      <c r="H2770" s="7">
        <v>56.77</v>
      </c>
      <c r="I2770" s="7">
        <v>1.5</v>
      </c>
      <c r="J2770" s="8">
        <f t="shared" si="87"/>
        <v>1953</v>
      </c>
      <c r="K2770" s="7">
        <v>16269.21</v>
      </c>
      <c r="L2770" s="9">
        <v>-15.296270318164099</v>
      </c>
      <c r="M2770" s="9">
        <v>-44.415154710826798</v>
      </c>
      <c r="N2770" s="7">
        <f>COUNTIFS('Lojas Assaí'!$F$174:$F$260,D2770)</f>
        <v>0</v>
      </c>
    </row>
    <row r="2771" spans="1:14" x14ac:dyDescent="0.25">
      <c r="A2771" s="7" t="s">
        <v>3269</v>
      </c>
      <c r="B2771" s="7" t="s">
        <v>412</v>
      </c>
      <c r="C2771" s="7" t="str">
        <f t="shared" si="86"/>
        <v>SeringueirasRO</v>
      </c>
      <c r="D2771" s="7">
        <v>1101500</v>
      </c>
      <c r="E2771" s="8" t="s">
        <v>700</v>
      </c>
      <c r="F2771" s="7">
        <v>11846</v>
      </c>
      <c r="G2771" s="7">
        <v>11629</v>
      </c>
      <c r="H2771" s="7">
        <v>3.08</v>
      </c>
      <c r="I2771" s="7">
        <v>1.9</v>
      </c>
      <c r="J2771" s="8">
        <f t="shared" si="87"/>
        <v>2473.8000000000002</v>
      </c>
      <c r="K2771" s="7">
        <v>21146.51</v>
      </c>
      <c r="L2771" s="9">
        <v>-12.0637984122334</v>
      </c>
      <c r="M2771" s="9">
        <v>-63.570864710764901</v>
      </c>
      <c r="N2771" s="7">
        <f>COUNTIFS('Lojas Assaí'!$F$174:$F$260,D2771)</f>
        <v>0</v>
      </c>
    </row>
    <row r="2772" spans="1:14" x14ac:dyDescent="0.25">
      <c r="A2772" s="7" t="s">
        <v>3270</v>
      </c>
      <c r="B2772" s="7" t="s">
        <v>99</v>
      </c>
      <c r="C2772" s="7" t="str">
        <f t="shared" si="86"/>
        <v>AlcântarasCE</v>
      </c>
      <c r="D2772" s="7">
        <v>2300507</v>
      </c>
      <c r="E2772" s="8" t="s">
        <v>683</v>
      </c>
      <c r="F2772" s="7">
        <v>11846</v>
      </c>
      <c r="G2772" s="7">
        <v>10771</v>
      </c>
      <c r="H2772" s="7">
        <v>77.709999999999994</v>
      </c>
      <c r="I2772" s="7">
        <v>1.3</v>
      </c>
      <c r="J2772" s="8">
        <f t="shared" si="87"/>
        <v>1692.6</v>
      </c>
      <c r="K2772" s="7">
        <v>7674.08</v>
      </c>
      <c r="L2772" s="9">
        <v>-3.5869837692481701</v>
      </c>
      <c r="M2772" s="9">
        <v>-40.5446381225739</v>
      </c>
      <c r="N2772" s="7">
        <f>COUNTIFS('Lojas Assaí'!$F$174:$F$260,D2772)</f>
        <v>0</v>
      </c>
    </row>
    <row r="2773" spans="1:14" x14ac:dyDescent="0.25">
      <c r="A2773" s="7" t="s">
        <v>3271</v>
      </c>
      <c r="B2773" s="7" t="s">
        <v>195</v>
      </c>
      <c r="C2773" s="7" t="str">
        <f t="shared" si="86"/>
        <v>BrasilândiaMS</v>
      </c>
      <c r="D2773" s="7">
        <v>5002308</v>
      </c>
      <c r="E2773" s="8" t="s">
        <v>691</v>
      </c>
      <c r="F2773" s="7">
        <v>11835</v>
      </c>
      <c r="G2773" s="7">
        <v>11826</v>
      </c>
      <c r="H2773" s="7">
        <v>2.04</v>
      </c>
      <c r="I2773" s="7">
        <v>2.2000000000000002</v>
      </c>
      <c r="J2773" s="8">
        <f t="shared" si="87"/>
        <v>2864.4</v>
      </c>
      <c r="K2773" s="7">
        <v>61553.79</v>
      </c>
      <c r="L2773" s="9">
        <v>-21.247118143962901</v>
      </c>
      <c r="M2773" s="9">
        <v>-52.036296794852198</v>
      </c>
      <c r="N2773" s="7">
        <f>COUNTIFS('Lojas Assaí'!$F$174:$F$260,D2773)</f>
        <v>0</v>
      </c>
    </row>
    <row r="2774" spans="1:14" x14ac:dyDescent="0.25">
      <c r="A2774" s="7" t="s">
        <v>3272</v>
      </c>
      <c r="B2774" s="7" t="s">
        <v>206</v>
      </c>
      <c r="C2774" s="7" t="str">
        <f t="shared" si="86"/>
        <v>BeriloMG</v>
      </c>
      <c r="D2774" s="7">
        <v>3106507</v>
      </c>
      <c r="E2774" s="8" t="s">
        <v>701</v>
      </c>
      <c r="F2774" s="7">
        <v>11813</v>
      </c>
      <c r="G2774" s="7">
        <v>12300</v>
      </c>
      <c r="H2774" s="7">
        <v>20.95</v>
      </c>
      <c r="I2774" s="7">
        <v>1.6</v>
      </c>
      <c r="J2774" s="8">
        <f t="shared" si="87"/>
        <v>2083.1999999999998</v>
      </c>
      <c r="K2774" s="7">
        <v>8941.69</v>
      </c>
      <c r="L2774" s="9">
        <v>-16.950301755280901</v>
      </c>
      <c r="M2774" s="9">
        <v>-42.461353774306097</v>
      </c>
      <c r="N2774" s="7">
        <f>COUNTIFS('Lojas Assaí'!$F$174:$F$260,D2774)</f>
        <v>0</v>
      </c>
    </row>
    <row r="2775" spans="1:14" x14ac:dyDescent="0.25">
      <c r="A2775" s="7" t="s">
        <v>3273</v>
      </c>
      <c r="B2775" s="7" t="s">
        <v>206</v>
      </c>
      <c r="C2775" s="7" t="str">
        <f t="shared" si="86"/>
        <v>GouveiaMG</v>
      </c>
      <c r="D2775" s="7">
        <v>3127602</v>
      </c>
      <c r="E2775" s="8" t="s">
        <v>701</v>
      </c>
      <c r="F2775" s="7">
        <v>11811</v>
      </c>
      <c r="G2775" s="7">
        <v>11681</v>
      </c>
      <c r="H2775" s="7">
        <v>13.48</v>
      </c>
      <c r="I2775" s="7">
        <v>1.5</v>
      </c>
      <c r="J2775" s="8">
        <f t="shared" si="87"/>
        <v>1953</v>
      </c>
      <c r="K2775" s="7">
        <v>12472.94</v>
      </c>
      <c r="L2775" s="9">
        <v>-18.442972502712799</v>
      </c>
      <c r="M2775" s="9">
        <v>-43.733986745772199</v>
      </c>
      <c r="N2775" s="7">
        <f>COUNTIFS('Lojas Assaí'!$F$174:$F$260,D2775)</f>
        <v>0</v>
      </c>
    </row>
    <row r="2776" spans="1:14" x14ac:dyDescent="0.25">
      <c r="A2776" s="7" t="s">
        <v>3274</v>
      </c>
      <c r="B2776" s="7" t="s">
        <v>403</v>
      </c>
      <c r="C2776" s="7" t="str">
        <f t="shared" si="86"/>
        <v>Santana do MatosRN</v>
      </c>
      <c r="D2776" s="7">
        <v>2411403</v>
      </c>
      <c r="E2776" s="8" t="s">
        <v>695</v>
      </c>
      <c r="F2776" s="7">
        <v>11808</v>
      </c>
      <c r="G2776" s="7">
        <v>13809</v>
      </c>
      <c r="H2776" s="7">
        <v>9.73</v>
      </c>
      <c r="I2776" s="7">
        <v>1.9</v>
      </c>
      <c r="J2776" s="8">
        <f t="shared" si="87"/>
        <v>2473.8000000000002</v>
      </c>
      <c r="K2776" s="7">
        <v>12174.03</v>
      </c>
      <c r="L2776" s="9">
        <v>-5.8794289409581202</v>
      </c>
      <c r="M2776" s="9">
        <v>-35.9354841632411</v>
      </c>
      <c r="N2776" s="7">
        <f>COUNTIFS('Lojas Assaí'!$F$174:$F$260,D2776)</f>
        <v>0</v>
      </c>
    </row>
    <row r="2777" spans="1:14" x14ac:dyDescent="0.25">
      <c r="A2777" s="7" t="s">
        <v>3275</v>
      </c>
      <c r="B2777" s="7" t="s">
        <v>195</v>
      </c>
      <c r="C2777" s="7" t="str">
        <f t="shared" si="86"/>
        <v>TacuruMS</v>
      </c>
      <c r="D2777" s="7">
        <v>5007950</v>
      </c>
      <c r="E2777" s="8" t="s">
        <v>691</v>
      </c>
      <c r="F2777" s="7">
        <v>11795</v>
      </c>
      <c r="G2777" s="7">
        <v>10215</v>
      </c>
      <c r="H2777" s="7">
        <v>5.72</v>
      </c>
      <c r="I2777" s="7">
        <v>2</v>
      </c>
      <c r="J2777" s="8">
        <f t="shared" si="87"/>
        <v>2604</v>
      </c>
      <c r="K2777" s="7">
        <v>22202.560000000001</v>
      </c>
      <c r="L2777" s="9">
        <v>-23.634742022015701</v>
      </c>
      <c r="M2777" s="9">
        <v>-55.020320518296302</v>
      </c>
      <c r="N2777" s="7">
        <f>COUNTIFS('Lojas Assaí'!$F$174:$F$260,D2777)</f>
        <v>0</v>
      </c>
    </row>
    <row r="2778" spans="1:14" x14ac:dyDescent="0.25">
      <c r="A2778" s="7" t="s">
        <v>3276</v>
      </c>
      <c r="B2778" s="7" t="s">
        <v>244</v>
      </c>
      <c r="C2778" s="7" t="str">
        <f t="shared" si="86"/>
        <v>São Sebastião de Lagoa de RoçaPB</v>
      </c>
      <c r="D2778" s="7">
        <v>2515104</v>
      </c>
      <c r="E2778" s="8" t="s">
        <v>698</v>
      </c>
      <c r="F2778" s="7">
        <v>11793</v>
      </c>
      <c r="G2778" s="7">
        <v>11041</v>
      </c>
      <c r="H2778" s="7">
        <v>221.16</v>
      </c>
      <c r="I2778" s="7">
        <v>1.8</v>
      </c>
      <c r="J2778" s="8">
        <f t="shared" si="87"/>
        <v>2343.6</v>
      </c>
      <c r="K2778" s="7">
        <v>8511.34</v>
      </c>
      <c r="L2778" s="9">
        <v>-7.2492335303870501</v>
      </c>
      <c r="M2778" s="9">
        <v>-35.210451391879801</v>
      </c>
      <c r="N2778" s="7">
        <f>COUNTIFS('Lojas Assaí'!$F$174:$F$260,D2778)</f>
        <v>0</v>
      </c>
    </row>
    <row r="2779" spans="1:14" x14ac:dyDescent="0.25">
      <c r="A2779" s="7" t="s">
        <v>3277</v>
      </c>
      <c r="B2779" s="7" t="s">
        <v>206</v>
      </c>
      <c r="C2779" s="7" t="str">
        <f t="shared" si="86"/>
        <v>São João do ManhuaçuMG</v>
      </c>
      <c r="D2779" s="7">
        <v>3162559</v>
      </c>
      <c r="E2779" s="8" t="s">
        <v>701</v>
      </c>
      <c r="F2779" s="7">
        <v>11785</v>
      </c>
      <c r="G2779" s="7">
        <v>10245</v>
      </c>
      <c r="H2779" s="7">
        <v>71.599999999999994</v>
      </c>
      <c r="I2779" s="7">
        <v>1.5</v>
      </c>
      <c r="J2779" s="8">
        <f t="shared" si="87"/>
        <v>1953</v>
      </c>
      <c r="K2779" s="7">
        <v>12978.78</v>
      </c>
      <c r="L2779" s="9">
        <v>-18.727837486580299</v>
      </c>
      <c r="M2779" s="9">
        <v>-41.158748442560999</v>
      </c>
      <c r="N2779" s="7">
        <f>COUNTIFS('Lojas Assaí'!$F$174:$F$260,D2779)</f>
        <v>0</v>
      </c>
    </row>
    <row r="2780" spans="1:14" x14ac:dyDescent="0.25">
      <c r="A2780" s="7" t="s">
        <v>3278</v>
      </c>
      <c r="B2780" s="7" t="s">
        <v>669</v>
      </c>
      <c r="C2780" s="7" t="str">
        <f t="shared" si="86"/>
        <v>WanderlândiaTO</v>
      </c>
      <c r="D2780" s="7">
        <v>1722081</v>
      </c>
      <c r="E2780" s="8" t="s">
        <v>699</v>
      </c>
      <c r="F2780" s="7">
        <v>11783</v>
      </c>
      <c r="G2780" s="7">
        <v>10981</v>
      </c>
      <c r="H2780" s="7">
        <v>8</v>
      </c>
      <c r="I2780" s="7">
        <v>1.7</v>
      </c>
      <c r="J2780" s="8">
        <f t="shared" si="87"/>
        <v>2213.4</v>
      </c>
      <c r="K2780" s="7">
        <v>12775.44</v>
      </c>
      <c r="L2780" s="9">
        <v>-6.8501255166885002</v>
      </c>
      <c r="M2780" s="9">
        <v>-47.956267726028301</v>
      </c>
      <c r="N2780" s="7">
        <f>COUNTIFS('Lojas Assaí'!$F$174:$F$260,D2780)</f>
        <v>0</v>
      </c>
    </row>
    <row r="2781" spans="1:14" x14ac:dyDescent="0.25">
      <c r="A2781" s="7" t="s">
        <v>3279</v>
      </c>
      <c r="B2781" s="7" t="s">
        <v>707</v>
      </c>
      <c r="C2781" s="7" t="str">
        <f t="shared" si="86"/>
        <v>RedentoraRS</v>
      </c>
      <c r="D2781" s="7">
        <v>4315404</v>
      </c>
      <c r="E2781" s="8" t="s">
        <v>708</v>
      </c>
      <c r="F2781" s="7">
        <v>11782</v>
      </c>
      <c r="G2781" s="7">
        <v>10222</v>
      </c>
      <c r="H2781" s="7">
        <v>33.770000000000003</v>
      </c>
      <c r="I2781" s="7">
        <v>2.1</v>
      </c>
      <c r="J2781" s="8">
        <f t="shared" si="87"/>
        <v>2734.2</v>
      </c>
      <c r="K2781" s="7">
        <v>13723.28</v>
      </c>
      <c r="L2781" s="9">
        <v>-27.661539882669899</v>
      </c>
      <c r="M2781" s="9">
        <v>-53.641933693995298</v>
      </c>
      <c r="N2781" s="7">
        <f>COUNTIFS('Lojas Assaí'!$F$174:$F$260,D2781)</f>
        <v>0</v>
      </c>
    </row>
    <row r="2782" spans="1:14" x14ac:dyDescent="0.25">
      <c r="A2782" s="7" t="s">
        <v>3280</v>
      </c>
      <c r="B2782" s="7" t="s">
        <v>418</v>
      </c>
      <c r="C2782" s="7" t="str">
        <f t="shared" si="86"/>
        <v>NormandiaRR</v>
      </c>
      <c r="D2782" s="7">
        <v>1400407</v>
      </c>
      <c r="E2782" s="8" t="s">
        <v>702</v>
      </c>
      <c r="F2782" s="7">
        <v>11772</v>
      </c>
      <c r="G2782" s="7">
        <v>8940</v>
      </c>
      <c r="H2782" s="7">
        <v>1.28</v>
      </c>
      <c r="I2782" s="7">
        <v>2</v>
      </c>
      <c r="J2782" s="8">
        <f t="shared" si="87"/>
        <v>2604</v>
      </c>
      <c r="K2782" s="7">
        <v>16892.62</v>
      </c>
      <c r="L2782" s="9">
        <v>3.8829782853018102</v>
      </c>
      <c r="M2782" s="9">
        <v>-59.635206283568301</v>
      </c>
      <c r="N2782" s="7">
        <f>COUNTIFS('Lojas Assaí'!$F$174:$F$260,D2782)</f>
        <v>0</v>
      </c>
    </row>
    <row r="2783" spans="1:14" x14ac:dyDescent="0.25">
      <c r="A2783" s="7" t="s">
        <v>3281</v>
      </c>
      <c r="B2783" s="7" t="s">
        <v>99</v>
      </c>
      <c r="C2783" s="7" t="str">
        <f t="shared" si="86"/>
        <v>AratubaCE</v>
      </c>
      <c r="D2783" s="7">
        <v>2301406</v>
      </c>
      <c r="E2783" s="8" t="s">
        <v>683</v>
      </c>
      <c r="F2783" s="7">
        <v>11759</v>
      </c>
      <c r="G2783" s="7">
        <v>11529</v>
      </c>
      <c r="H2783" s="7">
        <v>100.44</v>
      </c>
      <c r="I2783" s="7">
        <v>1.6</v>
      </c>
      <c r="J2783" s="8">
        <f t="shared" si="87"/>
        <v>2083.1999999999998</v>
      </c>
      <c r="K2783" s="7">
        <v>13301.76</v>
      </c>
      <c r="L2783" s="9">
        <v>-4.4169306449925596</v>
      </c>
      <c r="M2783" s="9">
        <v>-39.047554561795998</v>
      </c>
      <c r="N2783" s="7">
        <f>COUNTIFS('Lojas Assaí'!$F$174:$F$260,D2783)</f>
        <v>0</v>
      </c>
    </row>
    <row r="2784" spans="1:14" x14ac:dyDescent="0.25">
      <c r="A2784" s="7" t="s">
        <v>3282</v>
      </c>
      <c r="B2784" s="7" t="s">
        <v>412</v>
      </c>
      <c r="C2784" s="7" t="str">
        <f t="shared" si="86"/>
        <v>ChupinguaiaRO</v>
      </c>
      <c r="D2784" s="7">
        <v>1100924</v>
      </c>
      <c r="E2784" s="8" t="s">
        <v>700</v>
      </c>
      <c r="F2784" s="7">
        <v>11755</v>
      </c>
      <c r="G2784" s="7">
        <v>8301</v>
      </c>
      <c r="H2784" s="7">
        <v>1.62</v>
      </c>
      <c r="I2784" s="7">
        <v>1.8</v>
      </c>
      <c r="J2784" s="8">
        <f t="shared" si="87"/>
        <v>2343.6</v>
      </c>
      <c r="K2784" s="7">
        <v>32677.85</v>
      </c>
      <c r="L2784" s="9">
        <v>-11.721325413855901</v>
      </c>
      <c r="M2784" s="9">
        <v>-62.308230163018997</v>
      </c>
      <c r="N2784" s="7">
        <f>COUNTIFS('Lojas Assaí'!$F$174:$F$260,D2784)</f>
        <v>0</v>
      </c>
    </row>
    <row r="2785" spans="1:14" x14ac:dyDescent="0.25">
      <c r="A2785" s="7" t="s">
        <v>3283</v>
      </c>
      <c r="B2785" s="7" t="s">
        <v>313</v>
      </c>
      <c r="C2785" s="7" t="str">
        <f t="shared" si="86"/>
        <v>Baixa Grande do RibeiroPI</v>
      </c>
      <c r="D2785" s="7">
        <v>2201150</v>
      </c>
      <c r="E2785" s="8" t="s">
        <v>693</v>
      </c>
      <c r="F2785" s="7">
        <v>11751</v>
      </c>
      <c r="G2785" s="7">
        <v>10516</v>
      </c>
      <c r="H2785" s="7">
        <v>1.35</v>
      </c>
      <c r="I2785" s="7">
        <v>2.1</v>
      </c>
      <c r="J2785" s="8">
        <f t="shared" si="87"/>
        <v>2734.2</v>
      </c>
      <c r="K2785" s="7">
        <v>105367.32</v>
      </c>
      <c r="L2785" s="9">
        <v>-7.8533519591854901</v>
      </c>
      <c r="M2785" s="9">
        <v>-45.212815292567001</v>
      </c>
      <c r="N2785" s="7">
        <f>COUNTIFS('Lojas Assaí'!$F$174:$F$260,D2785)</f>
        <v>0</v>
      </c>
    </row>
    <row r="2786" spans="1:14" x14ac:dyDescent="0.25">
      <c r="A2786" s="7" t="s">
        <v>3284</v>
      </c>
      <c r="B2786" s="7" t="s">
        <v>206</v>
      </c>
      <c r="C2786" s="7" t="str">
        <f t="shared" si="86"/>
        <v>Serra do SalitreMG</v>
      </c>
      <c r="D2786" s="7">
        <v>3166808</v>
      </c>
      <c r="E2786" s="8" t="s">
        <v>701</v>
      </c>
      <c r="F2786" s="7">
        <v>11750</v>
      </c>
      <c r="G2786" s="7">
        <v>10549</v>
      </c>
      <c r="H2786" s="7">
        <v>8.14</v>
      </c>
      <c r="I2786" s="7">
        <v>2</v>
      </c>
      <c r="J2786" s="8">
        <f t="shared" si="87"/>
        <v>2604</v>
      </c>
      <c r="K2786" s="7">
        <v>52184.95</v>
      </c>
      <c r="L2786" s="9">
        <v>-17.785747018265699</v>
      </c>
      <c r="M2786" s="9">
        <v>-40.243168574940903</v>
      </c>
      <c r="N2786" s="7">
        <f>COUNTIFS('Lojas Assaí'!$F$174:$F$260,D2786)</f>
        <v>0</v>
      </c>
    </row>
    <row r="2787" spans="1:14" x14ac:dyDescent="0.25">
      <c r="A2787" s="7" t="s">
        <v>3285</v>
      </c>
      <c r="B2787" s="7" t="s">
        <v>714</v>
      </c>
      <c r="C2787" s="7" t="str">
        <f t="shared" si="86"/>
        <v>Presidente KennedyES</v>
      </c>
      <c r="D2787" s="7">
        <v>3204302</v>
      </c>
      <c r="E2787" s="8" t="s">
        <v>715</v>
      </c>
      <c r="F2787" s="7">
        <v>11741</v>
      </c>
      <c r="G2787" s="7">
        <v>10314</v>
      </c>
      <c r="H2787" s="7">
        <v>17.66</v>
      </c>
      <c r="I2787" s="7">
        <v>2.2000000000000002</v>
      </c>
      <c r="J2787" s="8">
        <f t="shared" si="87"/>
        <v>2864.4</v>
      </c>
      <c r="K2787" s="7">
        <v>301474.89</v>
      </c>
      <c r="L2787" s="9">
        <v>-21.100148408468101</v>
      </c>
      <c r="M2787" s="9">
        <v>-41.051895630589499</v>
      </c>
      <c r="N2787" s="7">
        <f>COUNTIFS('Lojas Assaí'!$F$174:$F$260,D2787)</f>
        <v>0</v>
      </c>
    </row>
    <row r="2788" spans="1:14" x14ac:dyDescent="0.25">
      <c r="A2788" s="7" t="s">
        <v>3286</v>
      </c>
      <c r="B2788" s="7" t="s">
        <v>37</v>
      </c>
      <c r="C2788" s="7" t="str">
        <f t="shared" si="86"/>
        <v>São Miguel das MatasBA</v>
      </c>
      <c r="D2788" s="7">
        <v>2929404</v>
      </c>
      <c r="E2788" s="8" t="s">
        <v>684</v>
      </c>
      <c r="F2788" s="7">
        <v>11733</v>
      </c>
      <c r="G2788" s="7">
        <v>10414</v>
      </c>
      <c r="H2788" s="7">
        <v>48.57</v>
      </c>
      <c r="I2788" s="7">
        <v>1.6</v>
      </c>
      <c r="J2788" s="8">
        <f t="shared" si="87"/>
        <v>2083.1999999999998</v>
      </c>
      <c r="K2788" s="7">
        <v>11884.1</v>
      </c>
      <c r="L2788" s="9">
        <v>-13.051733082099799</v>
      </c>
      <c r="M2788" s="9">
        <v>-39.455780426030799</v>
      </c>
      <c r="N2788" s="7">
        <f>COUNTIFS('Lojas Assaí'!$F$174:$F$260,D2788)</f>
        <v>0</v>
      </c>
    </row>
    <row r="2789" spans="1:14" x14ac:dyDescent="0.25">
      <c r="A2789" s="7" t="s">
        <v>3287</v>
      </c>
      <c r="B2789" s="7" t="s">
        <v>178</v>
      </c>
      <c r="C2789" s="7" t="str">
        <f t="shared" si="86"/>
        <v>VeraMT</v>
      </c>
      <c r="D2789" s="7">
        <v>5108501</v>
      </c>
      <c r="E2789" s="8" t="s">
        <v>696</v>
      </c>
      <c r="F2789" s="7">
        <v>11731</v>
      </c>
      <c r="G2789" s="7">
        <v>10235</v>
      </c>
      <c r="H2789" s="7">
        <v>3.45</v>
      </c>
      <c r="I2789" s="7">
        <v>2</v>
      </c>
      <c r="J2789" s="8">
        <f t="shared" si="87"/>
        <v>2604</v>
      </c>
      <c r="K2789" s="7">
        <v>74533.429999999993</v>
      </c>
      <c r="L2789" s="9">
        <v>-14.3624512717366</v>
      </c>
      <c r="M2789" s="9">
        <v>-56.973176785896101</v>
      </c>
      <c r="N2789" s="7">
        <f>COUNTIFS('Lojas Assaí'!$F$174:$F$260,D2789)</f>
        <v>0</v>
      </c>
    </row>
    <row r="2790" spans="1:14" x14ac:dyDescent="0.25">
      <c r="A2790" s="7" t="s">
        <v>3288</v>
      </c>
      <c r="B2790" s="7" t="s">
        <v>403</v>
      </c>
      <c r="C2790" s="7" t="str">
        <f t="shared" si="86"/>
        <v>AngicosRN</v>
      </c>
      <c r="D2790" s="7">
        <v>2400802</v>
      </c>
      <c r="E2790" s="8" t="s">
        <v>695</v>
      </c>
      <c r="F2790" s="7">
        <v>11695</v>
      </c>
      <c r="G2790" s="7">
        <v>11549</v>
      </c>
      <c r="H2790" s="7">
        <v>15.57</v>
      </c>
      <c r="I2790" s="7">
        <v>1.8</v>
      </c>
      <c r="J2790" s="8">
        <f t="shared" si="87"/>
        <v>2343.6</v>
      </c>
      <c r="K2790" s="7">
        <v>15386.34</v>
      </c>
      <c r="L2790" s="9">
        <v>-5.6603653290862903</v>
      </c>
      <c r="M2790" s="9">
        <v>-36.605432873779201</v>
      </c>
      <c r="N2790" s="7">
        <f>COUNTIFS('Lojas Assaí'!$F$174:$F$260,D2790)</f>
        <v>0</v>
      </c>
    </row>
    <row r="2791" spans="1:14" x14ac:dyDescent="0.25">
      <c r="A2791" s="7" t="s">
        <v>3289</v>
      </c>
      <c r="B2791" s="7" t="s">
        <v>313</v>
      </c>
      <c r="C2791" s="7" t="str">
        <f t="shared" si="86"/>
        <v>FronteirasPI</v>
      </c>
      <c r="D2791" s="7">
        <v>2204303</v>
      </c>
      <c r="E2791" s="8" t="s">
        <v>693</v>
      </c>
      <c r="F2791" s="7">
        <v>11690</v>
      </c>
      <c r="G2791" s="7">
        <v>11117</v>
      </c>
      <c r="H2791" s="7">
        <v>14.33</v>
      </c>
      <c r="I2791" s="7">
        <v>1.9</v>
      </c>
      <c r="J2791" s="8">
        <f t="shared" si="87"/>
        <v>2473.8000000000002</v>
      </c>
      <c r="K2791" s="7">
        <v>10158.379999999999</v>
      </c>
      <c r="L2791" s="9">
        <v>-7.0884125328916303</v>
      </c>
      <c r="M2791" s="9">
        <v>-40.617232930657103</v>
      </c>
      <c r="N2791" s="7">
        <f>COUNTIFS('Lojas Assaí'!$F$174:$F$260,D2791)</f>
        <v>0</v>
      </c>
    </row>
    <row r="2792" spans="1:14" x14ac:dyDescent="0.25">
      <c r="A2792" s="7" t="s">
        <v>3290</v>
      </c>
      <c r="B2792" s="7" t="s">
        <v>258</v>
      </c>
      <c r="C2792" s="7" t="str">
        <f t="shared" si="86"/>
        <v>ParanacityPR</v>
      </c>
      <c r="D2792" s="7">
        <v>4118105</v>
      </c>
      <c r="E2792" s="8" t="s">
        <v>686</v>
      </c>
      <c r="F2792" s="7">
        <v>11685</v>
      </c>
      <c r="G2792" s="7">
        <v>10250</v>
      </c>
      <c r="H2792" s="7">
        <v>29.4</v>
      </c>
      <c r="I2792" s="7">
        <v>2.2999999999999998</v>
      </c>
      <c r="J2792" s="8">
        <f t="shared" si="87"/>
        <v>2994.6</v>
      </c>
      <c r="K2792" s="7">
        <v>26551.83</v>
      </c>
      <c r="L2792" s="9">
        <v>-22.655621575035799</v>
      </c>
      <c r="M2792" s="9">
        <v>-52.080723721779201</v>
      </c>
      <c r="N2792" s="7">
        <f>COUNTIFS('Lojas Assaí'!$F$174:$F$260,D2792)</f>
        <v>0</v>
      </c>
    </row>
    <row r="2793" spans="1:14" x14ac:dyDescent="0.25">
      <c r="A2793" s="7" t="s">
        <v>3291</v>
      </c>
      <c r="B2793" s="7" t="s">
        <v>12</v>
      </c>
      <c r="C2793" s="7" t="str">
        <f t="shared" si="86"/>
        <v>OlivençaAL</v>
      </c>
      <c r="D2793" s="7">
        <v>2706000</v>
      </c>
      <c r="E2793" s="8" t="s">
        <v>688</v>
      </c>
      <c r="F2793" s="7">
        <v>11681</v>
      </c>
      <c r="G2793" s="7">
        <v>11047</v>
      </c>
      <c r="H2793" s="7">
        <v>63.87</v>
      </c>
      <c r="I2793" s="7">
        <v>1.8</v>
      </c>
      <c r="J2793" s="8">
        <f t="shared" si="87"/>
        <v>2343.6</v>
      </c>
      <c r="K2793" s="7">
        <v>7900.32</v>
      </c>
      <c r="L2793" s="9">
        <v>-9.5194564833550395</v>
      </c>
      <c r="M2793" s="9">
        <v>-37.190818718062701</v>
      </c>
      <c r="N2793" s="7">
        <f>COUNTIFS('Lojas Assaí'!$F$174:$F$260,D2793)</f>
        <v>0</v>
      </c>
    </row>
    <row r="2794" spans="1:14" x14ac:dyDescent="0.25">
      <c r="A2794" s="7" t="s">
        <v>3292</v>
      </c>
      <c r="B2794" s="7" t="s">
        <v>206</v>
      </c>
      <c r="C2794" s="7" t="str">
        <f t="shared" si="86"/>
        <v>TeixeirasMG</v>
      </c>
      <c r="D2794" s="7">
        <v>3168507</v>
      </c>
      <c r="E2794" s="8" t="s">
        <v>701</v>
      </c>
      <c r="F2794" s="7">
        <v>11680</v>
      </c>
      <c r="G2794" s="7">
        <v>11355</v>
      </c>
      <c r="H2794" s="7">
        <v>68.099999999999994</v>
      </c>
      <c r="I2794" s="7">
        <v>1.5</v>
      </c>
      <c r="J2794" s="8">
        <f t="shared" si="87"/>
        <v>1953</v>
      </c>
      <c r="K2794" s="7">
        <v>13849.9</v>
      </c>
      <c r="L2794" s="9">
        <v>-17.862539808013999</v>
      </c>
      <c r="M2794" s="9">
        <v>-41.509635165789703</v>
      </c>
      <c r="N2794" s="7">
        <f>COUNTIFS('Lojas Assaí'!$F$174:$F$260,D2794)</f>
        <v>0</v>
      </c>
    </row>
    <row r="2795" spans="1:14" x14ac:dyDescent="0.25">
      <c r="A2795" s="7" t="s">
        <v>3293</v>
      </c>
      <c r="B2795" s="7" t="s">
        <v>710</v>
      </c>
      <c r="C2795" s="7" t="str">
        <f t="shared" si="86"/>
        <v>Ponte SerradaSC</v>
      </c>
      <c r="D2795" s="7">
        <v>4213401</v>
      </c>
      <c r="E2795" s="8" t="s">
        <v>711</v>
      </c>
      <c r="F2795" s="7">
        <v>11674</v>
      </c>
      <c r="G2795" s="7">
        <v>11031</v>
      </c>
      <c r="H2795" s="7">
        <v>19.54</v>
      </c>
      <c r="I2795" s="7">
        <v>2</v>
      </c>
      <c r="J2795" s="8">
        <f t="shared" si="87"/>
        <v>2604</v>
      </c>
      <c r="K2795" s="7">
        <v>21484.27</v>
      </c>
      <c r="L2795" s="9">
        <v>-27.1494662097186</v>
      </c>
      <c r="M2795" s="9">
        <v>-48.602756739584301</v>
      </c>
      <c r="N2795" s="7">
        <f>COUNTIFS('Lojas Assaí'!$F$174:$F$260,D2795)</f>
        <v>0</v>
      </c>
    </row>
    <row r="2796" spans="1:14" x14ac:dyDescent="0.25">
      <c r="A2796" s="7" t="s">
        <v>3294</v>
      </c>
      <c r="B2796" s="7" t="s">
        <v>37</v>
      </c>
      <c r="C2796" s="7" t="str">
        <f t="shared" si="86"/>
        <v>Rio do PiresBA</v>
      </c>
      <c r="D2796" s="7">
        <v>2926905</v>
      </c>
      <c r="E2796" s="8" t="s">
        <v>684</v>
      </c>
      <c r="F2796" s="7">
        <v>11672</v>
      </c>
      <c r="G2796" s="7">
        <v>11918</v>
      </c>
      <c r="H2796" s="7">
        <v>14.54</v>
      </c>
      <c r="I2796" s="7">
        <v>1.6</v>
      </c>
      <c r="J2796" s="8">
        <f t="shared" si="87"/>
        <v>2083.1999999999998</v>
      </c>
      <c r="K2796" s="7">
        <v>7965.2</v>
      </c>
      <c r="L2796" s="9">
        <v>-13.1186631386997</v>
      </c>
      <c r="M2796" s="9">
        <v>-42.287877752838398</v>
      </c>
      <c r="N2796" s="7">
        <f>COUNTIFS('Lojas Assaí'!$F$174:$F$260,D2796)</f>
        <v>0</v>
      </c>
    </row>
    <row r="2797" spans="1:14" x14ac:dyDescent="0.25">
      <c r="A2797" s="7" t="s">
        <v>3295</v>
      </c>
      <c r="B2797" s="7" t="s">
        <v>37</v>
      </c>
      <c r="C2797" s="7" t="str">
        <f t="shared" si="86"/>
        <v>Antônio CardosoBA</v>
      </c>
      <c r="D2797" s="7">
        <v>2901700</v>
      </c>
      <c r="E2797" s="8" t="s">
        <v>684</v>
      </c>
      <c r="F2797" s="7">
        <v>11670</v>
      </c>
      <c r="G2797" s="7">
        <v>11554</v>
      </c>
      <c r="H2797" s="7">
        <v>39.24</v>
      </c>
      <c r="I2797" s="7">
        <v>1.9</v>
      </c>
      <c r="J2797" s="8">
        <f t="shared" si="87"/>
        <v>2473.8000000000002</v>
      </c>
      <c r="K2797" s="7">
        <v>9411.14</v>
      </c>
      <c r="L2797" s="9">
        <v>-10.4127021692653</v>
      </c>
      <c r="M2797" s="9">
        <v>-38.331041678334699</v>
      </c>
      <c r="N2797" s="7">
        <f>COUNTIFS('Lojas Assaí'!$F$174:$F$260,D2797)</f>
        <v>0</v>
      </c>
    </row>
    <row r="2798" spans="1:14" x14ac:dyDescent="0.25">
      <c r="A2798" s="7" t="s">
        <v>3296</v>
      </c>
      <c r="B2798" s="7" t="s">
        <v>710</v>
      </c>
      <c r="C2798" s="7" t="str">
        <f t="shared" si="86"/>
        <v>GravatalSC</v>
      </c>
      <c r="D2798" s="7">
        <v>4206207</v>
      </c>
      <c r="E2798" s="8" t="s">
        <v>711</v>
      </c>
      <c r="F2798" s="7">
        <v>11652</v>
      </c>
      <c r="G2798" s="7">
        <v>10635</v>
      </c>
      <c r="H2798" s="7">
        <v>64.55</v>
      </c>
      <c r="I2798" s="7">
        <v>1.8</v>
      </c>
      <c r="J2798" s="8">
        <f t="shared" si="87"/>
        <v>2343.6</v>
      </c>
      <c r="K2798" s="7">
        <v>24984.77</v>
      </c>
      <c r="L2798" s="9">
        <v>-26.600347570755201</v>
      </c>
      <c r="M2798" s="9">
        <v>-53.5220897181838</v>
      </c>
      <c r="N2798" s="7">
        <f>COUNTIFS('Lojas Assaí'!$F$174:$F$260,D2798)</f>
        <v>0</v>
      </c>
    </row>
    <row r="2799" spans="1:14" x14ac:dyDescent="0.25">
      <c r="A2799" s="7" t="s">
        <v>3297</v>
      </c>
      <c r="B2799" s="7" t="s">
        <v>206</v>
      </c>
      <c r="C2799" s="7" t="str">
        <f t="shared" si="86"/>
        <v>Campo do MeioMG</v>
      </c>
      <c r="D2799" s="7">
        <v>3111309</v>
      </c>
      <c r="E2799" s="8" t="s">
        <v>701</v>
      </c>
      <c r="F2799" s="7">
        <v>11648</v>
      </c>
      <c r="G2799" s="7">
        <v>11476</v>
      </c>
      <c r="H2799" s="7">
        <v>41.67</v>
      </c>
      <c r="I2799" s="7">
        <v>1.6</v>
      </c>
      <c r="J2799" s="8">
        <f t="shared" si="87"/>
        <v>2083.1999999999998</v>
      </c>
      <c r="K2799" s="7">
        <v>15701.46</v>
      </c>
      <c r="L2799" s="9">
        <v>-19.765445393282899</v>
      </c>
      <c r="M2799" s="9">
        <v>-48.573003468184801</v>
      </c>
      <c r="N2799" s="7">
        <f>COUNTIFS('Lojas Assaí'!$F$174:$F$260,D2799)</f>
        <v>0</v>
      </c>
    </row>
    <row r="2800" spans="1:14" x14ac:dyDescent="0.25">
      <c r="A2800" s="7" t="s">
        <v>3298</v>
      </c>
      <c r="B2800" s="7" t="s">
        <v>710</v>
      </c>
      <c r="C2800" s="7" t="str">
        <f t="shared" si="86"/>
        <v>RodeioSC</v>
      </c>
      <c r="D2800" s="7">
        <v>4215109</v>
      </c>
      <c r="E2800" s="8" t="s">
        <v>711</v>
      </c>
      <c r="F2800" s="7">
        <v>11647</v>
      </c>
      <c r="G2800" s="7">
        <v>10922</v>
      </c>
      <c r="H2800" s="7">
        <v>84.06</v>
      </c>
      <c r="I2800" s="7">
        <v>1.8</v>
      </c>
      <c r="J2800" s="8">
        <f t="shared" si="87"/>
        <v>2343.6</v>
      </c>
      <c r="K2800" s="7">
        <v>28012.89</v>
      </c>
      <c r="L2800" s="9">
        <v>-26.679463563117999</v>
      </c>
      <c r="M2800" s="9">
        <v>-53.320158400045997</v>
      </c>
      <c r="N2800" s="7">
        <f>COUNTIFS('Lojas Assaí'!$F$174:$F$260,D2800)</f>
        <v>0</v>
      </c>
    </row>
    <row r="2801" spans="1:14" x14ac:dyDescent="0.25">
      <c r="A2801" s="7" t="s">
        <v>3299</v>
      </c>
      <c r="B2801" s="7" t="s">
        <v>669</v>
      </c>
      <c r="C2801" s="7" t="str">
        <f t="shared" si="86"/>
        <v>Buriti do TocantinsTO</v>
      </c>
      <c r="D2801" s="7">
        <v>1703800</v>
      </c>
      <c r="E2801" s="8" t="s">
        <v>699</v>
      </c>
      <c r="F2801" s="7">
        <v>11644</v>
      </c>
      <c r="G2801" s="7">
        <v>9768</v>
      </c>
      <c r="H2801" s="7">
        <v>38.770000000000003</v>
      </c>
      <c r="I2801" s="7">
        <v>1.4</v>
      </c>
      <c r="J2801" s="8">
        <f t="shared" si="87"/>
        <v>1822.8</v>
      </c>
      <c r="K2801" s="7">
        <v>10205.91</v>
      </c>
      <c r="L2801" s="9">
        <v>-5.3135388563891697</v>
      </c>
      <c r="M2801" s="9">
        <v>-48.223250128075001</v>
      </c>
      <c r="N2801" s="7">
        <f>COUNTIFS('Lojas Assaí'!$F$174:$F$260,D2801)</f>
        <v>0</v>
      </c>
    </row>
    <row r="2802" spans="1:14" x14ac:dyDescent="0.25">
      <c r="A2802" s="7" t="s">
        <v>2834</v>
      </c>
      <c r="B2802" s="7" t="s">
        <v>145</v>
      </c>
      <c r="C2802" s="7" t="str">
        <f t="shared" si="86"/>
        <v>Barro AltoGO</v>
      </c>
      <c r="D2802" s="7">
        <v>5203203</v>
      </c>
      <c r="E2802" s="8" t="s">
        <v>687</v>
      </c>
      <c r="F2802" s="7">
        <v>11643</v>
      </c>
      <c r="G2802" s="7">
        <v>8716</v>
      </c>
      <c r="H2802" s="7">
        <v>7.97</v>
      </c>
      <c r="I2802" s="7">
        <v>3.1</v>
      </c>
      <c r="J2802" s="8">
        <f t="shared" si="87"/>
        <v>4036.2</v>
      </c>
      <c r="K2802" s="7">
        <v>133652.6</v>
      </c>
      <c r="L2802" s="9">
        <v>-14.9737085965343</v>
      </c>
      <c r="M2802" s="9">
        <v>-48.915707078823402</v>
      </c>
      <c r="N2802" s="7">
        <f>COUNTIFS('Lojas Assaí'!$F$174:$F$260,D2802)</f>
        <v>0</v>
      </c>
    </row>
    <row r="2803" spans="1:14" x14ac:dyDescent="0.25">
      <c r="A2803" s="7" t="s">
        <v>3300</v>
      </c>
      <c r="B2803" s="7" t="s">
        <v>206</v>
      </c>
      <c r="C2803" s="7" t="str">
        <f t="shared" si="86"/>
        <v>ItabirinhaMG</v>
      </c>
      <c r="D2803" s="7">
        <v>3131802</v>
      </c>
      <c r="E2803" s="8" t="s">
        <v>701</v>
      </c>
      <c r="F2803" s="7">
        <v>11637</v>
      </c>
      <c r="G2803" s="7">
        <v>10692</v>
      </c>
      <c r="H2803" s="7">
        <v>51.16</v>
      </c>
      <c r="I2803" s="7">
        <v>1.6</v>
      </c>
      <c r="J2803" s="8">
        <f t="shared" si="87"/>
        <v>2083.1999999999998</v>
      </c>
      <c r="K2803" s="7">
        <v>11979.33</v>
      </c>
      <c r="L2803" s="9">
        <v>-18.5567992809294</v>
      </c>
      <c r="M2803" s="9">
        <v>-41.233182715278303</v>
      </c>
      <c r="N2803" s="7">
        <f>COUNTIFS('Lojas Assaí'!$F$174:$F$260,D2803)</f>
        <v>0</v>
      </c>
    </row>
    <row r="2804" spans="1:14" x14ac:dyDescent="0.25">
      <c r="A2804" s="7" t="s">
        <v>3301</v>
      </c>
      <c r="B2804" s="7" t="s">
        <v>280</v>
      </c>
      <c r="C2804" s="7" t="str">
        <f t="shared" si="86"/>
        <v>JaqueiraPE</v>
      </c>
      <c r="D2804" s="7">
        <v>2607950</v>
      </c>
      <c r="E2804" s="8" t="s">
        <v>689</v>
      </c>
      <c r="F2804" s="7">
        <v>11632</v>
      </c>
      <c r="G2804" s="7">
        <v>11501</v>
      </c>
      <c r="H2804" s="7">
        <v>131.88</v>
      </c>
      <c r="I2804" s="7">
        <v>1.6</v>
      </c>
      <c r="J2804" s="8">
        <f t="shared" si="87"/>
        <v>2083.1999999999998</v>
      </c>
      <c r="K2804" s="7">
        <v>8650.35</v>
      </c>
      <c r="L2804" s="9">
        <v>-8.7279698780459505</v>
      </c>
      <c r="M2804" s="9">
        <v>-35.797395213759899</v>
      </c>
      <c r="N2804" s="7">
        <f>COUNTIFS('Lojas Assaí'!$F$174:$F$260,D2804)</f>
        <v>0</v>
      </c>
    </row>
    <row r="2805" spans="1:14" x14ac:dyDescent="0.25">
      <c r="A2805" s="7" t="s">
        <v>3302</v>
      </c>
      <c r="B2805" s="7" t="s">
        <v>714</v>
      </c>
      <c r="C2805" s="7" t="str">
        <f t="shared" si="86"/>
        <v>Rio Novo do SulES</v>
      </c>
      <c r="D2805" s="7">
        <v>3204401</v>
      </c>
      <c r="E2805" s="8" t="s">
        <v>715</v>
      </c>
      <c r="F2805" s="7">
        <v>11630</v>
      </c>
      <c r="G2805" s="7">
        <v>11325</v>
      </c>
      <c r="H2805" s="7">
        <v>55.42</v>
      </c>
      <c r="I2805" s="7">
        <v>1.9</v>
      </c>
      <c r="J2805" s="8">
        <f t="shared" si="87"/>
        <v>2473.8000000000002</v>
      </c>
      <c r="K2805" s="7">
        <v>17699.990000000002</v>
      </c>
      <c r="L2805" s="9">
        <v>-20.864586149686701</v>
      </c>
      <c r="M2805" s="9">
        <v>-40.936228355451199</v>
      </c>
      <c r="N2805" s="7">
        <f>COUNTIFS('Lojas Assaí'!$F$174:$F$260,D2805)</f>
        <v>0</v>
      </c>
    </row>
    <row r="2806" spans="1:14" x14ac:dyDescent="0.25">
      <c r="A2806" s="7" t="s">
        <v>3303</v>
      </c>
      <c r="B2806" s="7" t="s">
        <v>206</v>
      </c>
      <c r="C2806" s="7" t="str">
        <f t="shared" si="86"/>
        <v>Cachoeira de MinasMG</v>
      </c>
      <c r="D2806" s="7">
        <v>3109709</v>
      </c>
      <c r="E2806" s="8" t="s">
        <v>701</v>
      </c>
      <c r="F2806" s="7">
        <v>11609</v>
      </c>
      <c r="G2806" s="7">
        <v>11034</v>
      </c>
      <c r="H2806" s="7">
        <v>36.270000000000003</v>
      </c>
      <c r="I2806" s="7">
        <v>1.7</v>
      </c>
      <c r="J2806" s="8">
        <f t="shared" si="87"/>
        <v>2213.4</v>
      </c>
      <c r="K2806" s="7">
        <v>33682.400000000001</v>
      </c>
      <c r="L2806" s="9">
        <v>-22.353984061190701</v>
      </c>
      <c r="M2806" s="9">
        <v>-45.782137514106601</v>
      </c>
      <c r="N2806" s="7">
        <f>COUNTIFS('Lojas Assaí'!$F$174:$F$260,D2806)</f>
        <v>0</v>
      </c>
    </row>
    <row r="2807" spans="1:14" x14ac:dyDescent="0.25">
      <c r="A2807" s="7" t="s">
        <v>3304</v>
      </c>
      <c r="B2807" s="7" t="s">
        <v>280</v>
      </c>
      <c r="C2807" s="7" t="str">
        <f t="shared" si="86"/>
        <v>ParanatamaPE</v>
      </c>
      <c r="D2807" s="7">
        <v>2610301</v>
      </c>
      <c r="E2807" s="8" t="s">
        <v>689</v>
      </c>
      <c r="F2807" s="7">
        <v>11608</v>
      </c>
      <c r="G2807" s="7">
        <v>11001</v>
      </c>
      <c r="H2807" s="7">
        <v>47.65</v>
      </c>
      <c r="I2807" s="7">
        <v>1.4</v>
      </c>
      <c r="J2807" s="8">
        <f t="shared" si="87"/>
        <v>1822.8</v>
      </c>
      <c r="K2807" s="7">
        <v>18513.57</v>
      </c>
      <c r="L2807" s="9">
        <v>-8.0901383271690896</v>
      </c>
      <c r="M2807" s="9">
        <v>-39.575786822972603</v>
      </c>
      <c r="N2807" s="7">
        <f>COUNTIFS('Lojas Assaí'!$F$174:$F$260,D2807)</f>
        <v>0</v>
      </c>
    </row>
    <row r="2808" spans="1:14" x14ac:dyDescent="0.25">
      <c r="A2808" s="7" t="s">
        <v>3305</v>
      </c>
      <c r="B2808" s="7" t="s">
        <v>655</v>
      </c>
      <c r="C2808" s="7" t="str">
        <f t="shared" si="86"/>
        <v>GararuSE</v>
      </c>
      <c r="D2808" s="7">
        <v>2802403</v>
      </c>
      <c r="E2808" s="8" t="s">
        <v>692</v>
      </c>
      <c r="F2808" s="7">
        <v>11599</v>
      </c>
      <c r="G2808" s="7">
        <v>11405</v>
      </c>
      <c r="H2808" s="7">
        <v>17.41</v>
      </c>
      <c r="I2808" s="7">
        <v>2.4</v>
      </c>
      <c r="J2808" s="8">
        <f t="shared" si="87"/>
        <v>3124.8</v>
      </c>
      <c r="K2808" s="7">
        <v>11788.52</v>
      </c>
      <c r="L2808" s="9">
        <v>-9.9673514679199506</v>
      </c>
      <c r="M2808" s="9">
        <v>-37.084372485320401</v>
      </c>
      <c r="N2808" s="7">
        <f>COUNTIFS('Lojas Assaí'!$F$174:$F$260,D2808)</f>
        <v>0</v>
      </c>
    </row>
    <row r="2809" spans="1:14" x14ac:dyDescent="0.25">
      <c r="A2809" s="7" t="s">
        <v>3306</v>
      </c>
      <c r="B2809" s="7" t="s">
        <v>258</v>
      </c>
      <c r="C2809" s="7" t="str">
        <f t="shared" si="86"/>
        <v>Alvorada do SulPR</v>
      </c>
      <c r="D2809" s="7">
        <v>4100806</v>
      </c>
      <c r="E2809" s="8" t="s">
        <v>686</v>
      </c>
      <c r="F2809" s="7">
        <v>11598</v>
      </c>
      <c r="G2809" s="7">
        <v>10283</v>
      </c>
      <c r="H2809" s="7">
        <v>24.24</v>
      </c>
      <c r="I2809" s="7">
        <v>2.1</v>
      </c>
      <c r="J2809" s="8">
        <f t="shared" si="87"/>
        <v>2734.2</v>
      </c>
      <c r="K2809" s="7">
        <v>31448.37</v>
      </c>
      <c r="L2809" s="9">
        <v>-23.097370288158999</v>
      </c>
      <c r="M2809" s="9">
        <v>-52.786787350645703</v>
      </c>
      <c r="N2809" s="7">
        <f>COUNTIFS('Lojas Assaí'!$F$174:$F$260,D2809)</f>
        <v>0</v>
      </c>
    </row>
    <row r="2810" spans="1:14" x14ac:dyDescent="0.25">
      <c r="A2810" s="7" t="s">
        <v>3307</v>
      </c>
      <c r="B2810" s="7" t="s">
        <v>37</v>
      </c>
      <c r="C2810" s="7" t="str">
        <f t="shared" si="86"/>
        <v>Capela do Alto AlegreBA</v>
      </c>
      <c r="D2810" s="7">
        <v>2906857</v>
      </c>
      <c r="E2810" s="8" t="s">
        <v>684</v>
      </c>
      <c r="F2810" s="7">
        <v>11597</v>
      </c>
      <c r="G2810" s="7">
        <v>11527</v>
      </c>
      <c r="H2810" s="7">
        <v>17.75</v>
      </c>
      <c r="I2810" s="7">
        <v>2</v>
      </c>
      <c r="J2810" s="8">
        <f t="shared" si="87"/>
        <v>2604</v>
      </c>
      <c r="K2810" s="7">
        <v>10907.81</v>
      </c>
      <c r="L2810" s="9">
        <v>-9.8906729609417994</v>
      </c>
      <c r="M2810" s="9">
        <v>-39.024071242688997</v>
      </c>
      <c r="N2810" s="7">
        <f>COUNTIFS('Lojas Assaí'!$F$174:$F$260,D2810)</f>
        <v>0</v>
      </c>
    </row>
    <row r="2811" spans="1:14" x14ac:dyDescent="0.25">
      <c r="A2811" s="7" t="s">
        <v>3308</v>
      </c>
      <c r="B2811" s="7" t="s">
        <v>99</v>
      </c>
      <c r="C2811" s="7" t="str">
        <f t="shared" si="86"/>
        <v>IpaporangaCE</v>
      </c>
      <c r="D2811" s="7">
        <v>2305654</v>
      </c>
      <c r="E2811" s="8" t="s">
        <v>683</v>
      </c>
      <c r="F2811" s="7">
        <v>11597</v>
      </c>
      <c r="G2811" s="7">
        <v>11343</v>
      </c>
      <c r="H2811" s="7">
        <v>16.16</v>
      </c>
      <c r="I2811" s="7">
        <v>1.3</v>
      </c>
      <c r="J2811" s="8">
        <f t="shared" si="87"/>
        <v>1692.6</v>
      </c>
      <c r="K2811" s="7">
        <v>8278.73</v>
      </c>
      <c r="L2811" s="9">
        <v>-4.9006297857144601</v>
      </c>
      <c r="M2811" s="9">
        <v>-40.757966339977301</v>
      </c>
      <c r="N2811" s="7">
        <f>COUNTIFS('Lojas Assaí'!$F$174:$F$260,D2811)</f>
        <v>0</v>
      </c>
    </row>
    <row r="2812" spans="1:14" x14ac:dyDescent="0.25">
      <c r="A2812" s="7" t="s">
        <v>3309</v>
      </c>
      <c r="B2812" s="7" t="s">
        <v>258</v>
      </c>
      <c r="C2812" s="7" t="str">
        <f t="shared" si="86"/>
        <v>ItaipulândiaPR</v>
      </c>
      <c r="D2812" s="7">
        <v>4110953</v>
      </c>
      <c r="E2812" s="8" t="s">
        <v>686</v>
      </c>
      <c r="F2812" s="7">
        <v>11588</v>
      </c>
      <c r="G2812" s="7">
        <v>9026</v>
      </c>
      <c r="H2812" s="7">
        <v>27.25</v>
      </c>
      <c r="I2812" s="7">
        <v>1.8</v>
      </c>
      <c r="J2812" s="8">
        <f t="shared" si="87"/>
        <v>2343.6</v>
      </c>
      <c r="K2812" s="7">
        <v>39844.76</v>
      </c>
      <c r="L2812" s="9">
        <v>-23.6600985811132</v>
      </c>
      <c r="M2812" s="9">
        <v>-51.990004314256801</v>
      </c>
      <c r="N2812" s="7">
        <f>COUNTIFS('Lojas Assaí'!$F$174:$F$260,D2812)</f>
        <v>0</v>
      </c>
    </row>
    <row r="2813" spans="1:14" x14ac:dyDescent="0.25">
      <c r="A2813" s="7" t="s">
        <v>3310</v>
      </c>
      <c r="B2813" s="7" t="s">
        <v>178</v>
      </c>
      <c r="C2813" s="7" t="str">
        <f t="shared" si="86"/>
        <v>Alto ParaguaiMT</v>
      </c>
      <c r="D2813" s="7">
        <v>5100508</v>
      </c>
      <c r="E2813" s="8" t="s">
        <v>696</v>
      </c>
      <c r="F2813" s="7">
        <v>11587</v>
      </c>
      <c r="G2813" s="7">
        <v>10066</v>
      </c>
      <c r="H2813" s="7">
        <v>5.45</v>
      </c>
      <c r="I2813" s="7">
        <v>2.1</v>
      </c>
      <c r="J2813" s="8">
        <f t="shared" si="87"/>
        <v>2734.2</v>
      </c>
      <c r="K2813" s="7">
        <v>11871.55</v>
      </c>
      <c r="L2813" s="9">
        <v>-14.5147118103311</v>
      </c>
      <c r="M2813" s="9">
        <v>-56.494441662575497</v>
      </c>
      <c r="N2813" s="7">
        <f>COUNTIFS('Lojas Assaí'!$F$174:$F$260,D2813)</f>
        <v>0</v>
      </c>
    </row>
    <row r="2814" spans="1:14" x14ac:dyDescent="0.25">
      <c r="A2814" s="7" t="s">
        <v>3311</v>
      </c>
      <c r="B2814" s="7" t="s">
        <v>37</v>
      </c>
      <c r="C2814" s="7" t="str">
        <f t="shared" si="86"/>
        <v>Sebastião LaranjeirasBA</v>
      </c>
      <c r="D2814" s="7">
        <v>2930006</v>
      </c>
      <c r="E2814" s="8" t="s">
        <v>684</v>
      </c>
      <c r="F2814" s="7">
        <v>11586</v>
      </c>
      <c r="G2814" s="7">
        <v>10371</v>
      </c>
      <c r="H2814" s="7">
        <v>5.32</v>
      </c>
      <c r="I2814" s="7">
        <v>1.7</v>
      </c>
      <c r="J2814" s="8">
        <f t="shared" si="87"/>
        <v>2213.4</v>
      </c>
      <c r="K2814" s="7">
        <v>8443.06</v>
      </c>
      <c r="L2814" s="9">
        <v>-14.5748223923478</v>
      </c>
      <c r="M2814" s="9">
        <v>-42.944113153054701</v>
      </c>
      <c r="N2814" s="7">
        <f>COUNTIFS('Lojas Assaí'!$F$174:$F$260,D2814)</f>
        <v>0</v>
      </c>
    </row>
    <row r="2815" spans="1:14" x14ac:dyDescent="0.25">
      <c r="A2815" s="7" t="s">
        <v>3312</v>
      </c>
      <c r="B2815" s="7" t="s">
        <v>37</v>
      </c>
      <c r="C2815" s="7" t="str">
        <f t="shared" si="86"/>
        <v>LençóisBA</v>
      </c>
      <c r="D2815" s="7">
        <v>2919306</v>
      </c>
      <c r="E2815" s="8" t="s">
        <v>684</v>
      </c>
      <c r="F2815" s="7">
        <v>11586</v>
      </c>
      <c r="G2815" s="7">
        <v>10368</v>
      </c>
      <c r="H2815" s="7">
        <v>8.1199999999999992</v>
      </c>
      <c r="I2815" s="7">
        <v>1.6</v>
      </c>
      <c r="J2815" s="8">
        <f t="shared" si="87"/>
        <v>2083.1999999999998</v>
      </c>
      <c r="K2815" s="7">
        <v>11275.17</v>
      </c>
      <c r="L2815" s="9">
        <v>-12.564063115641201</v>
      </c>
      <c r="M2815" s="9">
        <v>-41.394031136117697</v>
      </c>
      <c r="N2815" s="7">
        <f>COUNTIFS('Lojas Assaí'!$F$174:$F$260,D2815)</f>
        <v>0</v>
      </c>
    </row>
    <row r="2816" spans="1:14" x14ac:dyDescent="0.25">
      <c r="A2816" s="7" t="s">
        <v>3313</v>
      </c>
      <c r="B2816" s="7" t="s">
        <v>99</v>
      </c>
      <c r="C2816" s="7" t="str">
        <f t="shared" si="86"/>
        <v>JaguaribaraCE</v>
      </c>
      <c r="D2816" s="7">
        <v>2306801</v>
      </c>
      <c r="E2816" s="8" t="s">
        <v>683</v>
      </c>
      <c r="F2816" s="7">
        <v>11580</v>
      </c>
      <c r="G2816" s="7">
        <v>10399</v>
      </c>
      <c r="H2816" s="7">
        <v>15.55</v>
      </c>
      <c r="I2816" s="7">
        <v>1.7</v>
      </c>
      <c r="J2816" s="8">
        <f t="shared" si="87"/>
        <v>2213.4</v>
      </c>
      <c r="K2816" s="7">
        <v>12327.89</v>
      </c>
      <c r="L2816" s="9">
        <v>-5.4575020339634897</v>
      </c>
      <c r="M2816" s="9">
        <v>-38.463097295550803</v>
      </c>
      <c r="N2816" s="7">
        <f>COUNTIFS('Lojas Assaí'!$F$174:$F$260,D2816)</f>
        <v>0</v>
      </c>
    </row>
    <row r="2817" spans="1:14" x14ac:dyDescent="0.25">
      <c r="A2817" s="7" t="s">
        <v>3314</v>
      </c>
      <c r="B2817" s="7" t="s">
        <v>206</v>
      </c>
      <c r="C2817" s="7" t="str">
        <f t="shared" si="86"/>
        <v>Resende CostaMG</v>
      </c>
      <c r="D2817" s="7">
        <v>3154200</v>
      </c>
      <c r="E2817" s="8" t="s">
        <v>701</v>
      </c>
      <c r="F2817" s="7">
        <v>11578</v>
      </c>
      <c r="G2817" s="7">
        <v>10913</v>
      </c>
      <c r="H2817" s="7">
        <v>17.649999999999999</v>
      </c>
      <c r="I2817" s="7">
        <v>1.6</v>
      </c>
      <c r="J2817" s="8">
        <f t="shared" si="87"/>
        <v>2083.1999999999998</v>
      </c>
      <c r="K2817" s="7">
        <v>16691.36</v>
      </c>
      <c r="L2817" s="9">
        <v>-20.917369244295401</v>
      </c>
      <c r="M2817" s="9">
        <v>-44.2394035043136</v>
      </c>
      <c r="N2817" s="7">
        <f>COUNTIFS('Lojas Assaí'!$F$174:$F$260,D2817)</f>
        <v>0</v>
      </c>
    </row>
    <row r="2818" spans="1:14" x14ac:dyDescent="0.25">
      <c r="A2818" s="7" t="s">
        <v>3315</v>
      </c>
      <c r="B2818" s="7" t="s">
        <v>422</v>
      </c>
      <c r="C2818" s="7" t="str">
        <f t="shared" ref="C2818:C2881" si="88">_xlfn.CONCAT(A2818:B2818)</f>
        <v>NhandearaSP</v>
      </c>
      <c r="D2818" s="7">
        <v>3532603</v>
      </c>
      <c r="E2818" s="8" t="s">
        <v>435</v>
      </c>
      <c r="F2818" s="7">
        <v>11575</v>
      </c>
      <c r="G2818" s="7">
        <v>10725</v>
      </c>
      <c r="H2818" s="7">
        <v>24.61</v>
      </c>
      <c r="I2818" s="7">
        <v>2.2000000000000002</v>
      </c>
      <c r="J2818" s="8">
        <f t="shared" ref="J2818:J2881" si="89">ROUND(I2818*1302,2)</f>
        <v>2864.4</v>
      </c>
      <c r="K2818" s="7">
        <v>30672.95</v>
      </c>
      <c r="L2818" s="9">
        <v>-21.013734717199799</v>
      </c>
      <c r="M2818" s="9">
        <v>-49.507138347943197</v>
      </c>
      <c r="N2818" s="7">
        <f>COUNTIFS('Lojas Assaí'!$F$174:$F$260,D2818)</f>
        <v>0</v>
      </c>
    </row>
    <row r="2819" spans="1:14" x14ac:dyDescent="0.25">
      <c r="A2819" s="7" t="s">
        <v>3316</v>
      </c>
      <c r="B2819" s="7" t="s">
        <v>707</v>
      </c>
      <c r="C2819" s="7" t="str">
        <f t="shared" si="88"/>
        <v>NonoaiRS</v>
      </c>
      <c r="D2819" s="7">
        <v>4312708</v>
      </c>
      <c r="E2819" s="8" t="s">
        <v>708</v>
      </c>
      <c r="F2819" s="7">
        <v>11574</v>
      </c>
      <c r="G2819" s="7">
        <v>12074</v>
      </c>
      <c r="H2819" s="7">
        <v>25.75</v>
      </c>
      <c r="I2819" s="7">
        <v>2.2000000000000002</v>
      </c>
      <c r="J2819" s="8">
        <f t="shared" si="89"/>
        <v>2864.4</v>
      </c>
      <c r="K2819" s="7">
        <v>35010.99</v>
      </c>
      <c r="L2819" s="9">
        <v>-27.354664532484701</v>
      </c>
      <c r="M2819" s="9">
        <v>-52.776188567235899</v>
      </c>
      <c r="N2819" s="7">
        <f>COUNTIFS('Lojas Assaí'!$F$174:$F$260,D2819)</f>
        <v>0</v>
      </c>
    </row>
    <row r="2820" spans="1:14" x14ac:dyDescent="0.25">
      <c r="A2820" s="7" t="s">
        <v>1448</v>
      </c>
      <c r="B2820" s="7" t="s">
        <v>12</v>
      </c>
      <c r="C2820" s="7" t="str">
        <f t="shared" si="88"/>
        <v>Ouro BrancoAL</v>
      </c>
      <c r="D2820" s="7">
        <v>2706109</v>
      </c>
      <c r="E2820" s="8" t="s">
        <v>688</v>
      </c>
      <c r="F2820" s="7">
        <v>11573</v>
      </c>
      <c r="G2820" s="7">
        <v>10912</v>
      </c>
      <c r="H2820" s="7">
        <v>53.29</v>
      </c>
      <c r="I2820" s="7">
        <v>1.8</v>
      </c>
      <c r="J2820" s="8">
        <f t="shared" si="89"/>
        <v>2343.6</v>
      </c>
      <c r="K2820" s="7">
        <v>8179.3</v>
      </c>
      <c r="L2820" s="9">
        <v>-9.1634153640259992</v>
      </c>
      <c r="M2820" s="9">
        <v>-37.354443729023103</v>
      </c>
      <c r="N2820" s="7">
        <f>COUNTIFS('Lojas Assaí'!$F$174:$F$260,D2820)</f>
        <v>0</v>
      </c>
    </row>
    <row r="2821" spans="1:14" x14ac:dyDescent="0.25">
      <c r="A2821" s="7" t="s">
        <v>3317</v>
      </c>
      <c r="B2821" s="7" t="s">
        <v>313</v>
      </c>
      <c r="C2821" s="7" t="str">
        <f t="shared" si="88"/>
        <v>ItainópolisPI</v>
      </c>
      <c r="D2821" s="7">
        <v>2205003</v>
      </c>
      <c r="E2821" s="8" t="s">
        <v>693</v>
      </c>
      <c r="F2821" s="7">
        <v>11571</v>
      </c>
      <c r="G2821" s="7">
        <v>11109</v>
      </c>
      <c r="H2821" s="7">
        <v>13.41</v>
      </c>
      <c r="I2821" s="7">
        <v>1.9</v>
      </c>
      <c r="J2821" s="8">
        <f t="shared" si="89"/>
        <v>2473.8000000000002</v>
      </c>
      <c r="K2821" s="7">
        <v>9009.69</v>
      </c>
      <c r="L2821" s="9">
        <v>-7.4512808131422803</v>
      </c>
      <c r="M2821" s="9">
        <v>-41.480025310496799</v>
      </c>
      <c r="N2821" s="7">
        <f>COUNTIFS('Lojas Assaí'!$F$174:$F$260,D2821)</f>
        <v>0</v>
      </c>
    </row>
    <row r="2822" spans="1:14" x14ac:dyDescent="0.25">
      <c r="A2822" s="7" t="s">
        <v>3318</v>
      </c>
      <c r="B2822" s="7" t="s">
        <v>206</v>
      </c>
      <c r="C2822" s="7" t="str">
        <f t="shared" si="88"/>
        <v>Santo Antônio do JacintoMG</v>
      </c>
      <c r="D2822" s="7">
        <v>3160306</v>
      </c>
      <c r="E2822" s="8" t="s">
        <v>701</v>
      </c>
      <c r="F2822" s="7">
        <v>11570</v>
      </c>
      <c r="G2822" s="7">
        <v>11775</v>
      </c>
      <c r="H2822" s="7">
        <v>23.39</v>
      </c>
      <c r="I2822" s="7">
        <v>1.6</v>
      </c>
      <c r="J2822" s="8">
        <f t="shared" si="89"/>
        <v>2083.1999999999998</v>
      </c>
      <c r="K2822" s="7">
        <v>8709.9699999999993</v>
      </c>
      <c r="L2822" s="9">
        <v>-16.537683409686</v>
      </c>
      <c r="M2822" s="9">
        <v>-40.175337325243603</v>
      </c>
      <c r="N2822" s="7">
        <f>COUNTIFS('Lojas Assaí'!$F$174:$F$260,D2822)</f>
        <v>0</v>
      </c>
    </row>
    <row r="2823" spans="1:14" x14ac:dyDescent="0.25">
      <c r="A2823" s="7" t="s">
        <v>3319</v>
      </c>
      <c r="B2823" s="7" t="s">
        <v>325</v>
      </c>
      <c r="C2823" s="7" t="str">
        <f t="shared" si="88"/>
        <v>Duas BarrasRJ</v>
      </c>
      <c r="D2823" s="7">
        <v>3301603</v>
      </c>
      <c r="E2823" s="8" t="s">
        <v>324</v>
      </c>
      <c r="F2823" s="7">
        <v>11563</v>
      </c>
      <c r="G2823" s="7">
        <v>10930</v>
      </c>
      <c r="H2823" s="7">
        <v>29.14</v>
      </c>
      <c r="I2823" s="7">
        <v>1.7</v>
      </c>
      <c r="J2823" s="8">
        <f t="shared" si="89"/>
        <v>2213.4</v>
      </c>
      <c r="K2823" s="7">
        <v>20742.439999999999</v>
      </c>
      <c r="L2823" s="9">
        <v>-22.058906089940098</v>
      </c>
      <c r="M2823" s="9">
        <v>-42.515097631467</v>
      </c>
      <c r="N2823" s="7">
        <f>COUNTIFS('Lojas Assaí'!$F$174:$F$260,D2823)</f>
        <v>0</v>
      </c>
    </row>
    <row r="2824" spans="1:14" x14ac:dyDescent="0.25">
      <c r="A2824" s="7" t="s">
        <v>3320</v>
      </c>
      <c r="B2824" s="7" t="s">
        <v>707</v>
      </c>
      <c r="C2824" s="7" t="str">
        <f t="shared" si="88"/>
        <v>Roca SalesRS</v>
      </c>
      <c r="D2824" s="7">
        <v>4315800</v>
      </c>
      <c r="E2824" s="8" t="s">
        <v>708</v>
      </c>
      <c r="F2824" s="7">
        <v>11556</v>
      </c>
      <c r="G2824" s="7">
        <v>10284</v>
      </c>
      <c r="H2824" s="7">
        <v>49.29</v>
      </c>
      <c r="I2824" s="7">
        <v>1.9</v>
      </c>
      <c r="J2824" s="8">
        <f t="shared" si="89"/>
        <v>2473.8000000000002</v>
      </c>
      <c r="K2824" s="7">
        <v>40983.01</v>
      </c>
      <c r="L2824" s="9">
        <v>-29.285070073713399</v>
      </c>
      <c r="M2824" s="9">
        <v>-51.863891759921998</v>
      </c>
      <c r="N2824" s="7">
        <f>COUNTIFS('Lojas Assaí'!$F$174:$F$260,D2824)</f>
        <v>0</v>
      </c>
    </row>
    <row r="2825" spans="1:14" x14ac:dyDescent="0.25">
      <c r="A2825" s="7" t="s">
        <v>3321</v>
      </c>
      <c r="B2825" s="7" t="s">
        <v>422</v>
      </c>
      <c r="C2825" s="7" t="str">
        <f t="shared" si="88"/>
        <v>Ilha CompridaSP</v>
      </c>
      <c r="D2825" s="7">
        <v>3520426</v>
      </c>
      <c r="E2825" s="8" t="s">
        <v>435</v>
      </c>
      <c r="F2825" s="7">
        <v>11552</v>
      </c>
      <c r="G2825" s="7">
        <v>9025</v>
      </c>
      <c r="H2825" s="7">
        <v>47.01</v>
      </c>
      <c r="I2825" s="7">
        <v>2.5</v>
      </c>
      <c r="J2825" s="8">
        <f t="shared" si="89"/>
        <v>3255</v>
      </c>
      <c r="K2825" s="7">
        <v>67679.22</v>
      </c>
      <c r="L2825" s="9">
        <v>-20.429372499999999</v>
      </c>
      <c r="M2825" s="9">
        <v>-51.344890657634998</v>
      </c>
      <c r="N2825" s="7">
        <f>COUNTIFS('Lojas Assaí'!$F$174:$F$260,D2825)</f>
        <v>0</v>
      </c>
    </row>
    <row r="2826" spans="1:14" x14ac:dyDescent="0.25">
      <c r="A2826" s="7" t="s">
        <v>3322</v>
      </c>
      <c r="B2826" s="7" t="s">
        <v>195</v>
      </c>
      <c r="C2826" s="7" t="str">
        <f t="shared" si="88"/>
        <v>Dois Irmãos do BuritiMS</v>
      </c>
      <c r="D2826" s="7">
        <v>5003488</v>
      </c>
      <c r="E2826" s="8" t="s">
        <v>691</v>
      </c>
      <c r="F2826" s="7">
        <v>11547</v>
      </c>
      <c r="G2826" s="7">
        <v>10363</v>
      </c>
      <c r="H2826" s="7">
        <v>4.42</v>
      </c>
      <c r="I2826" s="7">
        <v>1.8</v>
      </c>
      <c r="J2826" s="8">
        <f t="shared" si="89"/>
        <v>2343.6</v>
      </c>
      <c r="K2826" s="7">
        <v>23305.58</v>
      </c>
      <c r="L2826" s="9">
        <v>-20.692312058239299</v>
      </c>
      <c r="M2826" s="9">
        <v>-55.281914486329001</v>
      </c>
      <c r="N2826" s="7">
        <f>COUNTIFS('Lojas Assaí'!$F$174:$F$260,D2826)</f>
        <v>0</v>
      </c>
    </row>
    <row r="2827" spans="1:14" x14ac:dyDescent="0.25">
      <c r="A2827" s="7" t="s">
        <v>3323</v>
      </c>
      <c r="B2827" s="7" t="s">
        <v>206</v>
      </c>
      <c r="C2827" s="7" t="str">
        <f t="shared" si="88"/>
        <v>Carmo da MataMG</v>
      </c>
      <c r="D2827" s="7">
        <v>3114006</v>
      </c>
      <c r="E2827" s="8" t="s">
        <v>701</v>
      </c>
      <c r="F2827" s="7">
        <v>11546</v>
      </c>
      <c r="G2827" s="7">
        <v>10927</v>
      </c>
      <c r="H2827" s="7">
        <v>30.59</v>
      </c>
      <c r="I2827" s="7">
        <v>1.8</v>
      </c>
      <c r="J2827" s="8">
        <f t="shared" si="89"/>
        <v>2343.6</v>
      </c>
      <c r="K2827" s="7">
        <v>16506.52</v>
      </c>
      <c r="L2827" s="9">
        <v>-22.118126634572501</v>
      </c>
      <c r="M2827" s="9">
        <v>-45.132763485574301</v>
      </c>
      <c r="N2827" s="7">
        <f>COUNTIFS('Lojas Assaí'!$F$174:$F$260,D2827)</f>
        <v>0</v>
      </c>
    </row>
    <row r="2828" spans="1:14" x14ac:dyDescent="0.25">
      <c r="A2828" s="7" t="s">
        <v>3324</v>
      </c>
      <c r="B2828" s="7" t="s">
        <v>412</v>
      </c>
      <c r="C2828" s="7" t="str">
        <f t="shared" si="88"/>
        <v>Vale do AnariRO</v>
      </c>
      <c r="D2828" s="7">
        <v>1101757</v>
      </c>
      <c r="E2828" s="8" t="s">
        <v>700</v>
      </c>
      <c r="F2828" s="7">
        <v>11545</v>
      </c>
      <c r="G2828" s="7">
        <v>9384</v>
      </c>
      <c r="H2828" s="7">
        <v>2.99</v>
      </c>
      <c r="I2828" s="7">
        <v>1.9</v>
      </c>
      <c r="J2828" s="8">
        <f t="shared" si="89"/>
        <v>2473.8000000000002</v>
      </c>
      <c r="K2828" s="7">
        <v>15885.58</v>
      </c>
      <c r="L2828" s="9">
        <v>-11.1285452756794</v>
      </c>
      <c r="M2828" s="9">
        <v>-62.370632453766703</v>
      </c>
      <c r="N2828" s="7">
        <f>COUNTIFS('Lojas Assaí'!$F$174:$F$260,D2828)</f>
        <v>0</v>
      </c>
    </row>
    <row r="2829" spans="1:14" x14ac:dyDescent="0.25">
      <c r="A2829" s="7" t="s">
        <v>3325</v>
      </c>
      <c r="B2829" s="7" t="s">
        <v>280</v>
      </c>
      <c r="C2829" s="7" t="str">
        <f t="shared" si="88"/>
        <v>JucatiPE</v>
      </c>
      <c r="D2829" s="7">
        <v>2608255</v>
      </c>
      <c r="E2829" s="8" t="s">
        <v>689</v>
      </c>
      <c r="F2829" s="7">
        <v>11545</v>
      </c>
      <c r="G2829" s="7">
        <v>10604</v>
      </c>
      <c r="H2829" s="7">
        <v>87.92</v>
      </c>
      <c r="I2829" s="7">
        <v>1.5</v>
      </c>
      <c r="J2829" s="8">
        <f t="shared" si="89"/>
        <v>1953</v>
      </c>
      <c r="K2829" s="7">
        <v>10778.49</v>
      </c>
      <c r="L2829" s="9">
        <v>-8.7070289643745795</v>
      </c>
      <c r="M2829" s="9">
        <v>-36.490386523677202</v>
      </c>
      <c r="N2829" s="7">
        <f>COUNTIFS('Lojas Assaí'!$F$174:$F$260,D2829)</f>
        <v>0</v>
      </c>
    </row>
    <row r="2830" spans="1:14" x14ac:dyDescent="0.25">
      <c r="A2830" s="7" t="s">
        <v>3326</v>
      </c>
      <c r="B2830" s="7" t="s">
        <v>710</v>
      </c>
      <c r="C2830" s="7" t="str">
        <f t="shared" si="88"/>
        <v>Balneário GaivotaSC</v>
      </c>
      <c r="D2830" s="7">
        <v>4202073</v>
      </c>
      <c r="E2830" s="8" t="s">
        <v>711</v>
      </c>
      <c r="F2830" s="7">
        <v>11537</v>
      </c>
      <c r="G2830" s="7">
        <v>8234</v>
      </c>
      <c r="H2830" s="7">
        <v>56.49</v>
      </c>
      <c r="I2830" s="7">
        <v>1.9</v>
      </c>
      <c r="J2830" s="8">
        <f t="shared" si="89"/>
        <v>2473.8000000000002</v>
      </c>
      <c r="K2830" s="7">
        <v>16230.67</v>
      </c>
      <c r="L2830" s="9">
        <v>-29.164521268534301</v>
      </c>
      <c r="M2830" s="9">
        <v>-49.590893782355103</v>
      </c>
      <c r="N2830" s="7">
        <f>COUNTIFS('Lojas Assaí'!$F$174:$F$260,D2830)</f>
        <v>0</v>
      </c>
    </row>
    <row r="2831" spans="1:14" x14ac:dyDescent="0.25">
      <c r="A2831" s="7" t="s">
        <v>3327</v>
      </c>
      <c r="B2831" s="7" t="s">
        <v>169</v>
      </c>
      <c r="C2831" s="7" t="str">
        <f t="shared" si="88"/>
        <v>Lagoa Grande do MaranhãoMA</v>
      </c>
      <c r="D2831" s="7">
        <v>2105963</v>
      </c>
      <c r="E2831" s="8" t="s">
        <v>697</v>
      </c>
      <c r="F2831" s="7">
        <v>11534</v>
      </c>
      <c r="G2831" s="7">
        <v>10517</v>
      </c>
      <c r="H2831" s="7">
        <v>14.13</v>
      </c>
      <c r="I2831" s="7">
        <v>2.2000000000000002</v>
      </c>
      <c r="J2831" s="8">
        <f t="shared" si="89"/>
        <v>2864.4</v>
      </c>
      <c r="K2831" s="7">
        <v>7496.06</v>
      </c>
      <c r="L2831" s="9">
        <v>-4.9931237371371298</v>
      </c>
      <c r="M2831" s="9">
        <v>-45.390614279361301</v>
      </c>
      <c r="N2831" s="7">
        <f>COUNTIFS('Lojas Assaí'!$F$174:$F$260,D2831)</f>
        <v>0</v>
      </c>
    </row>
    <row r="2832" spans="1:14" x14ac:dyDescent="0.25">
      <c r="A2832" s="7" t="s">
        <v>3328</v>
      </c>
      <c r="B2832" s="7" t="s">
        <v>422</v>
      </c>
      <c r="C2832" s="7" t="str">
        <f t="shared" si="88"/>
        <v>PirangiSP</v>
      </c>
      <c r="D2832" s="7">
        <v>3539004</v>
      </c>
      <c r="E2832" s="8" t="s">
        <v>435</v>
      </c>
      <c r="F2832" s="7">
        <v>11524</v>
      </c>
      <c r="G2832" s="7">
        <v>10623</v>
      </c>
      <c r="H2832" s="7">
        <v>49.3</v>
      </c>
      <c r="I2832" s="7">
        <v>2.2000000000000002</v>
      </c>
      <c r="J2832" s="8">
        <f t="shared" si="89"/>
        <v>2864.4</v>
      </c>
      <c r="K2832" s="7">
        <v>33609.26</v>
      </c>
      <c r="L2832" s="9">
        <v>-22.276675484999998</v>
      </c>
      <c r="M2832" s="9">
        <v>-51.499584290089501</v>
      </c>
      <c r="N2832" s="7">
        <f>COUNTIFS('Lojas Assaí'!$F$174:$F$260,D2832)</f>
        <v>0</v>
      </c>
    </row>
    <row r="2833" spans="1:14" x14ac:dyDescent="0.25">
      <c r="A2833" s="7" t="s">
        <v>3329</v>
      </c>
      <c r="B2833" s="7" t="s">
        <v>258</v>
      </c>
      <c r="C2833" s="7" t="str">
        <f t="shared" si="88"/>
        <v>Santa MarianaPR</v>
      </c>
      <c r="D2833" s="7">
        <v>4123907</v>
      </c>
      <c r="E2833" s="8" t="s">
        <v>686</v>
      </c>
      <c r="F2833" s="7">
        <v>11523</v>
      </c>
      <c r="G2833" s="7">
        <v>12435</v>
      </c>
      <c r="H2833" s="7">
        <v>29.11</v>
      </c>
      <c r="I2833" s="7">
        <v>2.1</v>
      </c>
      <c r="J2833" s="8">
        <f t="shared" si="89"/>
        <v>2734.2</v>
      </c>
      <c r="K2833" s="7">
        <v>37833.99</v>
      </c>
      <c r="L2833" s="9">
        <v>-23.753132585709899</v>
      </c>
      <c r="M2833" s="9">
        <v>-49.633196631517301</v>
      </c>
      <c r="N2833" s="7">
        <f>COUNTIFS('Lojas Assaí'!$F$174:$F$260,D2833)</f>
        <v>0</v>
      </c>
    </row>
    <row r="2834" spans="1:14" x14ac:dyDescent="0.25">
      <c r="A2834" s="7" t="s">
        <v>3330</v>
      </c>
      <c r="B2834" s="7" t="s">
        <v>422</v>
      </c>
      <c r="C2834" s="7" t="str">
        <f t="shared" si="88"/>
        <v>Nova EuropaSP</v>
      </c>
      <c r="D2834" s="7">
        <v>3532900</v>
      </c>
      <c r="E2834" s="8" t="s">
        <v>435</v>
      </c>
      <c r="F2834" s="7">
        <v>11519</v>
      </c>
      <c r="G2834" s="7">
        <v>9300</v>
      </c>
      <c r="H2834" s="7">
        <v>58</v>
      </c>
      <c r="I2834" s="7">
        <v>2.5</v>
      </c>
      <c r="J2834" s="8">
        <f t="shared" si="89"/>
        <v>3255</v>
      </c>
      <c r="K2834" s="7">
        <v>30597.78</v>
      </c>
      <c r="L2834" s="9">
        <v>-21.329937141170099</v>
      </c>
      <c r="M2834" s="9">
        <v>-51.649832890356898</v>
      </c>
      <c r="N2834" s="7">
        <f>COUNTIFS('Lojas Assaí'!$F$174:$F$260,D2834)</f>
        <v>0</v>
      </c>
    </row>
    <row r="2835" spans="1:14" x14ac:dyDescent="0.25">
      <c r="A2835" s="7" t="s">
        <v>3331</v>
      </c>
      <c r="B2835" s="7" t="s">
        <v>37</v>
      </c>
      <c r="C2835" s="7" t="str">
        <f t="shared" si="88"/>
        <v>AramariBA</v>
      </c>
      <c r="D2835" s="7">
        <v>2902203</v>
      </c>
      <c r="E2835" s="8" t="s">
        <v>684</v>
      </c>
      <c r="F2835" s="7">
        <v>11519</v>
      </c>
      <c r="G2835" s="7">
        <v>10036</v>
      </c>
      <c r="H2835" s="7">
        <v>30.44</v>
      </c>
      <c r="I2835" s="7">
        <v>1.5</v>
      </c>
      <c r="J2835" s="8">
        <f t="shared" si="89"/>
        <v>1953</v>
      </c>
      <c r="K2835" s="7">
        <v>8628.5499999999993</v>
      </c>
      <c r="L2835" s="9">
        <v>-11.3357278753122</v>
      </c>
      <c r="M2835" s="9">
        <v>-38.9609581594029</v>
      </c>
      <c r="N2835" s="7">
        <f>COUNTIFS('Lojas Assaí'!$F$174:$F$260,D2835)</f>
        <v>0</v>
      </c>
    </row>
    <row r="2836" spans="1:14" x14ac:dyDescent="0.25">
      <c r="A2836" s="7" t="s">
        <v>3332</v>
      </c>
      <c r="B2836" s="7" t="s">
        <v>422</v>
      </c>
      <c r="C2836" s="7" t="str">
        <f t="shared" si="88"/>
        <v>Estiva GerbiSP</v>
      </c>
      <c r="D2836" s="7">
        <v>3557303</v>
      </c>
      <c r="E2836" s="8" t="s">
        <v>435</v>
      </c>
      <c r="F2836" s="7">
        <v>11507</v>
      </c>
      <c r="G2836" s="7">
        <v>10044</v>
      </c>
      <c r="H2836" s="7">
        <v>135.35</v>
      </c>
      <c r="I2836" s="7">
        <v>2.6</v>
      </c>
      <c r="J2836" s="8">
        <f t="shared" si="89"/>
        <v>3385.2</v>
      </c>
      <c r="K2836" s="7">
        <v>30424.880000000001</v>
      </c>
      <c r="L2836" s="9">
        <v>-22.490598901991099</v>
      </c>
      <c r="M2836" s="9">
        <v>-51.6641761909517</v>
      </c>
      <c r="N2836" s="7">
        <f>COUNTIFS('Lojas Assaí'!$F$174:$F$260,D2836)</f>
        <v>0</v>
      </c>
    </row>
    <row r="2837" spans="1:14" x14ac:dyDescent="0.25">
      <c r="A2837" s="7" t="s">
        <v>3333</v>
      </c>
      <c r="B2837" s="7" t="s">
        <v>422</v>
      </c>
      <c r="C2837" s="7" t="str">
        <f t="shared" si="88"/>
        <v>Pedro de ToledoSP</v>
      </c>
      <c r="D2837" s="7">
        <v>3537206</v>
      </c>
      <c r="E2837" s="8" t="s">
        <v>435</v>
      </c>
      <c r="F2837" s="7">
        <v>11507</v>
      </c>
      <c r="G2837" s="7">
        <v>10204</v>
      </c>
      <c r="H2837" s="7">
        <v>15.22</v>
      </c>
      <c r="I2837" s="7">
        <v>2</v>
      </c>
      <c r="J2837" s="8">
        <f t="shared" si="89"/>
        <v>2604</v>
      </c>
      <c r="K2837" s="7">
        <v>14566.04</v>
      </c>
      <c r="L2837" s="9">
        <v>-20.636668999377001</v>
      </c>
      <c r="M2837" s="9">
        <v>-51.106661019946898</v>
      </c>
      <c r="N2837" s="7">
        <f>COUNTIFS('Lojas Assaí'!$F$174:$F$260,D2837)</f>
        <v>0</v>
      </c>
    </row>
    <row r="2838" spans="1:14" x14ac:dyDescent="0.25">
      <c r="A2838" s="7" t="s">
        <v>3334</v>
      </c>
      <c r="B2838" s="7" t="s">
        <v>206</v>
      </c>
      <c r="C2838" s="7" t="str">
        <f t="shared" si="88"/>
        <v>Bonito de MinasMG</v>
      </c>
      <c r="D2838" s="7">
        <v>3108255</v>
      </c>
      <c r="E2838" s="8" t="s">
        <v>701</v>
      </c>
      <c r="F2838" s="7">
        <v>11502</v>
      </c>
      <c r="G2838" s="7">
        <v>9673</v>
      </c>
      <c r="H2838" s="7">
        <v>2.48</v>
      </c>
      <c r="I2838" s="7">
        <v>1.8</v>
      </c>
      <c r="J2838" s="8">
        <f t="shared" si="89"/>
        <v>2343.6</v>
      </c>
      <c r="K2838" s="7">
        <v>8001.93</v>
      </c>
      <c r="L2838" s="9">
        <v>-15.323804471465699</v>
      </c>
      <c r="M2838" s="9">
        <v>-44.758028444854098</v>
      </c>
      <c r="N2838" s="7">
        <f>COUNTIFS('Lojas Assaí'!$F$174:$F$260,D2838)</f>
        <v>0</v>
      </c>
    </row>
    <row r="2839" spans="1:14" x14ac:dyDescent="0.25">
      <c r="A2839" s="7" t="s">
        <v>3335</v>
      </c>
      <c r="B2839" s="7" t="s">
        <v>669</v>
      </c>
      <c r="C2839" s="7" t="str">
        <f t="shared" si="88"/>
        <v>XambioáTO</v>
      </c>
      <c r="D2839" s="7">
        <v>1722107</v>
      </c>
      <c r="E2839" s="8" t="s">
        <v>699</v>
      </c>
      <c r="F2839" s="7">
        <v>11500</v>
      </c>
      <c r="G2839" s="7">
        <v>11484</v>
      </c>
      <c r="H2839" s="7">
        <v>9.68</v>
      </c>
      <c r="I2839" s="7">
        <v>1.8</v>
      </c>
      <c r="J2839" s="8">
        <f t="shared" si="89"/>
        <v>2343.6</v>
      </c>
      <c r="K2839" s="7">
        <v>28132.47</v>
      </c>
      <c r="L2839" s="9">
        <v>-6.4118850201798399</v>
      </c>
      <c r="M2839" s="9">
        <v>-48.531601072816997</v>
      </c>
      <c r="N2839" s="7">
        <f>COUNTIFS('Lojas Assaí'!$F$174:$F$260,D2839)</f>
        <v>0</v>
      </c>
    </row>
    <row r="2840" spans="1:14" x14ac:dyDescent="0.25">
      <c r="A2840" s="7" t="s">
        <v>3336</v>
      </c>
      <c r="B2840" s="7" t="s">
        <v>12</v>
      </c>
      <c r="C2840" s="7" t="str">
        <f t="shared" si="88"/>
        <v>Jequiá da PraiaAL</v>
      </c>
      <c r="D2840" s="7">
        <v>2703759</v>
      </c>
      <c r="E2840" s="8" t="s">
        <v>688</v>
      </c>
      <c r="F2840" s="7">
        <v>11495</v>
      </c>
      <c r="G2840" s="7">
        <v>12029</v>
      </c>
      <c r="H2840" s="7">
        <v>34.21</v>
      </c>
      <c r="I2840" s="7">
        <v>1.6</v>
      </c>
      <c r="J2840" s="8">
        <f t="shared" si="89"/>
        <v>2083.1999999999998</v>
      </c>
      <c r="K2840" s="7">
        <v>24556.9</v>
      </c>
      <c r="L2840" s="9">
        <v>-10.0095918935695</v>
      </c>
      <c r="M2840" s="9">
        <v>-36.027334042983803</v>
      </c>
      <c r="N2840" s="7">
        <f>COUNTIFS('Lojas Assaí'!$F$174:$F$260,D2840)</f>
        <v>0</v>
      </c>
    </row>
    <row r="2841" spans="1:14" x14ac:dyDescent="0.25">
      <c r="A2841" s="7" t="s">
        <v>3337</v>
      </c>
      <c r="B2841" s="7" t="s">
        <v>25</v>
      </c>
      <c r="C2841" s="7" t="str">
        <f t="shared" si="88"/>
        <v>CalçoeneAP</v>
      </c>
      <c r="D2841" s="7">
        <v>1600204</v>
      </c>
      <c r="E2841" s="8" t="s">
        <v>705</v>
      </c>
      <c r="F2841" s="7">
        <v>11493</v>
      </c>
      <c r="G2841" s="7">
        <v>9000</v>
      </c>
      <c r="H2841" s="7">
        <v>0.63</v>
      </c>
      <c r="I2841" s="7">
        <v>1.9</v>
      </c>
      <c r="J2841" s="8">
        <f t="shared" si="89"/>
        <v>2473.8000000000002</v>
      </c>
      <c r="K2841" s="7">
        <v>16058.38</v>
      </c>
      <c r="L2841" s="9">
        <v>2.0539212446820501</v>
      </c>
      <c r="M2841" s="9">
        <v>-50.793214470269902</v>
      </c>
      <c r="N2841" s="7">
        <f>COUNTIFS('Lojas Assaí'!$F$174:$F$260,D2841)</f>
        <v>0</v>
      </c>
    </row>
    <row r="2842" spans="1:14" x14ac:dyDescent="0.25">
      <c r="A2842" s="7" t="s">
        <v>3338</v>
      </c>
      <c r="B2842" s="7" t="s">
        <v>422</v>
      </c>
      <c r="C2842" s="7" t="str">
        <f t="shared" si="88"/>
        <v>GetulinaSP</v>
      </c>
      <c r="D2842" s="7">
        <v>3517000</v>
      </c>
      <c r="E2842" s="8" t="s">
        <v>435</v>
      </c>
      <c r="F2842" s="7">
        <v>11485</v>
      </c>
      <c r="G2842" s="7">
        <v>10765</v>
      </c>
      <c r="H2842" s="7">
        <v>15.86</v>
      </c>
      <c r="I2842" s="7">
        <v>2.2999999999999998</v>
      </c>
      <c r="J2842" s="8">
        <f t="shared" si="89"/>
        <v>2994.6</v>
      </c>
      <c r="K2842" s="7">
        <v>18894.77</v>
      </c>
      <c r="L2842" s="9">
        <v>-21.622142999352999</v>
      </c>
      <c r="M2842" s="9">
        <v>-49.798761690961797</v>
      </c>
      <c r="N2842" s="7">
        <f>COUNTIFS('Lojas Assaí'!$F$174:$F$260,D2842)</f>
        <v>0</v>
      </c>
    </row>
    <row r="2843" spans="1:14" x14ac:dyDescent="0.25">
      <c r="A2843" s="7" t="s">
        <v>3339</v>
      </c>
      <c r="B2843" s="7" t="s">
        <v>37</v>
      </c>
      <c r="C2843" s="7" t="str">
        <f t="shared" si="88"/>
        <v>Muquém do São FranciscoBA</v>
      </c>
      <c r="D2843" s="7">
        <v>2922250</v>
      </c>
      <c r="E2843" s="8" t="s">
        <v>684</v>
      </c>
      <c r="F2843" s="7">
        <v>11479</v>
      </c>
      <c r="G2843" s="7">
        <v>10272</v>
      </c>
      <c r="H2843" s="7">
        <v>2.82</v>
      </c>
      <c r="I2843" s="7">
        <v>2.1</v>
      </c>
      <c r="J2843" s="8">
        <f t="shared" si="89"/>
        <v>2734.2</v>
      </c>
      <c r="K2843" s="7">
        <v>14705.54</v>
      </c>
      <c r="L2843" s="9">
        <v>-12.068261264929999</v>
      </c>
      <c r="M2843" s="9">
        <v>-43.551859915058998</v>
      </c>
      <c r="N2843" s="7">
        <f>COUNTIFS('Lojas Assaí'!$F$174:$F$260,D2843)</f>
        <v>0</v>
      </c>
    </row>
    <row r="2844" spans="1:14" x14ac:dyDescent="0.25">
      <c r="A2844" s="7" t="s">
        <v>3340</v>
      </c>
      <c r="B2844" s="7" t="s">
        <v>313</v>
      </c>
      <c r="C2844" s="7" t="str">
        <f t="shared" si="88"/>
        <v>Capitão de CamposPI</v>
      </c>
      <c r="D2844" s="7">
        <v>2202406</v>
      </c>
      <c r="E2844" s="8" t="s">
        <v>693</v>
      </c>
      <c r="F2844" s="7">
        <v>11471</v>
      </c>
      <c r="G2844" s="7">
        <v>10953</v>
      </c>
      <c r="H2844" s="7">
        <v>18.5</v>
      </c>
      <c r="I2844" s="7">
        <v>1.8</v>
      </c>
      <c r="J2844" s="8">
        <f t="shared" si="89"/>
        <v>2343.6</v>
      </c>
      <c r="K2844" s="7">
        <v>8596.85</v>
      </c>
      <c r="L2844" s="9">
        <v>-4.4585592683976198</v>
      </c>
      <c r="M2844" s="9">
        <v>-41.943521972432499</v>
      </c>
      <c r="N2844" s="7">
        <f>COUNTIFS('Lojas Assaí'!$F$174:$F$260,D2844)</f>
        <v>0</v>
      </c>
    </row>
    <row r="2845" spans="1:14" x14ac:dyDescent="0.25">
      <c r="A2845" s="7" t="s">
        <v>3341</v>
      </c>
      <c r="B2845" s="7" t="s">
        <v>206</v>
      </c>
      <c r="C2845" s="7" t="str">
        <f t="shared" si="88"/>
        <v>Antônio CarlosMG</v>
      </c>
      <c r="D2845" s="7">
        <v>3102902</v>
      </c>
      <c r="E2845" s="8" t="s">
        <v>701</v>
      </c>
      <c r="F2845" s="7">
        <v>11471</v>
      </c>
      <c r="G2845" s="7">
        <v>11114</v>
      </c>
      <c r="H2845" s="7">
        <v>20.97</v>
      </c>
      <c r="I2845" s="7">
        <v>1.8</v>
      </c>
      <c r="J2845" s="8">
        <f t="shared" si="89"/>
        <v>2343.6</v>
      </c>
      <c r="K2845" s="7">
        <v>17162.330000000002</v>
      </c>
      <c r="L2845" s="9">
        <v>-21.3185803699484</v>
      </c>
      <c r="M2845" s="9">
        <v>-43.755641009845696</v>
      </c>
      <c r="N2845" s="7">
        <f>COUNTIFS('Lojas Assaí'!$F$174:$F$260,D2845)</f>
        <v>0</v>
      </c>
    </row>
    <row r="2846" spans="1:14" x14ac:dyDescent="0.25">
      <c r="A2846" s="7" t="s">
        <v>3342</v>
      </c>
      <c r="B2846" s="7" t="s">
        <v>258</v>
      </c>
      <c r="C2846" s="7" t="str">
        <f t="shared" si="88"/>
        <v>Nova LaranjeirasPR</v>
      </c>
      <c r="D2846" s="7">
        <v>4117057</v>
      </c>
      <c r="E2846" s="8" t="s">
        <v>686</v>
      </c>
      <c r="F2846" s="7">
        <v>11462</v>
      </c>
      <c r="G2846" s="7">
        <v>11241</v>
      </c>
      <c r="H2846" s="7">
        <v>9.81</v>
      </c>
      <c r="I2846" s="7">
        <v>2.2000000000000002</v>
      </c>
      <c r="J2846" s="8">
        <f t="shared" si="89"/>
        <v>2864.4</v>
      </c>
      <c r="K2846" s="7">
        <v>22013.51</v>
      </c>
      <c r="L2846" s="9">
        <v>-23.4711009791015</v>
      </c>
      <c r="M2846" s="9">
        <v>-53.091232951021901</v>
      </c>
      <c r="N2846" s="7">
        <f>COUNTIFS('Lojas Assaí'!$F$174:$F$260,D2846)</f>
        <v>0</v>
      </c>
    </row>
    <row r="2847" spans="1:14" x14ac:dyDescent="0.25">
      <c r="A2847" s="7" t="s">
        <v>3343</v>
      </c>
      <c r="B2847" s="7" t="s">
        <v>313</v>
      </c>
      <c r="C2847" s="7" t="str">
        <f t="shared" si="88"/>
        <v>CurimatáPI</v>
      </c>
      <c r="D2847" s="7">
        <v>2203206</v>
      </c>
      <c r="E2847" s="8" t="s">
        <v>693</v>
      </c>
      <c r="F2847" s="7">
        <v>11461</v>
      </c>
      <c r="G2847" s="7">
        <v>10761</v>
      </c>
      <c r="H2847" s="7">
        <v>4.5999999999999996</v>
      </c>
      <c r="I2847" s="7">
        <v>1.4</v>
      </c>
      <c r="J2847" s="8">
        <f t="shared" si="89"/>
        <v>1822.8</v>
      </c>
      <c r="K2847" s="7">
        <v>10662.46</v>
      </c>
      <c r="L2847" s="9">
        <v>-10.031292430329399</v>
      </c>
      <c r="M2847" s="9">
        <v>-44.300722232874897</v>
      </c>
      <c r="N2847" s="7">
        <f>COUNTIFS('Lojas Assaí'!$F$174:$F$260,D2847)</f>
        <v>0</v>
      </c>
    </row>
    <row r="2848" spans="1:14" x14ac:dyDescent="0.25">
      <c r="A2848" s="7" t="s">
        <v>739</v>
      </c>
      <c r="B2848" s="7" t="s">
        <v>710</v>
      </c>
      <c r="C2848" s="7" t="str">
        <f t="shared" si="88"/>
        <v>São CarlosSC</v>
      </c>
      <c r="D2848" s="7">
        <v>4216008</v>
      </c>
      <c r="E2848" s="8" t="s">
        <v>711</v>
      </c>
      <c r="F2848" s="7">
        <v>11456</v>
      </c>
      <c r="G2848" s="7">
        <v>10291</v>
      </c>
      <c r="H2848" s="7">
        <v>63.8</v>
      </c>
      <c r="I2848" s="7">
        <v>2</v>
      </c>
      <c r="J2848" s="8">
        <f t="shared" si="89"/>
        <v>2604</v>
      </c>
      <c r="K2848" s="7">
        <v>38679.19</v>
      </c>
      <c r="L2848" s="9">
        <v>-27.2829466733989</v>
      </c>
      <c r="M2848" s="9">
        <v>-50.434628933086003</v>
      </c>
      <c r="N2848" s="7">
        <f>COUNTIFS('Lojas Assaí'!$F$174:$F$260,D2848)</f>
        <v>0</v>
      </c>
    </row>
    <row r="2849" spans="1:14" x14ac:dyDescent="0.25">
      <c r="A2849" s="7" t="s">
        <v>3344</v>
      </c>
      <c r="B2849" s="7" t="s">
        <v>169</v>
      </c>
      <c r="C2849" s="7" t="str">
        <f t="shared" si="88"/>
        <v>Igarapé GrandeMA</v>
      </c>
      <c r="D2849" s="7">
        <v>2105203</v>
      </c>
      <c r="E2849" s="8" t="s">
        <v>697</v>
      </c>
      <c r="F2849" s="7">
        <v>11453</v>
      </c>
      <c r="G2849" s="7">
        <v>11041</v>
      </c>
      <c r="H2849" s="7">
        <v>29.5</v>
      </c>
      <c r="I2849" s="7">
        <v>2</v>
      </c>
      <c r="J2849" s="8">
        <f t="shared" si="89"/>
        <v>2604</v>
      </c>
      <c r="K2849" s="7">
        <v>9132.9599999999991</v>
      </c>
      <c r="L2849" s="9">
        <v>-4.6608538062374496</v>
      </c>
      <c r="M2849" s="9">
        <v>-44.867403345860303</v>
      </c>
      <c r="N2849" s="7">
        <f>COUNTIFS('Lojas Assaí'!$F$174:$F$260,D2849)</f>
        <v>0</v>
      </c>
    </row>
    <row r="2850" spans="1:14" x14ac:dyDescent="0.25">
      <c r="A2850" s="7" t="s">
        <v>3345</v>
      </c>
      <c r="B2850" s="7" t="s">
        <v>169</v>
      </c>
      <c r="C2850" s="7" t="str">
        <f t="shared" si="88"/>
        <v>Duque BacelarMA</v>
      </c>
      <c r="D2850" s="7">
        <v>2103901</v>
      </c>
      <c r="E2850" s="8" t="s">
        <v>697</v>
      </c>
      <c r="F2850" s="7">
        <v>11451</v>
      </c>
      <c r="G2850" s="7">
        <v>10649</v>
      </c>
      <c r="H2850" s="7">
        <v>33.5</v>
      </c>
      <c r="I2850" s="7">
        <v>2</v>
      </c>
      <c r="J2850" s="8">
        <f t="shared" si="89"/>
        <v>2604</v>
      </c>
      <c r="K2850" s="7">
        <v>6893.6</v>
      </c>
      <c r="L2850" s="9">
        <v>-4.1478190971135698</v>
      </c>
      <c r="M2850" s="9">
        <v>-42.944180203607303</v>
      </c>
      <c r="N2850" s="7">
        <f>COUNTIFS('Lojas Assaí'!$F$174:$F$260,D2850)</f>
        <v>0</v>
      </c>
    </row>
    <row r="2851" spans="1:14" x14ac:dyDescent="0.25">
      <c r="A2851" s="7" t="s">
        <v>3346</v>
      </c>
      <c r="B2851" s="7" t="s">
        <v>206</v>
      </c>
      <c r="C2851" s="7" t="str">
        <f t="shared" si="88"/>
        <v>EstivaMG</v>
      </c>
      <c r="D2851" s="7">
        <v>3124500</v>
      </c>
      <c r="E2851" s="8" t="s">
        <v>701</v>
      </c>
      <c r="F2851" s="7">
        <v>11416</v>
      </c>
      <c r="G2851" s="7">
        <v>10845</v>
      </c>
      <c r="H2851" s="7">
        <v>44.47</v>
      </c>
      <c r="I2851" s="7">
        <v>1.9</v>
      </c>
      <c r="J2851" s="8">
        <f t="shared" si="89"/>
        <v>2473.8000000000002</v>
      </c>
      <c r="K2851" s="7">
        <v>25161.919999999998</v>
      </c>
      <c r="L2851" s="9">
        <v>-21.7422852764394</v>
      </c>
      <c r="M2851" s="9">
        <v>-42.458371029919398</v>
      </c>
      <c r="N2851" s="7">
        <f>COUNTIFS('Lojas Assaí'!$F$174:$F$260,D2851)</f>
        <v>0</v>
      </c>
    </row>
    <row r="2852" spans="1:14" x14ac:dyDescent="0.25">
      <c r="A2852" s="7" t="s">
        <v>3347</v>
      </c>
      <c r="B2852" s="7" t="s">
        <v>206</v>
      </c>
      <c r="C2852" s="7" t="str">
        <f t="shared" si="88"/>
        <v>Porto FirmeMG</v>
      </c>
      <c r="D2852" s="7">
        <v>3152303</v>
      </c>
      <c r="E2852" s="8" t="s">
        <v>701</v>
      </c>
      <c r="F2852" s="7">
        <v>11414</v>
      </c>
      <c r="G2852" s="7">
        <v>10417</v>
      </c>
      <c r="H2852" s="7">
        <v>36.58</v>
      </c>
      <c r="I2852" s="7">
        <v>1.6</v>
      </c>
      <c r="J2852" s="8">
        <f t="shared" si="89"/>
        <v>2083.1999999999998</v>
      </c>
      <c r="K2852" s="7">
        <v>9826.48</v>
      </c>
      <c r="L2852" s="9">
        <v>-17.8013694472947</v>
      </c>
      <c r="M2852" s="9">
        <v>-41.788385524875203</v>
      </c>
      <c r="N2852" s="7">
        <f>COUNTIFS('Lojas Assaí'!$F$174:$F$260,D2852)</f>
        <v>0</v>
      </c>
    </row>
    <row r="2853" spans="1:14" x14ac:dyDescent="0.25">
      <c r="A2853" s="7" t="s">
        <v>3348</v>
      </c>
      <c r="B2853" s="7" t="s">
        <v>178</v>
      </c>
      <c r="C2853" s="7" t="str">
        <f t="shared" si="88"/>
        <v>Alto TaquariMT</v>
      </c>
      <c r="D2853" s="7">
        <v>5100607</v>
      </c>
      <c r="E2853" s="8" t="s">
        <v>696</v>
      </c>
      <c r="F2853" s="7">
        <v>11413</v>
      </c>
      <c r="G2853" s="7">
        <v>8072</v>
      </c>
      <c r="H2853" s="7">
        <v>5.7</v>
      </c>
      <c r="I2853" s="7">
        <v>2.9</v>
      </c>
      <c r="J2853" s="8">
        <f t="shared" si="89"/>
        <v>3775.8</v>
      </c>
      <c r="K2853" s="7">
        <v>87586.68</v>
      </c>
      <c r="L2853" s="9">
        <v>-17.834743650721801</v>
      </c>
      <c r="M2853" s="9">
        <v>-53.281993122274102</v>
      </c>
      <c r="N2853" s="7">
        <f>COUNTIFS('Lojas Assaí'!$F$174:$F$260,D2853)</f>
        <v>0</v>
      </c>
    </row>
    <row r="2854" spans="1:14" x14ac:dyDescent="0.25">
      <c r="A2854" s="7" t="s">
        <v>3349</v>
      </c>
      <c r="B2854" s="7" t="s">
        <v>403</v>
      </c>
      <c r="C2854" s="7" t="str">
        <f t="shared" si="88"/>
        <v>LajesRN</v>
      </c>
      <c r="D2854" s="7">
        <v>2406700</v>
      </c>
      <c r="E2854" s="8" t="s">
        <v>695</v>
      </c>
      <c r="F2854" s="7">
        <v>11410</v>
      </c>
      <c r="G2854" s="7">
        <v>10381</v>
      </c>
      <c r="H2854" s="7">
        <v>15.34</v>
      </c>
      <c r="I2854" s="7">
        <v>1.8</v>
      </c>
      <c r="J2854" s="8">
        <f t="shared" si="89"/>
        <v>2343.6</v>
      </c>
      <c r="K2854" s="7">
        <v>12286.67</v>
      </c>
      <c r="L2854" s="9">
        <v>-6.1258182618582104</v>
      </c>
      <c r="M2854" s="9">
        <v>-35.472497567610297</v>
      </c>
      <c r="N2854" s="7">
        <f>COUNTIFS('Lojas Assaí'!$F$174:$F$260,D2854)</f>
        <v>0</v>
      </c>
    </row>
    <row r="2855" spans="1:14" x14ac:dyDescent="0.25">
      <c r="A2855" s="7" t="s">
        <v>3350</v>
      </c>
      <c r="B2855" s="7" t="s">
        <v>99</v>
      </c>
      <c r="C2855" s="7" t="str">
        <f t="shared" si="88"/>
        <v>MartinópoleCE</v>
      </c>
      <c r="D2855" s="7">
        <v>2307908</v>
      </c>
      <c r="E2855" s="8" t="s">
        <v>683</v>
      </c>
      <c r="F2855" s="7">
        <v>11407</v>
      </c>
      <c r="G2855" s="7">
        <v>10214</v>
      </c>
      <c r="H2855" s="7">
        <v>34.159999999999997</v>
      </c>
      <c r="I2855" s="7">
        <v>1.6</v>
      </c>
      <c r="J2855" s="8">
        <f t="shared" si="89"/>
        <v>2083.1999999999998</v>
      </c>
      <c r="K2855" s="7">
        <v>7862.38</v>
      </c>
      <c r="L2855" s="9">
        <v>-3.2250122274421602</v>
      </c>
      <c r="M2855" s="9">
        <v>-40.699355175069101</v>
      </c>
      <c r="N2855" s="7">
        <f>COUNTIFS('Lojas Assaí'!$F$174:$F$260,D2855)</f>
        <v>0</v>
      </c>
    </row>
    <row r="2856" spans="1:14" x14ac:dyDescent="0.25">
      <c r="A2856" s="7" t="s">
        <v>3351</v>
      </c>
      <c r="B2856" s="7" t="s">
        <v>258</v>
      </c>
      <c r="C2856" s="7" t="str">
        <f t="shared" si="88"/>
        <v>PérolaPR</v>
      </c>
      <c r="D2856" s="7">
        <v>4118907</v>
      </c>
      <c r="E2856" s="8" t="s">
        <v>686</v>
      </c>
      <c r="F2856" s="7">
        <v>11406</v>
      </c>
      <c r="G2856" s="7">
        <v>10208</v>
      </c>
      <c r="H2856" s="7">
        <v>42.42</v>
      </c>
      <c r="I2856" s="7">
        <v>1.7</v>
      </c>
      <c r="J2856" s="8">
        <f t="shared" si="89"/>
        <v>2213.4</v>
      </c>
      <c r="K2856" s="7">
        <v>35254.03</v>
      </c>
      <c r="L2856" s="9">
        <v>-26.0969563765535</v>
      </c>
      <c r="M2856" s="9">
        <v>-49.428243742199498</v>
      </c>
      <c r="N2856" s="7">
        <f>COUNTIFS('Lojas Assaí'!$F$174:$F$260,D2856)</f>
        <v>0</v>
      </c>
    </row>
    <row r="2857" spans="1:14" x14ac:dyDescent="0.25">
      <c r="A2857" s="7" t="s">
        <v>3352</v>
      </c>
      <c r="B2857" s="7" t="s">
        <v>206</v>
      </c>
      <c r="C2857" s="7" t="str">
        <f t="shared" si="88"/>
        <v>DivisópolisMG</v>
      </c>
      <c r="D2857" s="7">
        <v>3122454</v>
      </c>
      <c r="E2857" s="8" t="s">
        <v>701</v>
      </c>
      <c r="F2857" s="7">
        <v>11396</v>
      </c>
      <c r="G2857" s="7">
        <v>8974</v>
      </c>
      <c r="H2857" s="7">
        <v>15.66</v>
      </c>
      <c r="I2857" s="7">
        <v>1.8</v>
      </c>
      <c r="J2857" s="8">
        <f t="shared" si="89"/>
        <v>2343.6</v>
      </c>
      <c r="K2857" s="7">
        <v>8055.14</v>
      </c>
      <c r="L2857" s="9">
        <v>-16.650749891898698</v>
      </c>
      <c r="M2857" s="9">
        <v>-46.271449898788703</v>
      </c>
      <c r="N2857" s="7">
        <f>COUNTIFS('Lojas Assaí'!$F$174:$F$260,D2857)</f>
        <v>0</v>
      </c>
    </row>
    <row r="2858" spans="1:14" x14ac:dyDescent="0.25">
      <c r="A2858" s="7" t="s">
        <v>3353</v>
      </c>
      <c r="B2858" s="7" t="s">
        <v>206</v>
      </c>
      <c r="C2858" s="7" t="str">
        <f t="shared" si="88"/>
        <v>EugenópolisMG</v>
      </c>
      <c r="D2858" s="7">
        <v>3124906</v>
      </c>
      <c r="E2858" s="8" t="s">
        <v>701</v>
      </c>
      <c r="F2858" s="7">
        <v>11383</v>
      </c>
      <c r="G2858" s="7">
        <v>10540</v>
      </c>
      <c r="H2858" s="7">
        <v>34.07</v>
      </c>
      <c r="I2858" s="7">
        <v>1.5</v>
      </c>
      <c r="J2858" s="8">
        <f t="shared" si="89"/>
        <v>1953</v>
      </c>
      <c r="K2858" s="7">
        <v>16388.939999999999</v>
      </c>
      <c r="L2858" s="9">
        <v>-21.541636151149401</v>
      </c>
      <c r="M2858" s="9">
        <v>-43.507591395110502</v>
      </c>
      <c r="N2858" s="7">
        <f>COUNTIFS('Lojas Assaí'!$F$174:$F$260,D2858)</f>
        <v>0</v>
      </c>
    </row>
    <row r="2859" spans="1:14" x14ac:dyDescent="0.25">
      <c r="A2859" s="7" t="s">
        <v>3354</v>
      </c>
      <c r="B2859" s="7" t="s">
        <v>422</v>
      </c>
      <c r="C2859" s="7" t="str">
        <f t="shared" si="88"/>
        <v>GuaraciSP</v>
      </c>
      <c r="D2859" s="7">
        <v>3517901</v>
      </c>
      <c r="E2859" s="8" t="s">
        <v>435</v>
      </c>
      <c r="F2859" s="7">
        <v>11382</v>
      </c>
      <c r="G2859" s="7">
        <v>9976</v>
      </c>
      <c r="H2859" s="7">
        <v>15.55</v>
      </c>
      <c r="I2859" s="7">
        <v>2.8</v>
      </c>
      <c r="J2859" s="8">
        <f t="shared" si="89"/>
        <v>3645.6</v>
      </c>
      <c r="K2859" s="7">
        <v>35144.03</v>
      </c>
      <c r="L2859" s="9">
        <v>-21.895146201472802</v>
      </c>
      <c r="M2859" s="9">
        <v>-49.594821847378299</v>
      </c>
      <c r="N2859" s="7">
        <f>COUNTIFS('Lojas Assaí'!$F$174:$F$260,D2859)</f>
        <v>0</v>
      </c>
    </row>
    <row r="2860" spans="1:14" x14ac:dyDescent="0.25">
      <c r="A2860" s="7" t="s">
        <v>3355</v>
      </c>
      <c r="B2860" s="7" t="s">
        <v>37</v>
      </c>
      <c r="C2860" s="7" t="str">
        <f t="shared" si="88"/>
        <v>AngueraBA</v>
      </c>
      <c r="D2860" s="7">
        <v>2901502</v>
      </c>
      <c r="E2860" s="8" t="s">
        <v>684</v>
      </c>
      <c r="F2860" s="7">
        <v>11369</v>
      </c>
      <c r="G2860" s="7">
        <v>10242</v>
      </c>
      <c r="H2860" s="7">
        <v>57.85</v>
      </c>
      <c r="I2860" s="7">
        <v>1.3</v>
      </c>
      <c r="J2860" s="8">
        <f t="shared" si="89"/>
        <v>1692.6</v>
      </c>
      <c r="K2860" s="7">
        <v>6934.89</v>
      </c>
      <c r="L2860" s="9">
        <v>-12.0066827725325</v>
      </c>
      <c r="M2860" s="9">
        <v>-44.695823482707297</v>
      </c>
      <c r="N2860" s="7">
        <f>COUNTIFS('Lojas Assaí'!$F$174:$F$260,D2860)</f>
        <v>0</v>
      </c>
    </row>
    <row r="2861" spans="1:14" x14ac:dyDescent="0.25">
      <c r="A2861" s="7" t="s">
        <v>3356</v>
      </c>
      <c r="B2861" s="7" t="s">
        <v>195</v>
      </c>
      <c r="C2861" s="7" t="str">
        <f t="shared" si="88"/>
        <v>BatayporãMS</v>
      </c>
      <c r="D2861" s="7">
        <v>5002001</v>
      </c>
      <c r="E2861" s="8" t="s">
        <v>691</v>
      </c>
      <c r="F2861" s="7">
        <v>11368</v>
      </c>
      <c r="G2861" s="7">
        <v>10936</v>
      </c>
      <c r="H2861" s="7">
        <v>5.98</v>
      </c>
      <c r="I2861" s="7">
        <v>2.2999999999999998</v>
      </c>
      <c r="J2861" s="8">
        <f t="shared" si="89"/>
        <v>2994.6</v>
      </c>
      <c r="K2861" s="7">
        <v>45307.75</v>
      </c>
      <c r="L2861" s="9">
        <v>-22.2958799665907</v>
      </c>
      <c r="M2861" s="9">
        <v>-53.274806991107098</v>
      </c>
      <c r="N2861" s="7">
        <f>COUNTIFS('Lojas Assaí'!$F$174:$F$260,D2861)</f>
        <v>0</v>
      </c>
    </row>
    <row r="2862" spans="1:14" x14ac:dyDescent="0.25">
      <c r="A2862" s="7" t="s">
        <v>3357</v>
      </c>
      <c r="B2862" s="7" t="s">
        <v>403</v>
      </c>
      <c r="C2862" s="7" t="str">
        <f t="shared" si="88"/>
        <v>Campo RedondoRN</v>
      </c>
      <c r="D2862" s="7">
        <v>2402105</v>
      </c>
      <c r="E2862" s="8" t="s">
        <v>695</v>
      </c>
      <c r="F2862" s="7">
        <v>11363</v>
      </c>
      <c r="G2862" s="7">
        <v>10266</v>
      </c>
      <c r="H2862" s="7">
        <v>48.03</v>
      </c>
      <c r="I2862" s="7">
        <v>2</v>
      </c>
      <c r="J2862" s="8">
        <f t="shared" si="89"/>
        <v>2604</v>
      </c>
      <c r="K2862" s="7">
        <v>8711.84</v>
      </c>
      <c r="L2862" s="9">
        <v>-6.2433830531733898</v>
      </c>
      <c r="M2862" s="9">
        <v>-36.182504569409602</v>
      </c>
      <c r="N2862" s="7">
        <f>COUNTIFS('Lojas Assaí'!$F$174:$F$260,D2862)</f>
        <v>0</v>
      </c>
    </row>
    <row r="2863" spans="1:14" x14ac:dyDescent="0.25">
      <c r="A2863" s="7" t="s">
        <v>3358</v>
      </c>
      <c r="B2863" s="7" t="s">
        <v>655</v>
      </c>
      <c r="C2863" s="7" t="str">
        <f t="shared" si="88"/>
        <v>Moita BonitaSE</v>
      </c>
      <c r="D2863" s="7">
        <v>2804102</v>
      </c>
      <c r="E2863" s="8" t="s">
        <v>692</v>
      </c>
      <c r="F2863" s="7">
        <v>11361</v>
      </c>
      <c r="G2863" s="7">
        <v>11001</v>
      </c>
      <c r="H2863" s="7">
        <v>114.81</v>
      </c>
      <c r="I2863" s="7">
        <v>2</v>
      </c>
      <c r="J2863" s="8">
        <f t="shared" si="89"/>
        <v>2604</v>
      </c>
      <c r="K2863" s="7">
        <v>19567.68</v>
      </c>
      <c r="L2863" s="9">
        <v>-10.5790438595404</v>
      </c>
      <c r="M2863" s="9">
        <v>-37.345749400663102</v>
      </c>
      <c r="N2863" s="7">
        <f>COUNTIFS('Lojas Assaí'!$F$174:$F$260,D2863)</f>
        <v>0</v>
      </c>
    </row>
    <row r="2864" spans="1:14" x14ac:dyDescent="0.25">
      <c r="A2864" s="7" t="s">
        <v>3359</v>
      </c>
      <c r="B2864" s="7" t="s">
        <v>313</v>
      </c>
      <c r="C2864" s="7" t="str">
        <f t="shared" si="88"/>
        <v>Avelino LopesPI</v>
      </c>
      <c r="D2864" s="7">
        <v>2201101</v>
      </c>
      <c r="E2864" s="8" t="s">
        <v>693</v>
      </c>
      <c r="F2864" s="7">
        <v>11361</v>
      </c>
      <c r="G2864" s="7">
        <v>11067</v>
      </c>
      <c r="H2864" s="7">
        <v>8.48</v>
      </c>
      <c r="I2864" s="7">
        <v>1.6</v>
      </c>
      <c r="J2864" s="8">
        <f t="shared" si="89"/>
        <v>2083.1999999999998</v>
      </c>
      <c r="K2864" s="7">
        <v>7913.71</v>
      </c>
      <c r="L2864" s="9">
        <v>-10.134745012848301</v>
      </c>
      <c r="M2864" s="9">
        <v>-43.941510141795902</v>
      </c>
      <c r="N2864" s="7">
        <f>COUNTIFS('Lojas Assaí'!$F$174:$F$260,D2864)</f>
        <v>0</v>
      </c>
    </row>
    <row r="2865" spans="1:14" x14ac:dyDescent="0.25">
      <c r="A2865" s="7" t="s">
        <v>3360</v>
      </c>
      <c r="B2865" s="7" t="s">
        <v>206</v>
      </c>
      <c r="C2865" s="7" t="str">
        <f t="shared" si="88"/>
        <v>Matias CardosoMG</v>
      </c>
      <c r="D2865" s="7">
        <v>3140852</v>
      </c>
      <c r="E2865" s="8" t="s">
        <v>701</v>
      </c>
      <c r="F2865" s="7">
        <v>11360</v>
      </c>
      <c r="G2865" s="7">
        <v>9979</v>
      </c>
      <c r="H2865" s="7">
        <v>5.12</v>
      </c>
      <c r="I2865" s="7">
        <v>1.5</v>
      </c>
      <c r="J2865" s="8">
        <f t="shared" si="89"/>
        <v>1953</v>
      </c>
      <c r="K2865" s="7">
        <v>12304.25</v>
      </c>
      <c r="L2865" s="9">
        <v>-14.8502838776958</v>
      </c>
      <c r="M2865" s="9">
        <v>-43.9178264365666</v>
      </c>
      <c r="N2865" s="7">
        <f>COUNTIFS('Lojas Assaí'!$F$174:$F$260,D2865)</f>
        <v>0</v>
      </c>
    </row>
    <row r="2866" spans="1:14" x14ac:dyDescent="0.25">
      <c r="A2866" s="7" t="s">
        <v>3361</v>
      </c>
      <c r="B2866" s="7" t="s">
        <v>206</v>
      </c>
      <c r="C2866" s="7" t="str">
        <f t="shared" si="88"/>
        <v>ItatiaiuçuMG</v>
      </c>
      <c r="D2866" s="7">
        <v>3133709</v>
      </c>
      <c r="E2866" s="8" t="s">
        <v>701</v>
      </c>
      <c r="F2866" s="7">
        <v>11354</v>
      </c>
      <c r="G2866" s="7">
        <v>9928</v>
      </c>
      <c r="H2866" s="7">
        <v>33.64</v>
      </c>
      <c r="I2866" s="7">
        <v>3.3</v>
      </c>
      <c r="J2866" s="8">
        <f t="shared" si="89"/>
        <v>4296.6000000000004</v>
      </c>
      <c r="K2866" s="7">
        <v>164890.76999999999</v>
      </c>
      <c r="L2866" s="9">
        <v>-20.198642360359202</v>
      </c>
      <c r="M2866" s="9">
        <v>-44.429163612927098</v>
      </c>
      <c r="N2866" s="7">
        <f>COUNTIFS('Lojas Assaí'!$F$174:$F$260,D2866)</f>
        <v>0</v>
      </c>
    </row>
    <row r="2867" spans="1:14" x14ac:dyDescent="0.25">
      <c r="A2867" s="7" t="s">
        <v>3362</v>
      </c>
      <c r="B2867" s="7" t="s">
        <v>710</v>
      </c>
      <c r="C2867" s="7" t="str">
        <f t="shared" si="88"/>
        <v>IrineópolisSC</v>
      </c>
      <c r="D2867" s="7">
        <v>4207908</v>
      </c>
      <c r="E2867" s="8" t="s">
        <v>711</v>
      </c>
      <c r="F2867" s="7">
        <v>11354</v>
      </c>
      <c r="G2867" s="7">
        <v>10448</v>
      </c>
      <c r="H2867" s="7">
        <v>17.72</v>
      </c>
      <c r="I2867" s="7">
        <v>2.2999999999999998</v>
      </c>
      <c r="J2867" s="8">
        <f t="shared" si="89"/>
        <v>2994.6</v>
      </c>
      <c r="K2867" s="7">
        <v>34526.550000000003</v>
      </c>
      <c r="L2867" s="9">
        <v>-26.337126411218801</v>
      </c>
      <c r="M2867" s="9">
        <v>-49.908756202223103</v>
      </c>
      <c r="N2867" s="7">
        <f>COUNTIFS('Lojas Assaí'!$F$174:$F$260,D2867)</f>
        <v>0</v>
      </c>
    </row>
    <row r="2868" spans="1:14" x14ac:dyDescent="0.25">
      <c r="A2868" s="7" t="s">
        <v>3363</v>
      </c>
      <c r="B2868" s="7" t="s">
        <v>169</v>
      </c>
      <c r="C2868" s="7" t="str">
        <f t="shared" si="88"/>
        <v>Bela Vista do MaranhãoMA</v>
      </c>
      <c r="D2868" s="7">
        <v>2101772</v>
      </c>
      <c r="E2868" s="8" t="s">
        <v>697</v>
      </c>
      <c r="F2868" s="7">
        <v>11347</v>
      </c>
      <c r="G2868" s="7">
        <v>12049</v>
      </c>
      <c r="H2868" s="7">
        <v>47.15</v>
      </c>
      <c r="I2868" s="7">
        <v>2.1</v>
      </c>
      <c r="J2868" s="8">
        <f t="shared" si="89"/>
        <v>2734.2</v>
      </c>
      <c r="K2868" s="7">
        <v>7579.26</v>
      </c>
      <c r="L2868" s="9">
        <v>-3.1567722275296499</v>
      </c>
      <c r="M2868" s="9">
        <v>-43.510061642741</v>
      </c>
      <c r="N2868" s="7">
        <f>COUNTIFS('Lojas Assaí'!$F$174:$F$260,D2868)</f>
        <v>0</v>
      </c>
    </row>
    <row r="2869" spans="1:14" x14ac:dyDescent="0.25">
      <c r="A2869" s="7" t="s">
        <v>3364</v>
      </c>
      <c r="B2869" s="7" t="s">
        <v>707</v>
      </c>
      <c r="C2869" s="7" t="str">
        <f t="shared" si="88"/>
        <v>Palmares do SulRS</v>
      </c>
      <c r="D2869" s="7">
        <v>4313656</v>
      </c>
      <c r="E2869" s="8" t="s">
        <v>708</v>
      </c>
      <c r="F2869" s="7">
        <v>11342</v>
      </c>
      <c r="G2869" s="7">
        <v>10969</v>
      </c>
      <c r="H2869" s="7">
        <v>11.56</v>
      </c>
      <c r="I2869" s="7">
        <v>2.2999999999999998</v>
      </c>
      <c r="J2869" s="8">
        <f t="shared" si="89"/>
        <v>2994.6</v>
      </c>
      <c r="K2869" s="7">
        <v>49913.22</v>
      </c>
      <c r="L2869" s="9">
        <v>-30.2600666451319</v>
      </c>
      <c r="M2869" s="9">
        <v>-50.506051972261801</v>
      </c>
      <c r="N2869" s="7">
        <f>COUNTIFS('Lojas Assaí'!$F$174:$F$260,D2869)</f>
        <v>0</v>
      </c>
    </row>
    <row r="2870" spans="1:14" x14ac:dyDescent="0.25">
      <c r="A2870" s="7" t="s">
        <v>3365</v>
      </c>
      <c r="B2870" s="7" t="s">
        <v>169</v>
      </c>
      <c r="C2870" s="7" t="str">
        <f t="shared" si="88"/>
        <v>Presidente VargasMA</v>
      </c>
      <c r="D2870" s="7">
        <v>2109304</v>
      </c>
      <c r="E2870" s="8" t="s">
        <v>697</v>
      </c>
      <c r="F2870" s="7">
        <v>11328</v>
      </c>
      <c r="G2870" s="7">
        <v>10717</v>
      </c>
      <c r="H2870" s="7">
        <v>23.33</v>
      </c>
      <c r="I2870" s="7">
        <v>2</v>
      </c>
      <c r="J2870" s="8">
        <f t="shared" si="89"/>
        <v>2604</v>
      </c>
      <c r="K2870" s="7">
        <v>6456.79</v>
      </c>
      <c r="L2870" s="9">
        <v>-3.4020115222065601</v>
      </c>
      <c r="M2870" s="9">
        <v>-44.033401867334199</v>
      </c>
      <c r="N2870" s="7">
        <f>COUNTIFS('Lojas Assaí'!$F$174:$F$260,D2870)</f>
        <v>0</v>
      </c>
    </row>
    <row r="2871" spans="1:14" x14ac:dyDescent="0.25">
      <c r="A2871" s="7" t="s">
        <v>3366</v>
      </c>
      <c r="B2871" s="7" t="s">
        <v>707</v>
      </c>
      <c r="C2871" s="7" t="str">
        <f t="shared" si="88"/>
        <v>Terra de AreiaRS</v>
      </c>
      <c r="D2871" s="7">
        <v>4321436</v>
      </c>
      <c r="E2871" s="8" t="s">
        <v>708</v>
      </c>
      <c r="F2871" s="7">
        <v>11323</v>
      </c>
      <c r="G2871" s="7">
        <v>9878</v>
      </c>
      <c r="H2871" s="7">
        <v>69.67</v>
      </c>
      <c r="I2871" s="7">
        <v>1.9</v>
      </c>
      <c r="J2871" s="8">
        <f t="shared" si="89"/>
        <v>2473.8000000000002</v>
      </c>
      <c r="K2871" s="7">
        <v>22311.85</v>
      </c>
      <c r="L2871" s="9">
        <v>-29.577548568045898</v>
      </c>
      <c r="M2871" s="9">
        <v>-50.067249145631799</v>
      </c>
      <c r="N2871" s="7">
        <f>COUNTIFS('Lojas Assaí'!$F$174:$F$260,D2871)</f>
        <v>0</v>
      </c>
    </row>
    <row r="2872" spans="1:14" x14ac:dyDescent="0.25">
      <c r="A2872" s="7" t="s">
        <v>3367</v>
      </c>
      <c r="B2872" s="7" t="s">
        <v>37</v>
      </c>
      <c r="C2872" s="7" t="str">
        <f t="shared" si="88"/>
        <v>MacajubaBA</v>
      </c>
      <c r="D2872" s="7">
        <v>2919603</v>
      </c>
      <c r="E2872" s="8" t="s">
        <v>684</v>
      </c>
      <c r="F2872" s="7">
        <v>11318</v>
      </c>
      <c r="G2872" s="7">
        <v>11229</v>
      </c>
      <c r="H2872" s="7">
        <v>17.27</v>
      </c>
      <c r="I2872" s="7">
        <v>2</v>
      </c>
      <c r="J2872" s="8">
        <f t="shared" si="89"/>
        <v>2604</v>
      </c>
      <c r="K2872" s="7">
        <v>7958.62</v>
      </c>
      <c r="L2872" s="9">
        <v>-12.1413926805595</v>
      </c>
      <c r="M2872" s="9">
        <v>-40.365179643437799</v>
      </c>
      <c r="N2872" s="7">
        <f>COUNTIFS('Lojas Assaí'!$F$174:$F$260,D2872)</f>
        <v>0</v>
      </c>
    </row>
    <row r="2873" spans="1:14" x14ac:dyDescent="0.25">
      <c r="A2873" s="7" t="s">
        <v>3368</v>
      </c>
      <c r="B2873" s="7" t="s">
        <v>710</v>
      </c>
      <c r="C2873" s="7" t="str">
        <f t="shared" si="88"/>
        <v>UrubiciSC</v>
      </c>
      <c r="D2873" s="7">
        <v>4218905</v>
      </c>
      <c r="E2873" s="8" t="s">
        <v>711</v>
      </c>
      <c r="F2873" s="7">
        <v>11311</v>
      </c>
      <c r="G2873" s="7">
        <v>10699</v>
      </c>
      <c r="H2873" s="7">
        <v>10.51</v>
      </c>
      <c r="I2873" s="7">
        <v>1.9</v>
      </c>
      <c r="J2873" s="8">
        <f t="shared" si="89"/>
        <v>2473.8000000000002</v>
      </c>
      <c r="K2873" s="7">
        <v>29164.99</v>
      </c>
      <c r="L2873" s="9">
        <v>-27.9526858098159</v>
      </c>
      <c r="M2873" s="9">
        <v>-49.873211242398803</v>
      </c>
      <c r="N2873" s="7">
        <f>COUNTIFS('Lojas Assaí'!$F$174:$F$260,D2873)</f>
        <v>0</v>
      </c>
    </row>
    <row r="2874" spans="1:14" x14ac:dyDescent="0.25">
      <c r="A2874" s="7" t="s">
        <v>3369</v>
      </c>
      <c r="B2874" s="7" t="s">
        <v>280</v>
      </c>
      <c r="C2874" s="7" t="str">
        <f t="shared" si="88"/>
        <v>PoçãoPE</v>
      </c>
      <c r="D2874" s="7">
        <v>2611200</v>
      </c>
      <c r="E2874" s="8" t="s">
        <v>689</v>
      </c>
      <c r="F2874" s="7">
        <v>11308</v>
      </c>
      <c r="G2874" s="7">
        <v>11242</v>
      </c>
      <c r="H2874" s="7">
        <v>45.56</v>
      </c>
      <c r="I2874" s="7">
        <v>1.5</v>
      </c>
      <c r="J2874" s="8">
        <f t="shared" si="89"/>
        <v>1953</v>
      </c>
      <c r="K2874" s="7">
        <v>7875.42</v>
      </c>
      <c r="L2874" s="9">
        <v>-8.1443598600286595</v>
      </c>
      <c r="M2874" s="9">
        <v>-35.396195358227502</v>
      </c>
      <c r="N2874" s="7">
        <f>COUNTIFS('Lojas Assaí'!$F$174:$F$260,D2874)</f>
        <v>0</v>
      </c>
    </row>
    <row r="2875" spans="1:14" x14ac:dyDescent="0.25">
      <c r="A2875" s="7" t="s">
        <v>3370</v>
      </c>
      <c r="B2875" s="7" t="s">
        <v>224</v>
      </c>
      <c r="C2875" s="7" t="str">
        <f t="shared" si="88"/>
        <v>Senador José PorfírioPA</v>
      </c>
      <c r="D2875" s="7">
        <v>1507805</v>
      </c>
      <c r="E2875" s="8" t="s">
        <v>690</v>
      </c>
      <c r="F2875" s="7">
        <v>11305</v>
      </c>
      <c r="G2875" s="7">
        <v>13045</v>
      </c>
      <c r="H2875" s="7">
        <v>0.9</v>
      </c>
      <c r="I2875" s="7">
        <v>2.4</v>
      </c>
      <c r="J2875" s="8">
        <f t="shared" si="89"/>
        <v>3124.8</v>
      </c>
      <c r="K2875" s="7">
        <v>17358.009999999998</v>
      </c>
      <c r="L2875" s="9">
        <v>-2.5948504183235199</v>
      </c>
      <c r="M2875" s="9">
        <v>-51.953056418017098</v>
      </c>
      <c r="N2875" s="7">
        <f>COUNTIFS('Lojas Assaí'!$F$174:$F$260,D2875)</f>
        <v>0</v>
      </c>
    </row>
    <row r="2876" spans="1:14" x14ac:dyDescent="0.25">
      <c r="A2876" s="7" t="s">
        <v>3371</v>
      </c>
      <c r="B2876" s="7" t="s">
        <v>280</v>
      </c>
      <c r="C2876" s="7" t="str">
        <f t="shared" si="88"/>
        <v>AngelimPE</v>
      </c>
      <c r="D2876" s="7">
        <v>2601003</v>
      </c>
      <c r="E2876" s="8" t="s">
        <v>689</v>
      </c>
      <c r="F2876" s="7">
        <v>11301</v>
      </c>
      <c r="G2876" s="7">
        <v>10202</v>
      </c>
      <c r="H2876" s="7">
        <v>86.43</v>
      </c>
      <c r="I2876" s="7">
        <v>1.9</v>
      </c>
      <c r="J2876" s="8">
        <f t="shared" si="89"/>
        <v>2473.8000000000002</v>
      </c>
      <c r="K2876" s="7">
        <v>11741.91</v>
      </c>
      <c r="L2876" s="9">
        <v>-8.8903742079099395</v>
      </c>
      <c r="M2876" s="9">
        <v>-36.284814355498298</v>
      </c>
      <c r="N2876" s="7">
        <f>COUNTIFS('Lojas Assaí'!$F$174:$F$260,D2876)</f>
        <v>0</v>
      </c>
    </row>
    <row r="2877" spans="1:14" x14ac:dyDescent="0.25">
      <c r="A2877" s="7" t="s">
        <v>3372</v>
      </c>
      <c r="B2877" s="7" t="s">
        <v>178</v>
      </c>
      <c r="C2877" s="7" t="str">
        <f t="shared" si="88"/>
        <v>ParanaítaMT</v>
      </c>
      <c r="D2877" s="7">
        <v>5106299</v>
      </c>
      <c r="E2877" s="8" t="s">
        <v>696</v>
      </c>
      <c r="F2877" s="7">
        <v>11291</v>
      </c>
      <c r="G2877" s="7">
        <v>10684</v>
      </c>
      <c r="H2877" s="7">
        <v>2.23</v>
      </c>
      <c r="I2877" s="7">
        <v>2.7</v>
      </c>
      <c r="J2877" s="8">
        <f t="shared" si="89"/>
        <v>3515.4</v>
      </c>
      <c r="K2877" s="7">
        <v>59899.95</v>
      </c>
      <c r="L2877" s="9">
        <v>-10.244842082771401</v>
      </c>
      <c r="M2877" s="9">
        <v>-54.992297401368802</v>
      </c>
      <c r="N2877" s="7">
        <f>COUNTIFS('Lojas Assaí'!$F$174:$F$260,D2877)</f>
        <v>0</v>
      </c>
    </row>
    <row r="2878" spans="1:14" x14ac:dyDescent="0.25">
      <c r="A2878" s="7" t="s">
        <v>3373</v>
      </c>
      <c r="B2878" s="7" t="s">
        <v>258</v>
      </c>
      <c r="C2878" s="7" t="str">
        <f t="shared" si="88"/>
        <v>Barbosa FerrazPR</v>
      </c>
      <c r="D2878" s="7">
        <v>4102505</v>
      </c>
      <c r="E2878" s="8" t="s">
        <v>686</v>
      </c>
      <c r="F2878" s="7">
        <v>11287</v>
      </c>
      <c r="G2878" s="7">
        <v>12656</v>
      </c>
      <c r="H2878" s="7">
        <v>23.5</v>
      </c>
      <c r="I2878" s="7">
        <v>1.9</v>
      </c>
      <c r="J2878" s="8">
        <f t="shared" si="89"/>
        <v>2473.8000000000002</v>
      </c>
      <c r="K2878" s="7">
        <v>24656.06</v>
      </c>
      <c r="L2878" s="9">
        <v>-26.2526028442091</v>
      </c>
      <c r="M2878" s="9">
        <v>-53.635000265256799</v>
      </c>
      <c r="N2878" s="7">
        <f>COUNTIFS('Lojas Assaí'!$F$174:$F$260,D2878)</f>
        <v>0</v>
      </c>
    </row>
    <row r="2879" spans="1:14" x14ac:dyDescent="0.25">
      <c r="A2879" s="7" t="s">
        <v>3374</v>
      </c>
      <c r="B2879" s="7" t="s">
        <v>169</v>
      </c>
      <c r="C2879" s="7" t="str">
        <f t="shared" si="88"/>
        <v>Senador Alexandre CostaMA</v>
      </c>
      <c r="D2879" s="7">
        <v>2111748</v>
      </c>
      <c r="E2879" s="8" t="s">
        <v>697</v>
      </c>
      <c r="F2879" s="7">
        <v>11285</v>
      </c>
      <c r="G2879" s="7">
        <v>10256</v>
      </c>
      <c r="H2879" s="7">
        <v>24.05</v>
      </c>
      <c r="I2879" s="7">
        <v>1.8</v>
      </c>
      <c r="J2879" s="8">
        <f t="shared" si="89"/>
        <v>2343.6</v>
      </c>
      <c r="K2879" s="7">
        <v>8440.2800000000007</v>
      </c>
      <c r="L2879" s="9">
        <v>-5.2610765443838901</v>
      </c>
      <c r="M2879" s="9">
        <v>-44.056301506417</v>
      </c>
      <c r="N2879" s="7">
        <f>COUNTIFS('Lojas Assaí'!$F$174:$F$260,D2879)</f>
        <v>0</v>
      </c>
    </row>
    <row r="2880" spans="1:14" x14ac:dyDescent="0.25">
      <c r="A2880" s="7" t="s">
        <v>3375</v>
      </c>
      <c r="B2880" s="7" t="s">
        <v>37</v>
      </c>
      <c r="C2880" s="7" t="str">
        <f t="shared" si="88"/>
        <v>Gentio do OuroBA</v>
      </c>
      <c r="D2880" s="7">
        <v>2911303</v>
      </c>
      <c r="E2880" s="8" t="s">
        <v>684</v>
      </c>
      <c r="F2880" s="7">
        <v>11284</v>
      </c>
      <c r="G2880" s="7">
        <v>10622</v>
      </c>
      <c r="H2880" s="7">
        <v>2.87</v>
      </c>
      <c r="I2880" s="7">
        <v>1.7</v>
      </c>
      <c r="J2880" s="8">
        <f t="shared" si="89"/>
        <v>2213.4</v>
      </c>
      <c r="K2880" s="7">
        <v>10570.89</v>
      </c>
      <c r="L2880" s="9">
        <v>-11.427531312749901</v>
      </c>
      <c r="M2880" s="9">
        <v>-42.504742386103104</v>
      </c>
      <c r="N2880" s="7">
        <f>COUNTIFS('Lojas Assaí'!$F$174:$F$260,D2880)</f>
        <v>0</v>
      </c>
    </row>
    <row r="2881" spans="1:14" x14ac:dyDescent="0.25">
      <c r="A2881" s="7" t="s">
        <v>3376</v>
      </c>
      <c r="B2881" s="7" t="s">
        <v>169</v>
      </c>
      <c r="C2881" s="7" t="str">
        <f t="shared" si="88"/>
        <v>Lagoa do MatoMA</v>
      </c>
      <c r="D2881" s="7">
        <v>2105922</v>
      </c>
      <c r="E2881" s="8" t="s">
        <v>697</v>
      </c>
      <c r="F2881" s="7">
        <v>11280</v>
      </c>
      <c r="G2881" s="7">
        <v>10934</v>
      </c>
      <c r="H2881" s="7">
        <v>6.48</v>
      </c>
      <c r="I2881" s="7">
        <v>1.7</v>
      </c>
      <c r="J2881" s="8">
        <f t="shared" si="89"/>
        <v>2213.4</v>
      </c>
      <c r="K2881" s="7">
        <v>7497.55</v>
      </c>
      <c r="L2881" s="9">
        <v>-4.6123757769314802</v>
      </c>
      <c r="M2881" s="9">
        <v>-44.976442325587698</v>
      </c>
      <c r="N2881" s="7">
        <f>COUNTIFS('Lojas Assaí'!$F$174:$F$260,D2881)</f>
        <v>0</v>
      </c>
    </row>
    <row r="2882" spans="1:14" x14ac:dyDescent="0.25">
      <c r="A2882" s="7" t="s">
        <v>1452</v>
      </c>
      <c r="B2882" s="7" t="s">
        <v>669</v>
      </c>
      <c r="C2882" s="7" t="str">
        <f t="shared" ref="C2882:C2945" si="90">_xlfn.CONCAT(A2882:B2882)</f>
        <v>EsperantinaTO</v>
      </c>
      <c r="D2882" s="7">
        <v>1707405</v>
      </c>
      <c r="E2882" s="8" t="s">
        <v>699</v>
      </c>
      <c r="F2882" s="7">
        <v>11280</v>
      </c>
      <c r="G2882" s="7">
        <v>9476</v>
      </c>
      <c r="H2882" s="7">
        <v>18.8</v>
      </c>
      <c r="I2882" s="7">
        <v>1.5</v>
      </c>
      <c r="J2882" s="8">
        <f t="shared" ref="J2882:J2945" si="91">ROUND(I2882*1302,2)</f>
        <v>1953</v>
      </c>
      <c r="K2882" s="7">
        <v>9630.98</v>
      </c>
      <c r="L2882" s="9">
        <v>-10.7525087280848</v>
      </c>
      <c r="M2882" s="9">
        <v>-48.898982658680801</v>
      </c>
      <c r="N2882" s="7">
        <f>COUNTIFS('Lojas Assaí'!$F$174:$F$260,D2882)</f>
        <v>0</v>
      </c>
    </row>
    <row r="2883" spans="1:14" x14ac:dyDescent="0.25">
      <c r="A2883" s="7" t="s">
        <v>3062</v>
      </c>
      <c r="B2883" s="7" t="s">
        <v>655</v>
      </c>
      <c r="C2883" s="7" t="str">
        <f t="shared" si="90"/>
        <v>São DomingosSE</v>
      </c>
      <c r="D2883" s="7">
        <v>2806800</v>
      </c>
      <c r="E2883" s="8" t="s">
        <v>692</v>
      </c>
      <c r="F2883" s="7">
        <v>11276</v>
      </c>
      <c r="G2883" s="7">
        <v>10271</v>
      </c>
      <c r="H2883" s="7">
        <v>100.23</v>
      </c>
      <c r="I2883" s="7">
        <v>1.9</v>
      </c>
      <c r="J2883" s="8">
        <f t="shared" si="91"/>
        <v>2473.8000000000002</v>
      </c>
      <c r="K2883" s="7">
        <v>10179.1</v>
      </c>
      <c r="L2883" s="9">
        <v>-10.792325783411499</v>
      </c>
      <c r="M2883" s="9">
        <v>-37.568429204533899</v>
      </c>
      <c r="N2883" s="7">
        <f>COUNTIFS('Lojas Assaí'!$F$174:$F$260,D2883)</f>
        <v>0</v>
      </c>
    </row>
    <row r="2884" spans="1:14" x14ac:dyDescent="0.25">
      <c r="A2884" s="7" t="s">
        <v>3377</v>
      </c>
      <c r="B2884" s="7" t="s">
        <v>710</v>
      </c>
      <c r="C2884" s="7" t="str">
        <f t="shared" si="90"/>
        <v>Balneário Barra do SulSC</v>
      </c>
      <c r="D2884" s="7">
        <v>4202057</v>
      </c>
      <c r="E2884" s="8" t="s">
        <v>711</v>
      </c>
      <c r="F2884" s="7">
        <v>11271</v>
      </c>
      <c r="G2884" s="7">
        <v>8430</v>
      </c>
      <c r="H2884" s="7">
        <v>75.760000000000005</v>
      </c>
      <c r="I2884" s="7">
        <v>2.5</v>
      </c>
      <c r="J2884" s="8">
        <f t="shared" si="91"/>
        <v>3255</v>
      </c>
      <c r="K2884" s="7">
        <v>19580.53</v>
      </c>
      <c r="L2884" s="9">
        <v>-26.991818605254601</v>
      </c>
      <c r="M2884" s="9">
        <v>-48.634617477026502</v>
      </c>
      <c r="N2884" s="7">
        <f>COUNTIFS('Lojas Assaí'!$F$174:$F$260,D2884)</f>
        <v>0</v>
      </c>
    </row>
    <row r="2885" spans="1:14" x14ac:dyDescent="0.25">
      <c r="A2885" s="7" t="s">
        <v>1976</v>
      </c>
      <c r="B2885" s="7" t="s">
        <v>707</v>
      </c>
      <c r="C2885" s="7" t="str">
        <f t="shared" si="90"/>
        <v>Bom JesusRS</v>
      </c>
      <c r="D2885" s="7">
        <v>4302303</v>
      </c>
      <c r="E2885" s="8" t="s">
        <v>708</v>
      </c>
      <c r="F2885" s="7">
        <v>11270</v>
      </c>
      <c r="G2885" s="7">
        <v>11519</v>
      </c>
      <c r="H2885" s="7">
        <v>4.3899999999999997</v>
      </c>
      <c r="I2885" s="7">
        <v>1.9</v>
      </c>
      <c r="J2885" s="8">
        <f t="shared" si="91"/>
        <v>2473.8000000000002</v>
      </c>
      <c r="K2885" s="7">
        <v>34524.22</v>
      </c>
      <c r="L2885" s="9">
        <v>-28.670577675642701</v>
      </c>
      <c r="M2885" s="9">
        <v>-50.433349269980198</v>
      </c>
      <c r="N2885" s="7">
        <f>COUNTIFS('Lojas Assaí'!$F$174:$F$260,D2885)</f>
        <v>0</v>
      </c>
    </row>
    <row r="2886" spans="1:14" x14ac:dyDescent="0.25">
      <c r="A2886" s="7" t="s">
        <v>3378</v>
      </c>
      <c r="B2886" s="7" t="s">
        <v>280</v>
      </c>
      <c r="C2886" s="7" t="str">
        <f t="shared" si="90"/>
        <v>MoreilândiaPE</v>
      </c>
      <c r="D2886" s="7">
        <v>2614303</v>
      </c>
      <c r="E2886" s="8" t="s">
        <v>689</v>
      </c>
      <c r="F2886" s="7">
        <v>11269</v>
      </c>
      <c r="G2886" s="7">
        <v>11132</v>
      </c>
      <c r="H2886" s="7">
        <v>27.52</v>
      </c>
      <c r="I2886" s="7">
        <v>1.5</v>
      </c>
      <c r="J2886" s="8">
        <f t="shared" si="91"/>
        <v>1953</v>
      </c>
      <c r="K2886" s="7">
        <v>7938.14</v>
      </c>
      <c r="L2886" s="9">
        <v>-8.1186945300000009</v>
      </c>
      <c r="M2886" s="9">
        <v>-35.094869099883901</v>
      </c>
      <c r="N2886" s="7">
        <f>COUNTIFS('Lojas Assaí'!$F$174:$F$260,D2886)</f>
        <v>0</v>
      </c>
    </row>
    <row r="2887" spans="1:14" x14ac:dyDescent="0.25">
      <c r="A2887" s="7" t="s">
        <v>3379</v>
      </c>
      <c r="B2887" s="7" t="s">
        <v>206</v>
      </c>
      <c r="C2887" s="7" t="str">
        <f t="shared" si="90"/>
        <v>Engenheiro CaldasMG</v>
      </c>
      <c r="D2887" s="7">
        <v>3123700</v>
      </c>
      <c r="E2887" s="8" t="s">
        <v>701</v>
      </c>
      <c r="F2887" s="7">
        <v>11268</v>
      </c>
      <c r="G2887" s="7">
        <v>10280</v>
      </c>
      <c r="H2887" s="7">
        <v>54.96</v>
      </c>
      <c r="I2887" s="7">
        <v>1.4</v>
      </c>
      <c r="J2887" s="8">
        <f t="shared" si="91"/>
        <v>1822.8</v>
      </c>
      <c r="K2887" s="7">
        <v>11757.05</v>
      </c>
      <c r="L2887" s="9">
        <v>-17.287753207750299</v>
      </c>
      <c r="M2887" s="9">
        <v>-43.949414738738497</v>
      </c>
      <c r="N2887" s="7">
        <f>COUNTIFS('Lojas Assaí'!$F$174:$F$260,D2887)</f>
        <v>0</v>
      </c>
    </row>
    <row r="2888" spans="1:14" x14ac:dyDescent="0.25">
      <c r="A2888" s="7" t="s">
        <v>3380</v>
      </c>
      <c r="B2888" s="7" t="s">
        <v>169</v>
      </c>
      <c r="C2888" s="7" t="str">
        <f t="shared" si="90"/>
        <v>CajapióMA</v>
      </c>
      <c r="D2888" s="7">
        <v>2102408</v>
      </c>
      <c r="E2888" s="8" t="s">
        <v>697</v>
      </c>
      <c r="F2888" s="7">
        <v>11255</v>
      </c>
      <c r="G2888" s="7">
        <v>10593</v>
      </c>
      <c r="H2888" s="7">
        <v>11.66</v>
      </c>
      <c r="I2888" s="7">
        <v>1.9</v>
      </c>
      <c r="J2888" s="8">
        <f t="shared" si="91"/>
        <v>2473.8000000000002</v>
      </c>
      <c r="K2888" s="7">
        <v>5619.37</v>
      </c>
      <c r="L2888" s="9">
        <v>-2.8828822031575201</v>
      </c>
      <c r="M2888" s="9">
        <v>-44.673377164586199</v>
      </c>
      <c r="N2888" s="7">
        <f>COUNTIFS('Lojas Assaí'!$F$174:$F$260,D2888)</f>
        <v>0</v>
      </c>
    </row>
    <row r="2889" spans="1:14" x14ac:dyDescent="0.25">
      <c r="A2889" s="7" t="s">
        <v>3381</v>
      </c>
      <c r="B2889" s="7" t="s">
        <v>258</v>
      </c>
      <c r="C2889" s="7" t="str">
        <f t="shared" si="90"/>
        <v>UraíPR</v>
      </c>
      <c r="D2889" s="7">
        <v>4128401</v>
      </c>
      <c r="E2889" s="8" t="s">
        <v>686</v>
      </c>
      <c r="F2889" s="7">
        <v>11233</v>
      </c>
      <c r="G2889" s="7">
        <v>11472</v>
      </c>
      <c r="H2889" s="7">
        <v>48.24</v>
      </c>
      <c r="I2889" s="7">
        <v>2</v>
      </c>
      <c r="J2889" s="8">
        <f t="shared" si="91"/>
        <v>2604</v>
      </c>
      <c r="K2889" s="7">
        <v>29446.55</v>
      </c>
      <c r="L2889" s="9">
        <v>-24.2441658559639</v>
      </c>
      <c r="M2889" s="9">
        <v>-50.247617223728803</v>
      </c>
      <c r="N2889" s="7">
        <f>COUNTIFS('Lojas Assaí'!$F$174:$F$260,D2889)</f>
        <v>0</v>
      </c>
    </row>
    <row r="2890" spans="1:14" x14ac:dyDescent="0.25">
      <c r="A2890" s="7" t="s">
        <v>3382</v>
      </c>
      <c r="B2890" s="7" t="s">
        <v>169</v>
      </c>
      <c r="C2890" s="7" t="str">
        <f t="shared" si="90"/>
        <v>Alto ParnaíbaMA</v>
      </c>
      <c r="D2890" s="7">
        <v>2100501</v>
      </c>
      <c r="E2890" s="8" t="s">
        <v>697</v>
      </c>
      <c r="F2890" s="7">
        <v>11233</v>
      </c>
      <c r="G2890" s="7">
        <v>10766</v>
      </c>
      <c r="H2890" s="7">
        <v>0.97</v>
      </c>
      <c r="I2890" s="7">
        <v>1.8</v>
      </c>
      <c r="J2890" s="8">
        <f t="shared" si="91"/>
        <v>2343.6</v>
      </c>
      <c r="K2890" s="7">
        <v>43877.65</v>
      </c>
      <c r="L2890" s="9">
        <v>-9.1083659321911199</v>
      </c>
      <c r="M2890" s="9">
        <v>-45.927344013338399</v>
      </c>
      <c r="N2890" s="7">
        <f>COUNTIFS('Lojas Assaí'!$F$174:$F$260,D2890)</f>
        <v>0</v>
      </c>
    </row>
    <row r="2891" spans="1:14" x14ac:dyDescent="0.25">
      <c r="A2891" s="7" t="s">
        <v>3383</v>
      </c>
      <c r="B2891" s="7" t="s">
        <v>145</v>
      </c>
      <c r="C2891" s="7" t="str">
        <f t="shared" si="90"/>
        <v>Corumbá de GoiásGO</v>
      </c>
      <c r="D2891" s="7">
        <v>5205802</v>
      </c>
      <c r="E2891" s="8" t="s">
        <v>687</v>
      </c>
      <c r="F2891" s="7">
        <v>11223</v>
      </c>
      <c r="G2891" s="7">
        <v>10361</v>
      </c>
      <c r="H2891" s="7">
        <v>9.76</v>
      </c>
      <c r="I2891" s="7">
        <v>1.8</v>
      </c>
      <c r="J2891" s="8">
        <f t="shared" si="91"/>
        <v>2343.6</v>
      </c>
      <c r="K2891" s="7">
        <v>21254.49</v>
      </c>
      <c r="L2891" s="9">
        <v>-15.9279051540032</v>
      </c>
      <c r="M2891" s="9">
        <v>-48.810345057161499</v>
      </c>
      <c r="N2891" s="7">
        <f>COUNTIFS('Lojas Assaí'!$F$174:$F$260,D2891)</f>
        <v>0</v>
      </c>
    </row>
    <row r="2892" spans="1:14" x14ac:dyDescent="0.25">
      <c r="A2892" s="7" t="s">
        <v>3384</v>
      </c>
      <c r="B2892" s="7" t="s">
        <v>37</v>
      </c>
      <c r="C2892" s="7" t="str">
        <f t="shared" si="90"/>
        <v>ChorrochóBA</v>
      </c>
      <c r="D2892" s="7">
        <v>2907707</v>
      </c>
      <c r="E2892" s="8" t="s">
        <v>684</v>
      </c>
      <c r="F2892" s="7">
        <v>11221</v>
      </c>
      <c r="G2892" s="7">
        <v>10734</v>
      </c>
      <c r="H2892" s="7">
        <v>3.57</v>
      </c>
      <c r="I2892" s="7">
        <v>1.7</v>
      </c>
      <c r="J2892" s="8">
        <f t="shared" si="91"/>
        <v>2213.4</v>
      </c>
      <c r="K2892" s="7">
        <v>8551.7999999999993</v>
      </c>
      <c r="L2892" s="9">
        <v>-11.137988582854</v>
      </c>
      <c r="M2892" s="9">
        <v>-42.112348975140101</v>
      </c>
      <c r="N2892" s="7">
        <f>COUNTIFS('Lojas Assaí'!$F$174:$F$260,D2892)</f>
        <v>0</v>
      </c>
    </row>
    <row r="2893" spans="1:14" x14ac:dyDescent="0.25">
      <c r="A2893" s="7" t="s">
        <v>3385</v>
      </c>
      <c r="B2893" s="7" t="s">
        <v>99</v>
      </c>
      <c r="C2893" s="7" t="str">
        <f t="shared" si="90"/>
        <v>GroaírasCE</v>
      </c>
      <c r="D2893" s="7">
        <v>2304905</v>
      </c>
      <c r="E2893" s="8" t="s">
        <v>683</v>
      </c>
      <c r="F2893" s="7">
        <v>11219</v>
      </c>
      <c r="G2893" s="7">
        <v>10228</v>
      </c>
      <c r="H2893" s="7">
        <v>65.59</v>
      </c>
      <c r="I2893" s="7">
        <v>1.6</v>
      </c>
      <c r="J2893" s="8">
        <f t="shared" si="91"/>
        <v>2083.1999999999998</v>
      </c>
      <c r="K2893" s="7">
        <v>8666.2199999999993</v>
      </c>
      <c r="L2893" s="9">
        <v>-3.9119541292039499</v>
      </c>
      <c r="M2893" s="9">
        <v>-40.382146023886001</v>
      </c>
      <c r="N2893" s="7">
        <f>COUNTIFS('Lojas Assaí'!$F$174:$F$260,D2893)</f>
        <v>0</v>
      </c>
    </row>
    <row r="2894" spans="1:14" x14ac:dyDescent="0.25">
      <c r="A2894" s="7" t="s">
        <v>3386</v>
      </c>
      <c r="B2894" s="7" t="s">
        <v>145</v>
      </c>
      <c r="C2894" s="7" t="str">
        <f t="shared" si="90"/>
        <v>GoianápolisGO</v>
      </c>
      <c r="D2894" s="7">
        <v>5208400</v>
      </c>
      <c r="E2894" s="8" t="s">
        <v>687</v>
      </c>
      <c r="F2894" s="7">
        <v>11217</v>
      </c>
      <c r="G2894" s="7">
        <v>10695</v>
      </c>
      <c r="H2894" s="7">
        <v>65.84</v>
      </c>
      <c r="I2894" s="7">
        <v>1.8</v>
      </c>
      <c r="J2894" s="8">
        <f t="shared" si="91"/>
        <v>2343.6</v>
      </c>
      <c r="K2894" s="7">
        <v>21742.26</v>
      </c>
      <c r="L2894" s="9">
        <v>-16.500682166702099</v>
      </c>
      <c r="M2894" s="9">
        <v>-49.017342179032198</v>
      </c>
      <c r="N2894" s="7">
        <f>COUNTIFS('Lojas Assaí'!$F$174:$F$260,D2894)</f>
        <v>0</v>
      </c>
    </row>
    <row r="2895" spans="1:14" x14ac:dyDescent="0.25">
      <c r="A2895" s="7" t="s">
        <v>3387</v>
      </c>
      <c r="B2895" s="7" t="s">
        <v>280</v>
      </c>
      <c r="C2895" s="7" t="str">
        <f t="shared" si="90"/>
        <v>SalgadinhoPE</v>
      </c>
      <c r="D2895" s="7">
        <v>2612109</v>
      </c>
      <c r="E2895" s="8" t="s">
        <v>689</v>
      </c>
      <c r="F2895" s="7">
        <v>11214</v>
      </c>
      <c r="G2895" s="7">
        <v>9312</v>
      </c>
      <c r="H2895" s="7">
        <v>106.77</v>
      </c>
      <c r="I2895" s="7">
        <v>1.7</v>
      </c>
      <c r="J2895" s="8">
        <f t="shared" si="91"/>
        <v>2213.4</v>
      </c>
      <c r="K2895" s="7">
        <v>7022.69</v>
      </c>
      <c r="L2895" s="9">
        <v>-8.0706775221341598</v>
      </c>
      <c r="M2895" s="9">
        <v>-39.120850981103999</v>
      </c>
      <c r="N2895" s="7">
        <f>COUNTIFS('Lojas Assaí'!$F$174:$F$260,D2895)</f>
        <v>0</v>
      </c>
    </row>
    <row r="2896" spans="1:14" x14ac:dyDescent="0.25">
      <c r="A2896" s="7" t="s">
        <v>3388</v>
      </c>
      <c r="B2896" s="7" t="s">
        <v>325</v>
      </c>
      <c r="C2896" s="7" t="str">
        <f t="shared" si="90"/>
        <v>Varre-SaiRJ</v>
      </c>
      <c r="D2896" s="7">
        <v>3306156</v>
      </c>
      <c r="E2896" s="8" t="s">
        <v>324</v>
      </c>
      <c r="F2896" s="7">
        <v>11208</v>
      </c>
      <c r="G2896" s="7">
        <v>9475</v>
      </c>
      <c r="H2896" s="7">
        <v>49.85</v>
      </c>
      <c r="I2896" s="7">
        <v>2.1</v>
      </c>
      <c r="J2896" s="8">
        <f t="shared" si="91"/>
        <v>2734.2</v>
      </c>
      <c r="K2896" s="7">
        <v>22307.77</v>
      </c>
      <c r="L2896" s="9">
        <v>-20.929297663870901</v>
      </c>
      <c r="M2896" s="9">
        <v>-41.863295388298802</v>
      </c>
      <c r="N2896" s="7">
        <f>COUNTIFS('Lojas Assaí'!$F$174:$F$260,D2896)</f>
        <v>0</v>
      </c>
    </row>
    <row r="2897" spans="1:14" x14ac:dyDescent="0.25">
      <c r="A2897" s="7" t="s">
        <v>2071</v>
      </c>
      <c r="B2897" s="7" t="s">
        <v>169</v>
      </c>
      <c r="C2897" s="7" t="str">
        <f t="shared" si="90"/>
        <v>São João do ParaísoMA</v>
      </c>
      <c r="D2897" s="7">
        <v>2111052</v>
      </c>
      <c r="E2897" s="8" t="s">
        <v>697</v>
      </c>
      <c r="F2897" s="7">
        <v>11207</v>
      </c>
      <c r="G2897" s="7">
        <v>10814</v>
      </c>
      <c r="H2897" s="7">
        <v>5.27</v>
      </c>
      <c r="I2897" s="7">
        <v>2.1</v>
      </c>
      <c r="J2897" s="8">
        <f t="shared" si="91"/>
        <v>2734.2</v>
      </c>
      <c r="K2897" s="7">
        <v>11167.73</v>
      </c>
      <c r="L2897" s="9">
        <v>-6.4662222863639798</v>
      </c>
      <c r="M2897" s="9">
        <v>-47.050610420495197</v>
      </c>
      <c r="N2897" s="7">
        <f>COUNTIFS('Lojas Assaí'!$F$174:$F$260,D2897)</f>
        <v>0</v>
      </c>
    </row>
    <row r="2898" spans="1:14" x14ac:dyDescent="0.25">
      <c r="A2898" s="7" t="s">
        <v>3389</v>
      </c>
      <c r="B2898" s="7" t="s">
        <v>12</v>
      </c>
      <c r="C2898" s="7" t="str">
        <f t="shared" si="90"/>
        <v>QuebranguloAL</v>
      </c>
      <c r="D2898" s="7">
        <v>2707602</v>
      </c>
      <c r="E2898" s="8" t="s">
        <v>688</v>
      </c>
      <c r="F2898" s="7">
        <v>11202</v>
      </c>
      <c r="G2898" s="7">
        <v>11480</v>
      </c>
      <c r="H2898" s="7">
        <v>35.89</v>
      </c>
      <c r="I2898" s="7">
        <v>1.9</v>
      </c>
      <c r="J2898" s="8">
        <f t="shared" si="91"/>
        <v>2473.8000000000002</v>
      </c>
      <c r="K2898" s="7">
        <v>15460.52</v>
      </c>
      <c r="L2898" s="9">
        <v>-9.3235470553658093</v>
      </c>
      <c r="M2898" s="9">
        <v>-36.477222076661803</v>
      </c>
      <c r="N2898" s="7">
        <f>COUNTIFS('Lojas Assaí'!$F$174:$F$260,D2898)</f>
        <v>0</v>
      </c>
    </row>
    <row r="2899" spans="1:14" x14ac:dyDescent="0.25">
      <c r="A2899" s="7" t="s">
        <v>3390</v>
      </c>
      <c r="B2899" s="7" t="s">
        <v>422</v>
      </c>
      <c r="C2899" s="7" t="str">
        <f t="shared" si="90"/>
        <v>AreiópolisSP</v>
      </c>
      <c r="D2899" s="7">
        <v>3503604</v>
      </c>
      <c r="E2899" s="8" t="s">
        <v>435</v>
      </c>
      <c r="F2899" s="7">
        <v>11186</v>
      </c>
      <c r="G2899" s="7">
        <v>10579</v>
      </c>
      <c r="H2899" s="7">
        <v>123.35</v>
      </c>
      <c r="I2899" s="7">
        <v>2</v>
      </c>
      <c r="J2899" s="8">
        <f t="shared" si="91"/>
        <v>2604</v>
      </c>
      <c r="K2899" s="7">
        <v>13182.41</v>
      </c>
      <c r="L2899" s="9">
        <v>-22.673940449164601</v>
      </c>
      <c r="M2899" s="9">
        <v>-48.665594558484699</v>
      </c>
      <c r="N2899" s="7">
        <f>COUNTIFS('Lojas Assaí'!$F$174:$F$260,D2899)</f>
        <v>0</v>
      </c>
    </row>
    <row r="2900" spans="1:14" x14ac:dyDescent="0.25">
      <c r="A2900" s="7" t="s">
        <v>3391</v>
      </c>
      <c r="B2900" s="7" t="s">
        <v>403</v>
      </c>
      <c r="C2900" s="7" t="str">
        <f t="shared" si="90"/>
        <v>Cerro CoráRN</v>
      </c>
      <c r="D2900" s="7">
        <v>2402709</v>
      </c>
      <c r="E2900" s="8" t="s">
        <v>695</v>
      </c>
      <c r="F2900" s="7">
        <v>11182</v>
      </c>
      <c r="G2900" s="7">
        <v>10916</v>
      </c>
      <c r="H2900" s="7">
        <v>27.74</v>
      </c>
      <c r="I2900" s="7">
        <v>1.9</v>
      </c>
      <c r="J2900" s="8">
        <f t="shared" si="91"/>
        <v>2473.8000000000002</v>
      </c>
      <c r="K2900" s="7">
        <v>11101.65</v>
      </c>
      <c r="L2900" s="9">
        <v>-6.0348271931366</v>
      </c>
      <c r="M2900" s="9">
        <v>-36.345741441450301</v>
      </c>
      <c r="N2900" s="7">
        <f>COUNTIFS('Lojas Assaí'!$F$174:$F$260,D2900)</f>
        <v>0</v>
      </c>
    </row>
    <row r="2901" spans="1:14" x14ac:dyDescent="0.25">
      <c r="A2901" s="7" t="s">
        <v>3392</v>
      </c>
      <c r="B2901" s="7" t="s">
        <v>244</v>
      </c>
      <c r="C2901" s="7" t="str">
        <f t="shared" si="90"/>
        <v>FagundesPB</v>
      </c>
      <c r="D2901" s="7">
        <v>2506103</v>
      </c>
      <c r="E2901" s="8" t="s">
        <v>698</v>
      </c>
      <c r="F2901" s="7">
        <v>11180</v>
      </c>
      <c r="G2901" s="7">
        <v>11405</v>
      </c>
      <c r="H2901" s="7">
        <v>60.34</v>
      </c>
      <c r="I2901" s="7">
        <v>2</v>
      </c>
      <c r="J2901" s="8">
        <f t="shared" si="91"/>
        <v>2604</v>
      </c>
      <c r="K2901" s="7">
        <v>9077.32</v>
      </c>
      <c r="L2901" s="9">
        <v>-6.6881329546835904</v>
      </c>
      <c r="M2901" s="9">
        <v>-35.418176804799202</v>
      </c>
      <c r="N2901" s="7">
        <f>COUNTIFS('Lojas Assaí'!$F$174:$F$260,D2901)</f>
        <v>0</v>
      </c>
    </row>
    <row r="2902" spans="1:14" x14ac:dyDescent="0.25">
      <c r="A2902" s="7" t="s">
        <v>3393</v>
      </c>
      <c r="B2902" s="7" t="s">
        <v>707</v>
      </c>
      <c r="C2902" s="7" t="str">
        <f t="shared" si="90"/>
        <v>Três CachoeirasRS</v>
      </c>
      <c r="D2902" s="7">
        <v>4321667</v>
      </c>
      <c r="E2902" s="8" t="s">
        <v>708</v>
      </c>
      <c r="F2902" s="7">
        <v>11174</v>
      </c>
      <c r="G2902" s="7">
        <v>10217</v>
      </c>
      <c r="H2902" s="7">
        <v>40.700000000000003</v>
      </c>
      <c r="I2902" s="7">
        <v>1.9</v>
      </c>
      <c r="J2902" s="8">
        <f t="shared" si="91"/>
        <v>2473.8000000000002</v>
      </c>
      <c r="K2902" s="7">
        <v>24068.29</v>
      </c>
      <c r="L2902" s="9">
        <v>-29.445886590417</v>
      </c>
      <c r="M2902" s="9">
        <v>-49.915639276195698</v>
      </c>
      <c r="N2902" s="7">
        <f>COUNTIFS('Lojas Assaí'!$F$174:$F$260,D2902)</f>
        <v>0</v>
      </c>
    </row>
    <row r="2903" spans="1:14" x14ac:dyDescent="0.25">
      <c r="A2903" s="7" t="s">
        <v>3394</v>
      </c>
      <c r="B2903" s="7" t="s">
        <v>422</v>
      </c>
      <c r="C2903" s="7" t="str">
        <f t="shared" si="90"/>
        <v>Bernardino de CamposSP</v>
      </c>
      <c r="D2903" s="7">
        <v>3506300</v>
      </c>
      <c r="E2903" s="8" t="s">
        <v>435</v>
      </c>
      <c r="F2903" s="7">
        <v>11168</v>
      </c>
      <c r="G2903" s="7">
        <v>10775</v>
      </c>
      <c r="H2903" s="7">
        <v>44.12</v>
      </c>
      <c r="I2903" s="7">
        <v>2.1</v>
      </c>
      <c r="J2903" s="8">
        <f t="shared" si="91"/>
        <v>2734.2</v>
      </c>
      <c r="K2903" s="7">
        <v>27022.959999999999</v>
      </c>
      <c r="L2903" s="9">
        <v>-23.013553004003199</v>
      </c>
      <c r="M2903" s="9">
        <v>-49.474043484681701</v>
      </c>
      <c r="N2903" s="7">
        <f>COUNTIFS('Lojas Assaí'!$F$174:$F$260,D2903)</f>
        <v>0</v>
      </c>
    </row>
    <row r="2904" spans="1:14" x14ac:dyDescent="0.25">
      <c r="A2904" s="7" t="s">
        <v>3395</v>
      </c>
      <c r="B2904" s="7" t="s">
        <v>707</v>
      </c>
      <c r="C2904" s="7" t="str">
        <f t="shared" si="90"/>
        <v>Barros CassalRS</v>
      </c>
      <c r="D2904" s="7">
        <v>4302006</v>
      </c>
      <c r="E2904" s="8" t="s">
        <v>708</v>
      </c>
      <c r="F2904" s="7">
        <v>11167</v>
      </c>
      <c r="G2904" s="7">
        <v>11133</v>
      </c>
      <c r="H2904" s="7">
        <v>17.16</v>
      </c>
      <c r="I2904" s="7">
        <v>1.9</v>
      </c>
      <c r="J2904" s="8">
        <f t="shared" si="91"/>
        <v>2473.8000000000002</v>
      </c>
      <c r="K2904" s="7">
        <v>17120.79</v>
      </c>
      <c r="L2904" s="9">
        <v>-29.087704360738499</v>
      </c>
      <c r="M2904" s="9">
        <v>-52.5877521245</v>
      </c>
      <c r="N2904" s="7">
        <f>COUNTIFS('Lojas Assaí'!$F$174:$F$260,D2904)</f>
        <v>0</v>
      </c>
    </row>
    <row r="2905" spans="1:14" x14ac:dyDescent="0.25">
      <c r="A2905" s="7" t="s">
        <v>3396</v>
      </c>
      <c r="B2905" s="7" t="s">
        <v>403</v>
      </c>
      <c r="C2905" s="7" t="str">
        <f t="shared" si="90"/>
        <v>MontanhasRN</v>
      </c>
      <c r="D2905" s="7">
        <v>2407708</v>
      </c>
      <c r="E2905" s="8" t="s">
        <v>695</v>
      </c>
      <c r="F2905" s="7">
        <v>11166</v>
      </c>
      <c r="G2905" s="7">
        <v>11413</v>
      </c>
      <c r="H2905" s="7">
        <v>138.82</v>
      </c>
      <c r="I2905" s="7">
        <v>1.7</v>
      </c>
      <c r="J2905" s="8">
        <f t="shared" si="91"/>
        <v>2213.4</v>
      </c>
      <c r="K2905" s="7">
        <v>10921.33</v>
      </c>
      <c r="L2905" s="9">
        <v>-6.0764975053297796</v>
      </c>
      <c r="M2905" s="9">
        <v>-37.512058930159299</v>
      </c>
      <c r="N2905" s="7">
        <f>COUNTIFS('Lojas Assaí'!$F$174:$F$260,D2905)</f>
        <v>0</v>
      </c>
    </row>
    <row r="2906" spans="1:14" x14ac:dyDescent="0.25">
      <c r="A2906" s="7" t="s">
        <v>3397</v>
      </c>
      <c r="B2906" s="7" t="s">
        <v>99</v>
      </c>
      <c r="C2906" s="7" t="str">
        <f t="shared" si="90"/>
        <v>PotengiCE</v>
      </c>
      <c r="D2906" s="7">
        <v>2311207</v>
      </c>
      <c r="E2906" s="8" t="s">
        <v>683</v>
      </c>
      <c r="F2906" s="7">
        <v>11165</v>
      </c>
      <c r="G2906" s="7">
        <v>10276</v>
      </c>
      <c r="H2906" s="7">
        <v>30.34</v>
      </c>
      <c r="I2906" s="7">
        <v>1.6</v>
      </c>
      <c r="J2906" s="8">
        <f t="shared" si="91"/>
        <v>2083.1999999999998</v>
      </c>
      <c r="K2906" s="7">
        <v>9353.64</v>
      </c>
      <c r="L2906" s="9">
        <v>-7.0901794696070697</v>
      </c>
      <c r="M2906" s="9">
        <v>-40.032132535687801</v>
      </c>
      <c r="N2906" s="7">
        <f>COUNTIFS('Lojas Assaí'!$F$174:$F$260,D2906)</f>
        <v>0</v>
      </c>
    </row>
    <row r="2907" spans="1:14" x14ac:dyDescent="0.25">
      <c r="A2907" s="7" t="s">
        <v>3398</v>
      </c>
      <c r="B2907" s="7" t="s">
        <v>710</v>
      </c>
      <c r="C2907" s="7" t="str">
        <f t="shared" si="90"/>
        <v>AgrolândiaSC</v>
      </c>
      <c r="D2907" s="7">
        <v>4200200</v>
      </c>
      <c r="E2907" s="8" t="s">
        <v>711</v>
      </c>
      <c r="F2907" s="7">
        <v>11160</v>
      </c>
      <c r="G2907" s="7">
        <v>9323</v>
      </c>
      <c r="H2907" s="7">
        <v>44.92</v>
      </c>
      <c r="I2907" s="7">
        <v>2.2000000000000002</v>
      </c>
      <c r="J2907" s="8">
        <f t="shared" si="91"/>
        <v>2864.4</v>
      </c>
      <c r="K2907" s="7">
        <v>27381.599999999999</v>
      </c>
      <c r="L2907" s="9">
        <v>-27.400516587998499</v>
      </c>
      <c r="M2907" s="9">
        <v>-49.825653387728401</v>
      </c>
      <c r="N2907" s="7">
        <f>COUNTIFS('Lojas Assaí'!$F$174:$F$260,D2907)</f>
        <v>0</v>
      </c>
    </row>
    <row r="2908" spans="1:14" x14ac:dyDescent="0.25">
      <c r="A2908" s="7" t="s">
        <v>3399</v>
      </c>
      <c r="B2908" s="7" t="s">
        <v>655</v>
      </c>
      <c r="C2908" s="7" t="str">
        <f t="shared" si="90"/>
        <v>Rosário do CateteSE</v>
      </c>
      <c r="D2908" s="7">
        <v>2806107</v>
      </c>
      <c r="E2908" s="8" t="s">
        <v>692</v>
      </c>
      <c r="F2908" s="7">
        <v>11158</v>
      </c>
      <c r="G2908" s="7">
        <v>9221</v>
      </c>
      <c r="H2908" s="7">
        <v>87.27</v>
      </c>
      <c r="I2908" s="7">
        <v>3.4</v>
      </c>
      <c r="J2908" s="8">
        <f t="shared" si="91"/>
        <v>4426.8</v>
      </c>
      <c r="K2908" s="7">
        <v>31812.35</v>
      </c>
      <c r="L2908" s="9">
        <v>-10.6945899789946</v>
      </c>
      <c r="M2908" s="9">
        <v>-37.031322864872898</v>
      </c>
      <c r="N2908" s="7">
        <f>COUNTIFS('Lojas Assaí'!$F$174:$F$260,D2908)</f>
        <v>0</v>
      </c>
    </row>
    <row r="2909" spans="1:14" x14ac:dyDescent="0.25">
      <c r="A2909" s="7" t="s">
        <v>3400</v>
      </c>
      <c r="B2909" s="7" t="s">
        <v>710</v>
      </c>
      <c r="C2909" s="7" t="str">
        <f t="shared" si="90"/>
        <v>Cunha PorãSC</v>
      </c>
      <c r="D2909" s="7">
        <v>4204707</v>
      </c>
      <c r="E2909" s="8" t="s">
        <v>711</v>
      </c>
      <c r="F2909" s="7">
        <v>11150</v>
      </c>
      <c r="G2909" s="7">
        <v>10613</v>
      </c>
      <c r="H2909" s="7">
        <v>48.7</v>
      </c>
      <c r="I2909" s="7">
        <v>2.2999999999999998</v>
      </c>
      <c r="J2909" s="8">
        <f t="shared" si="91"/>
        <v>2994.6</v>
      </c>
      <c r="K2909" s="7">
        <v>63324.88</v>
      </c>
      <c r="L2909" s="9">
        <v>-27.282982506466301</v>
      </c>
      <c r="M2909" s="9">
        <v>-50.582601035262101</v>
      </c>
      <c r="N2909" s="7">
        <f>COUNTIFS('Lojas Assaí'!$F$174:$F$260,D2909)</f>
        <v>0</v>
      </c>
    </row>
    <row r="2910" spans="1:14" x14ac:dyDescent="0.25">
      <c r="A2910" s="7" t="s">
        <v>3401</v>
      </c>
      <c r="B2910" s="7" t="s">
        <v>206</v>
      </c>
      <c r="C2910" s="7" t="str">
        <f t="shared" si="90"/>
        <v>IgaratingaMG</v>
      </c>
      <c r="D2910" s="7">
        <v>3130200</v>
      </c>
      <c r="E2910" s="8" t="s">
        <v>701</v>
      </c>
      <c r="F2910" s="7">
        <v>11146</v>
      </c>
      <c r="G2910" s="7">
        <v>9264</v>
      </c>
      <c r="H2910" s="7">
        <v>42.43</v>
      </c>
      <c r="I2910" s="7">
        <v>1.7</v>
      </c>
      <c r="J2910" s="8">
        <f t="shared" si="91"/>
        <v>2213.4</v>
      </c>
      <c r="K2910" s="7">
        <v>50180.98</v>
      </c>
      <c r="L2910" s="9">
        <v>-19.953886248349502</v>
      </c>
      <c r="M2910" s="9">
        <v>-44.700495134852702</v>
      </c>
      <c r="N2910" s="7">
        <f>COUNTIFS('Lojas Assaí'!$F$174:$F$260,D2910)</f>
        <v>0</v>
      </c>
    </row>
    <row r="2911" spans="1:14" x14ac:dyDescent="0.25">
      <c r="A2911" s="7" t="s">
        <v>3402</v>
      </c>
      <c r="B2911" s="7" t="s">
        <v>258</v>
      </c>
      <c r="C2911" s="7" t="str">
        <f t="shared" si="90"/>
        <v>Primeiro de MaioPR</v>
      </c>
      <c r="D2911" s="7">
        <v>4120507</v>
      </c>
      <c r="E2911" s="8" t="s">
        <v>686</v>
      </c>
      <c r="F2911" s="7">
        <v>11138</v>
      </c>
      <c r="G2911" s="7">
        <v>10832</v>
      </c>
      <c r="H2911" s="7">
        <v>26.14</v>
      </c>
      <c r="I2911" s="7">
        <v>2.2999999999999998</v>
      </c>
      <c r="J2911" s="8">
        <f t="shared" si="91"/>
        <v>2994.6</v>
      </c>
      <c r="K2911" s="7">
        <v>33304.9</v>
      </c>
      <c r="L2911" s="9">
        <v>-24.279020917758501</v>
      </c>
      <c r="M2911" s="9">
        <v>-53.075288584861198</v>
      </c>
      <c r="N2911" s="7">
        <f>COUNTIFS('Lojas Assaí'!$F$174:$F$260,D2911)</f>
        <v>0</v>
      </c>
    </row>
    <row r="2912" spans="1:14" x14ac:dyDescent="0.25">
      <c r="A2912" s="7" t="s">
        <v>3403</v>
      </c>
      <c r="B2912" s="7" t="s">
        <v>178</v>
      </c>
      <c r="C2912" s="7" t="str">
        <f t="shared" si="90"/>
        <v>JuscimeiraMT</v>
      </c>
      <c r="D2912" s="7">
        <v>5105200</v>
      </c>
      <c r="E2912" s="8" t="s">
        <v>696</v>
      </c>
      <c r="F2912" s="7">
        <v>11124</v>
      </c>
      <c r="G2912" s="7">
        <v>11430</v>
      </c>
      <c r="H2912" s="7">
        <v>5.18</v>
      </c>
      <c r="I2912" s="7">
        <v>2.4</v>
      </c>
      <c r="J2912" s="8">
        <f t="shared" si="91"/>
        <v>3124.8</v>
      </c>
      <c r="K2912" s="7">
        <v>37365.01</v>
      </c>
      <c r="L2912" s="9">
        <v>-16.044685189108801</v>
      </c>
      <c r="M2912" s="9">
        <v>-54.888760942950398</v>
      </c>
      <c r="N2912" s="7">
        <f>COUNTIFS('Lojas Assaí'!$F$174:$F$260,D2912)</f>
        <v>0</v>
      </c>
    </row>
    <row r="2913" spans="1:14" x14ac:dyDescent="0.25">
      <c r="A2913" s="7" t="s">
        <v>3404</v>
      </c>
      <c r="B2913" s="7" t="s">
        <v>258</v>
      </c>
      <c r="C2913" s="7" t="str">
        <f t="shared" si="90"/>
        <v>Inácio MartinsPR</v>
      </c>
      <c r="D2913" s="7">
        <v>4110201</v>
      </c>
      <c r="E2913" s="8" t="s">
        <v>686</v>
      </c>
      <c r="F2913" s="7">
        <v>11117</v>
      </c>
      <c r="G2913" s="7">
        <v>10943</v>
      </c>
      <c r="H2913" s="7">
        <v>11.69</v>
      </c>
      <c r="I2913" s="7">
        <v>1.8</v>
      </c>
      <c r="J2913" s="8">
        <f t="shared" si="91"/>
        <v>2343.6</v>
      </c>
      <c r="K2913" s="7">
        <v>21134.41</v>
      </c>
      <c r="L2913" s="9">
        <v>-23.479710501169901</v>
      </c>
      <c r="M2913" s="9">
        <v>-52.701056908157597</v>
      </c>
      <c r="N2913" s="7">
        <f>COUNTIFS('Lojas Assaí'!$F$174:$F$260,D2913)</f>
        <v>0</v>
      </c>
    </row>
    <row r="2914" spans="1:14" x14ac:dyDescent="0.25">
      <c r="A2914" s="7" t="s">
        <v>3405</v>
      </c>
      <c r="B2914" s="7" t="s">
        <v>206</v>
      </c>
      <c r="C2914" s="7" t="str">
        <f t="shared" si="90"/>
        <v>São Gonçalo do Rio AbaixoMG</v>
      </c>
      <c r="D2914" s="7">
        <v>3161908</v>
      </c>
      <c r="E2914" s="8" t="s">
        <v>701</v>
      </c>
      <c r="F2914" s="7">
        <v>11114</v>
      </c>
      <c r="G2914" s="7">
        <v>9777</v>
      </c>
      <c r="H2914" s="7">
        <v>26.87</v>
      </c>
      <c r="I2914" s="7">
        <v>3.1</v>
      </c>
      <c r="J2914" s="8">
        <f t="shared" si="91"/>
        <v>4036.2</v>
      </c>
      <c r="K2914" s="7">
        <v>224983.89</v>
      </c>
      <c r="L2914" s="9">
        <v>-19.831800701790598</v>
      </c>
      <c r="M2914" s="9">
        <v>-43.3480400193056</v>
      </c>
      <c r="N2914" s="7">
        <f>COUNTIFS('Lojas Assaí'!$F$174:$F$260,D2914)</f>
        <v>0</v>
      </c>
    </row>
    <row r="2915" spans="1:14" x14ac:dyDescent="0.25">
      <c r="A2915" s="7" t="s">
        <v>3406</v>
      </c>
      <c r="B2915" s="7" t="s">
        <v>258</v>
      </c>
      <c r="C2915" s="7" t="str">
        <f t="shared" si="90"/>
        <v>São Pedro do IvaíPR</v>
      </c>
      <c r="D2915" s="7">
        <v>4125803</v>
      </c>
      <c r="E2915" s="8" t="s">
        <v>686</v>
      </c>
      <c r="F2915" s="7">
        <v>11109</v>
      </c>
      <c r="G2915" s="7">
        <v>10167</v>
      </c>
      <c r="H2915" s="7">
        <v>31.51</v>
      </c>
      <c r="I2915" s="7">
        <v>2</v>
      </c>
      <c r="J2915" s="8">
        <f t="shared" si="91"/>
        <v>2604</v>
      </c>
      <c r="K2915" s="7">
        <v>31200.61</v>
      </c>
      <c r="L2915" s="9">
        <v>-23.460645861013401</v>
      </c>
      <c r="M2915" s="9">
        <v>-50.762400977117203</v>
      </c>
      <c r="N2915" s="7">
        <f>COUNTIFS('Lojas Assaí'!$F$174:$F$260,D2915)</f>
        <v>0</v>
      </c>
    </row>
    <row r="2916" spans="1:14" x14ac:dyDescent="0.25">
      <c r="A2916" s="7" t="s">
        <v>3407</v>
      </c>
      <c r="B2916" s="7" t="s">
        <v>710</v>
      </c>
      <c r="C2916" s="7" t="str">
        <f t="shared" si="90"/>
        <v>CatanduvasSC</v>
      </c>
      <c r="D2916" s="7">
        <v>4204004</v>
      </c>
      <c r="E2916" s="8" t="s">
        <v>711</v>
      </c>
      <c r="F2916" s="7">
        <v>11106</v>
      </c>
      <c r="G2916" s="7">
        <v>9555</v>
      </c>
      <c r="H2916" s="7">
        <v>48.43</v>
      </c>
      <c r="I2916" s="7">
        <v>2.2000000000000002</v>
      </c>
      <c r="J2916" s="8">
        <f t="shared" si="91"/>
        <v>2864.4</v>
      </c>
      <c r="K2916" s="7">
        <v>41459.879999999997</v>
      </c>
      <c r="L2916" s="9">
        <v>-27.63473860537</v>
      </c>
      <c r="M2916" s="9">
        <v>-51.3359938247645</v>
      </c>
      <c r="N2916" s="7">
        <f>COUNTIFS('Lojas Assaí'!$F$174:$F$260,D2916)</f>
        <v>0</v>
      </c>
    </row>
    <row r="2917" spans="1:14" x14ac:dyDescent="0.25">
      <c r="A2917" s="7" t="s">
        <v>3408</v>
      </c>
      <c r="B2917" s="7" t="s">
        <v>403</v>
      </c>
      <c r="C2917" s="7" t="str">
        <f t="shared" si="90"/>
        <v>AcariRN</v>
      </c>
      <c r="D2917" s="7">
        <v>2400109</v>
      </c>
      <c r="E2917" s="8" t="s">
        <v>695</v>
      </c>
      <c r="F2917" s="7">
        <v>11106</v>
      </c>
      <c r="G2917" s="7">
        <v>11035</v>
      </c>
      <c r="H2917" s="7">
        <v>18.13</v>
      </c>
      <c r="I2917" s="7">
        <v>1.5</v>
      </c>
      <c r="J2917" s="8">
        <f t="shared" si="91"/>
        <v>1953</v>
      </c>
      <c r="K2917" s="7">
        <v>11857.64</v>
      </c>
      <c r="L2917" s="9">
        <v>-6.4420850889338501</v>
      </c>
      <c r="M2917" s="9">
        <v>-36.643738869998302</v>
      </c>
      <c r="N2917" s="7">
        <f>COUNTIFS('Lojas Assaí'!$F$174:$F$260,D2917)</f>
        <v>0</v>
      </c>
    </row>
    <row r="2918" spans="1:14" x14ac:dyDescent="0.25">
      <c r="A2918" s="7" t="s">
        <v>3409</v>
      </c>
      <c r="B2918" s="7" t="s">
        <v>206</v>
      </c>
      <c r="C2918" s="7" t="str">
        <f t="shared" si="90"/>
        <v>FervedouroMG</v>
      </c>
      <c r="D2918" s="7">
        <v>3125952</v>
      </c>
      <c r="E2918" s="8" t="s">
        <v>701</v>
      </c>
      <c r="F2918" s="7">
        <v>11100</v>
      </c>
      <c r="G2918" s="7">
        <v>10349</v>
      </c>
      <c r="H2918" s="7">
        <v>28.93</v>
      </c>
      <c r="I2918" s="7">
        <v>1.5</v>
      </c>
      <c r="J2918" s="8">
        <f t="shared" si="91"/>
        <v>1953</v>
      </c>
      <c r="K2918" s="7">
        <v>11937.26</v>
      </c>
      <c r="L2918" s="9">
        <v>-20.732775685773799</v>
      </c>
      <c r="M2918" s="9">
        <v>-42.278180529237702</v>
      </c>
      <c r="N2918" s="7">
        <f>COUNTIFS('Lojas Assaí'!$F$174:$F$260,D2918)</f>
        <v>0</v>
      </c>
    </row>
    <row r="2919" spans="1:14" x14ac:dyDescent="0.25">
      <c r="A2919" s="7" t="s">
        <v>3410</v>
      </c>
      <c r="B2919" s="7" t="s">
        <v>206</v>
      </c>
      <c r="C2919" s="7" t="str">
        <f t="shared" si="90"/>
        <v>PedralvaMG</v>
      </c>
      <c r="D2919" s="7">
        <v>3149101</v>
      </c>
      <c r="E2919" s="8" t="s">
        <v>701</v>
      </c>
      <c r="F2919" s="7">
        <v>11098</v>
      </c>
      <c r="G2919" s="7">
        <v>11467</v>
      </c>
      <c r="H2919" s="7">
        <v>52.6</v>
      </c>
      <c r="I2919" s="7">
        <v>1.7</v>
      </c>
      <c r="J2919" s="8">
        <f t="shared" si="91"/>
        <v>2213.4</v>
      </c>
      <c r="K2919" s="7">
        <v>13157.9</v>
      </c>
      <c r="L2919" s="9">
        <v>-15.599012453172801</v>
      </c>
      <c r="M2919" s="9">
        <v>-44.392443959151102</v>
      </c>
      <c r="N2919" s="7">
        <f>COUNTIFS('Lojas Assaí'!$F$174:$F$260,D2919)</f>
        <v>0</v>
      </c>
    </row>
    <row r="2920" spans="1:14" x14ac:dyDescent="0.25">
      <c r="A2920" s="7" t="s">
        <v>3411</v>
      </c>
      <c r="B2920" s="7" t="s">
        <v>280</v>
      </c>
      <c r="C2920" s="7" t="str">
        <f t="shared" si="90"/>
        <v>MaraialPE</v>
      </c>
      <c r="D2920" s="7">
        <v>2609204</v>
      </c>
      <c r="E2920" s="8" t="s">
        <v>689</v>
      </c>
      <c r="F2920" s="7">
        <v>11098</v>
      </c>
      <c r="G2920" s="7">
        <v>12230</v>
      </c>
      <c r="H2920" s="7">
        <v>61.19</v>
      </c>
      <c r="I2920" s="7">
        <v>1.6</v>
      </c>
      <c r="J2920" s="8">
        <f t="shared" si="91"/>
        <v>2083.1999999999998</v>
      </c>
      <c r="K2920" s="7">
        <v>8256.92</v>
      </c>
      <c r="L2920" s="9">
        <v>-8.7830776013349894</v>
      </c>
      <c r="M2920" s="9">
        <v>-35.814117572459203</v>
      </c>
      <c r="N2920" s="7">
        <f>COUNTIFS('Lojas Assaí'!$F$174:$F$260,D2920)</f>
        <v>0</v>
      </c>
    </row>
    <row r="2921" spans="1:14" x14ac:dyDescent="0.25">
      <c r="A2921" s="7" t="s">
        <v>3412</v>
      </c>
      <c r="B2921" s="7" t="s">
        <v>258</v>
      </c>
      <c r="C2921" s="7" t="str">
        <f t="shared" si="90"/>
        <v>São Jerônimo da SerraPR</v>
      </c>
      <c r="D2921" s="7">
        <v>4124707</v>
      </c>
      <c r="E2921" s="8" t="s">
        <v>686</v>
      </c>
      <c r="F2921" s="7">
        <v>11088</v>
      </c>
      <c r="G2921" s="7">
        <v>11337</v>
      </c>
      <c r="H2921" s="7">
        <v>13.76</v>
      </c>
      <c r="I2921" s="7">
        <v>2.2000000000000002</v>
      </c>
      <c r="J2921" s="8">
        <f t="shared" si="91"/>
        <v>2864.4</v>
      </c>
      <c r="K2921" s="7">
        <v>25647.45</v>
      </c>
      <c r="L2921" s="9">
        <v>-22.854404325796299</v>
      </c>
      <c r="M2921" s="9">
        <v>-52.339751042586599</v>
      </c>
      <c r="N2921" s="7">
        <f>COUNTIFS('Lojas Assaí'!$F$174:$F$260,D2921)</f>
        <v>0</v>
      </c>
    </row>
    <row r="2922" spans="1:14" x14ac:dyDescent="0.25">
      <c r="A2922" s="7" t="s">
        <v>3413</v>
      </c>
      <c r="B2922" s="7" t="s">
        <v>206</v>
      </c>
      <c r="C2922" s="7" t="str">
        <f t="shared" si="90"/>
        <v>IapuMG</v>
      </c>
      <c r="D2922" s="7">
        <v>3129301</v>
      </c>
      <c r="E2922" s="8" t="s">
        <v>701</v>
      </c>
      <c r="F2922" s="7">
        <v>11085</v>
      </c>
      <c r="G2922" s="7">
        <v>10315</v>
      </c>
      <c r="H2922" s="7">
        <v>30.29</v>
      </c>
      <c r="I2922" s="7">
        <v>1.7</v>
      </c>
      <c r="J2922" s="8">
        <f t="shared" si="91"/>
        <v>2213.4</v>
      </c>
      <c r="K2922" s="7">
        <v>12962.28</v>
      </c>
      <c r="L2922" s="9">
        <v>-19.440272449235501</v>
      </c>
      <c r="M2922" s="9">
        <v>-42.214692514782399</v>
      </c>
      <c r="N2922" s="7">
        <f>COUNTIFS('Lojas Assaí'!$F$174:$F$260,D2922)</f>
        <v>0</v>
      </c>
    </row>
    <row r="2923" spans="1:14" x14ac:dyDescent="0.25">
      <c r="A2923" s="7" t="s">
        <v>3414</v>
      </c>
      <c r="B2923" s="7" t="s">
        <v>195</v>
      </c>
      <c r="C2923" s="7" t="str">
        <f t="shared" si="90"/>
        <v>AngélicaMS</v>
      </c>
      <c r="D2923" s="7">
        <v>5000856</v>
      </c>
      <c r="E2923" s="8" t="s">
        <v>691</v>
      </c>
      <c r="F2923" s="7">
        <v>11081</v>
      </c>
      <c r="G2923" s="7">
        <v>9185</v>
      </c>
      <c r="H2923" s="7">
        <v>7.21</v>
      </c>
      <c r="I2923" s="7">
        <v>3.6</v>
      </c>
      <c r="J2923" s="8">
        <f t="shared" si="91"/>
        <v>4687.2</v>
      </c>
      <c r="K2923" s="7">
        <v>87104.16</v>
      </c>
      <c r="L2923" s="9">
        <v>-22.1560625224337</v>
      </c>
      <c r="M2923" s="9">
        <v>-53.769730480462698</v>
      </c>
      <c r="N2923" s="7">
        <f>COUNTIFS('Lojas Assaí'!$F$174:$F$260,D2923)</f>
        <v>0</v>
      </c>
    </row>
    <row r="2924" spans="1:14" x14ac:dyDescent="0.25">
      <c r="A2924" s="7" t="s">
        <v>3415</v>
      </c>
      <c r="B2924" s="7" t="s">
        <v>412</v>
      </c>
      <c r="C2924" s="7" t="str">
        <f t="shared" si="90"/>
        <v>UrupáRO</v>
      </c>
      <c r="D2924" s="7">
        <v>1101708</v>
      </c>
      <c r="E2924" s="8" t="s">
        <v>700</v>
      </c>
      <c r="F2924" s="7">
        <v>11081</v>
      </c>
      <c r="G2924" s="7">
        <v>12974</v>
      </c>
      <c r="H2924" s="7">
        <v>15.6</v>
      </c>
      <c r="I2924" s="7">
        <v>1.7</v>
      </c>
      <c r="J2924" s="8">
        <f t="shared" si="91"/>
        <v>2213.4</v>
      </c>
      <c r="K2924" s="7">
        <v>20209.46</v>
      </c>
      <c r="L2924" s="9">
        <v>-10.2487305520261</v>
      </c>
      <c r="M2924" s="9">
        <v>-62.345145529934904</v>
      </c>
      <c r="N2924" s="7">
        <f>COUNTIFS('Lojas Assaí'!$F$174:$F$260,D2924)</f>
        <v>0</v>
      </c>
    </row>
    <row r="2925" spans="1:14" x14ac:dyDescent="0.25">
      <c r="A2925" s="7" t="s">
        <v>3416</v>
      </c>
      <c r="B2925" s="7" t="s">
        <v>37</v>
      </c>
      <c r="C2925" s="7" t="str">
        <f t="shared" si="90"/>
        <v>Aurelino LealBA</v>
      </c>
      <c r="D2925" s="7">
        <v>2902401</v>
      </c>
      <c r="E2925" s="8" t="s">
        <v>684</v>
      </c>
      <c r="F2925" s="7">
        <v>11079</v>
      </c>
      <c r="G2925" s="7">
        <v>13595</v>
      </c>
      <c r="H2925" s="7">
        <v>29.7</v>
      </c>
      <c r="I2925" s="7">
        <v>1.9</v>
      </c>
      <c r="J2925" s="8">
        <f t="shared" si="91"/>
        <v>2473.8000000000002</v>
      </c>
      <c r="K2925" s="7">
        <v>10682.84</v>
      </c>
      <c r="L2925" s="9">
        <v>-13.080596541012699</v>
      </c>
      <c r="M2925" s="9">
        <v>-39.0029108659812</v>
      </c>
      <c r="N2925" s="7">
        <f>COUNTIFS('Lojas Assaí'!$F$174:$F$260,D2925)</f>
        <v>0</v>
      </c>
    </row>
    <row r="2926" spans="1:14" x14ac:dyDescent="0.25">
      <c r="A2926" s="7" t="s">
        <v>3417</v>
      </c>
      <c r="B2926" s="7" t="s">
        <v>244</v>
      </c>
      <c r="C2926" s="7" t="str">
        <f t="shared" si="90"/>
        <v>ItatubaPB</v>
      </c>
      <c r="D2926" s="7">
        <v>2507200</v>
      </c>
      <c r="E2926" s="8" t="s">
        <v>698</v>
      </c>
      <c r="F2926" s="7">
        <v>11069</v>
      </c>
      <c r="G2926" s="7">
        <v>10201</v>
      </c>
      <c r="H2926" s="7">
        <v>41.77</v>
      </c>
      <c r="I2926" s="7">
        <v>1.6</v>
      </c>
      <c r="J2926" s="8">
        <f t="shared" si="91"/>
        <v>2083.1999999999998</v>
      </c>
      <c r="K2926" s="7">
        <v>12872.13</v>
      </c>
      <c r="L2926" s="9">
        <v>-7.3039804631169201</v>
      </c>
      <c r="M2926" s="9">
        <v>-38.152573106685601</v>
      </c>
      <c r="N2926" s="7">
        <f>COUNTIFS('Lojas Assaí'!$F$174:$F$260,D2926)</f>
        <v>0</v>
      </c>
    </row>
    <row r="2927" spans="1:14" x14ac:dyDescent="0.25">
      <c r="A2927" s="7" t="s">
        <v>3418</v>
      </c>
      <c r="B2927" s="7" t="s">
        <v>258</v>
      </c>
      <c r="C2927" s="7" t="str">
        <f t="shared" si="90"/>
        <v>Jardim AlegrePR</v>
      </c>
      <c r="D2927" s="7">
        <v>4112504</v>
      </c>
      <c r="E2927" s="8" t="s">
        <v>686</v>
      </c>
      <c r="F2927" s="7">
        <v>11067</v>
      </c>
      <c r="G2927" s="7">
        <v>12324</v>
      </c>
      <c r="H2927" s="7">
        <v>30.39</v>
      </c>
      <c r="I2927" s="7">
        <v>2.1</v>
      </c>
      <c r="J2927" s="8">
        <f t="shared" si="91"/>
        <v>2734.2</v>
      </c>
      <c r="K2927" s="7">
        <v>28862.02</v>
      </c>
      <c r="L2927" s="9">
        <v>-23.257265121515001</v>
      </c>
      <c r="M2927" s="9">
        <v>-50.9740548451338</v>
      </c>
      <c r="N2927" s="7">
        <f>COUNTIFS('Lojas Assaí'!$F$174:$F$260,D2927)</f>
        <v>0</v>
      </c>
    </row>
    <row r="2928" spans="1:14" x14ac:dyDescent="0.25">
      <c r="A2928" s="7" t="s">
        <v>3419</v>
      </c>
      <c r="B2928" s="7" t="s">
        <v>12</v>
      </c>
      <c r="C2928" s="7" t="str">
        <f t="shared" si="90"/>
        <v>Dois RiachosAL</v>
      </c>
      <c r="D2928" s="7">
        <v>2702504</v>
      </c>
      <c r="E2928" s="8" t="s">
        <v>688</v>
      </c>
      <c r="F2928" s="7">
        <v>11059</v>
      </c>
      <c r="G2928" s="7">
        <v>10880</v>
      </c>
      <c r="H2928" s="7">
        <v>77.45</v>
      </c>
      <c r="I2928" s="7">
        <v>2</v>
      </c>
      <c r="J2928" s="8">
        <f t="shared" si="91"/>
        <v>2604</v>
      </c>
      <c r="K2928" s="7">
        <v>7782.05</v>
      </c>
      <c r="L2928" s="9">
        <v>-9.3856708115462695</v>
      </c>
      <c r="M2928" s="9">
        <v>-37.089849647949301</v>
      </c>
      <c r="N2928" s="7">
        <f>COUNTIFS('Lojas Assaí'!$F$174:$F$260,D2928)</f>
        <v>0</v>
      </c>
    </row>
    <row r="2929" spans="1:14" x14ac:dyDescent="0.25">
      <c r="A2929" s="7" t="s">
        <v>3420</v>
      </c>
      <c r="B2929" s="7" t="s">
        <v>99</v>
      </c>
      <c r="C2929" s="7" t="str">
        <f t="shared" si="90"/>
        <v>MulunguCE</v>
      </c>
      <c r="D2929" s="7">
        <v>2309102</v>
      </c>
      <c r="E2929" s="8" t="s">
        <v>683</v>
      </c>
      <c r="F2929" s="7">
        <v>11056</v>
      </c>
      <c r="G2929" s="7">
        <v>11485</v>
      </c>
      <c r="H2929" s="7">
        <v>85.35</v>
      </c>
      <c r="I2929" s="7">
        <v>1.6</v>
      </c>
      <c r="J2929" s="8">
        <f t="shared" si="91"/>
        <v>2083.1999999999998</v>
      </c>
      <c r="K2929" s="7">
        <v>11284.98</v>
      </c>
      <c r="L2929" s="9">
        <v>-4.2995283200776502</v>
      </c>
      <c r="M2929" s="9">
        <v>-38.9930659239268</v>
      </c>
      <c r="N2929" s="7">
        <f>COUNTIFS('Lojas Assaí'!$F$174:$F$260,D2929)</f>
        <v>0</v>
      </c>
    </row>
    <row r="2930" spans="1:14" x14ac:dyDescent="0.25">
      <c r="A2930" s="7" t="s">
        <v>3421</v>
      </c>
      <c r="B2930" s="7" t="s">
        <v>99</v>
      </c>
      <c r="C2930" s="7" t="str">
        <f t="shared" si="90"/>
        <v>Pires FerreiraCE</v>
      </c>
      <c r="D2930" s="7">
        <v>2310951</v>
      </c>
      <c r="E2930" s="8" t="s">
        <v>683</v>
      </c>
      <c r="F2930" s="7">
        <v>11052</v>
      </c>
      <c r="G2930" s="7">
        <v>10216</v>
      </c>
      <c r="H2930" s="7">
        <v>42.02</v>
      </c>
      <c r="I2930" s="7">
        <v>1.2</v>
      </c>
      <c r="J2930" s="8">
        <f t="shared" si="91"/>
        <v>1562.4</v>
      </c>
      <c r="K2930" s="7">
        <v>7211.45</v>
      </c>
      <c r="L2930" s="9">
        <v>-4.2421541432344201</v>
      </c>
      <c r="M2930" s="9">
        <v>-40.646541247752701</v>
      </c>
      <c r="N2930" s="7">
        <f>COUNTIFS('Lojas Assaí'!$F$174:$F$260,D2930)</f>
        <v>0</v>
      </c>
    </row>
    <row r="2931" spans="1:14" x14ac:dyDescent="0.25">
      <c r="A2931" s="7" t="s">
        <v>3422</v>
      </c>
      <c r="B2931" s="7" t="s">
        <v>403</v>
      </c>
      <c r="C2931" s="7" t="str">
        <f t="shared" si="90"/>
        <v>São ToméRN</v>
      </c>
      <c r="D2931" s="7">
        <v>2412906</v>
      </c>
      <c r="E2931" s="8" t="s">
        <v>695</v>
      </c>
      <c r="F2931" s="7">
        <v>11051</v>
      </c>
      <c r="G2931" s="7">
        <v>10827</v>
      </c>
      <c r="H2931" s="7">
        <v>12.55</v>
      </c>
      <c r="I2931" s="7">
        <v>1.9</v>
      </c>
      <c r="J2931" s="8">
        <f t="shared" si="91"/>
        <v>2473.8000000000002</v>
      </c>
      <c r="K2931" s="7">
        <v>9578.5300000000007</v>
      </c>
      <c r="L2931" s="9">
        <v>-5.8979802825129797</v>
      </c>
      <c r="M2931" s="9">
        <v>-35.640311030227302</v>
      </c>
      <c r="N2931" s="7">
        <f>COUNTIFS('Lojas Assaí'!$F$174:$F$260,D2931)</f>
        <v>0</v>
      </c>
    </row>
    <row r="2932" spans="1:14" x14ac:dyDescent="0.25">
      <c r="A2932" s="7" t="s">
        <v>3423</v>
      </c>
      <c r="B2932" s="7" t="s">
        <v>422</v>
      </c>
      <c r="C2932" s="7" t="str">
        <f t="shared" si="90"/>
        <v>BananalSP</v>
      </c>
      <c r="D2932" s="7">
        <v>3504909</v>
      </c>
      <c r="E2932" s="8" t="s">
        <v>435</v>
      </c>
      <c r="F2932" s="7">
        <v>11039</v>
      </c>
      <c r="G2932" s="7">
        <v>10223</v>
      </c>
      <c r="H2932" s="7">
        <v>16.579999999999998</v>
      </c>
      <c r="I2932" s="7">
        <v>1.8</v>
      </c>
      <c r="J2932" s="8">
        <f t="shared" si="91"/>
        <v>2343.6</v>
      </c>
      <c r="K2932" s="7">
        <v>18548.14</v>
      </c>
      <c r="L2932" s="9">
        <v>-22.682615999324099</v>
      </c>
      <c r="M2932" s="9">
        <v>-44.323330128990797</v>
      </c>
      <c r="N2932" s="7">
        <f>COUNTIFS('Lojas Assaí'!$F$174:$F$260,D2932)</f>
        <v>0</v>
      </c>
    </row>
    <row r="2933" spans="1:14" x14ac:dyDescent="0.25">
      <c r="A2933" s="7" t="s">
        <v>3424</v>
      </c>
      <c r="B2933" s="7" t="s">
        <v>37</v>
      </c>
      <c r="C2933" s="7" t="str">
        <f t="shared" si="90"/>
        <v>IuiuBA</v>
      </c>
      <c r="D2933" s="7">
        <v>2917334</v>
      </c>
      <c r="E2933" s="8" t="s">
        <v>684</v>
      </c>
      <c r="F2933" s="7">
        <v>11038</v>
      </c>
      <c r="G2933" s="7">
        <v>10900</v>
      </c>
      <c r="H2933" s="7">
        <v>7.34</v>
      </c>
      <c r="I2933" s="7">
        <v>2</v>
      </c>
      <c r="J2933" s="8">
        <f t="shared" si="91"/>
        <v>2604</v>
      </c>
      <c r="K2933" s="7">
        <v>10852.91</v>
      </c>
      <c r="L2933" s="9">
        <v>-14.4121460364229</v>
      </c>
      <c r="M2933" s="9">
        <v>-43.556402615529002</v>
      </c>
      <c r="N2933" s="7">
        <f>COUNTIFS('Lojas Assaí'!$F$174:$F$260,D2933)</f>
        <v>0</v>
      </c>
    </row>
    <row r="2934" spans="1:14" x14ac:dyDescent="0.25">
      <c r="A2934" s="7" t="s">
        <v>3425</v>
      </c>
      <c r="B2934" s="7" t="s">
        <v>313</v>
      </c>
      <c r="C2934" s="7" t="str">
        <f t="shared" si="90"/>
        <v>ItaueiraPI</v>
      </c>
      <c r="D2934" s="7">
        <v>2205102</v>
      </c>
      <c r="E2934" s="8" t="s">
        <v>693</v>
      </c>
      <c r="F2934" s="7">
        <v>11037</v>
      </c>
      <c r="G2934" s="7">
        <v>10678</v>
      </c>
      <c r="H2934" s="7">
        <v>4.18</v>
      </c>
      <c r="I2934" s="7">
        <v>1.5</v>
      </c>
      <c r="J2934" s="8">
        <f t="shared" si="91"/>
        <v>1953</v>
      </c>
      <c r="K2934" s="7">
        <v>11589.82</v>
      </c>
      <c r="L2934" s="9">
        <v>-7.6081166325284402</v>
      </c>
      <c r="M2934" s="9">
        <v>-43.025496507781703</v>
      </c>
      <c r="N2934" s="7">
        <f>COUNTIFS('Lojas Assaí'!$F$174:$F$260,D2934)</f>
        <v>0</v>
      </c>
    </row>
    <row r="2935" spans="1:14" x14ac:dyDescent="0.25">
      <c r="A2935" s="7" t="s">
        <v>3426</v>
      </c>
      <c r="B2935" s="7" t="s">
        <v>422</v>
      </c>
      <c r="C2935" s="7" t="str">
        <f t="shared" si="90"/>
        <v>DivinolândiaSP</v>
      </c>
      <c r="D2935" s="7">
        <v>3513900</v>
      </c>
      <c r="E2935" s="8" t="s">
        <v>435</v>
      </c>
      <c r="F2935" s="7">
        <v>11027</v>
      </c>
      <c r="G2935" s="7">
        <v>11208</v>
      </c>
      <c r="H2935" s="7">
        <v>50.46</v>
      </c>
      <c r="I2935" s="7">
        <v>2.2000000000000002</v>
      </c>
      <c r="J2935" s="8">
        <f t="shared" si="91"/>
        <v>2864.4</v>
      </c>
      <c r="K2935" s="7">
        <v>30563.69</v>
      </c>
      <c r="L2935" s="9">
        <v>-21.514804330405902</v>
      </c>
      <c r="M2935" s="9">
        <v>-48.4002427192517</v>
      </c>
      <c r="N2935" s="7">
        <f>COUNTIFS('Lojas Assaí'!$F$174:$F$260,D2935)</f>
        <v>0</v>
      </c>
    </row>
    <row r="2936" spans="1:14" x14ac:dyDescent="0.25">
      <c r="A2936" s="7" t="s">
        <v>3427</v>
      </c>
      <c r="B2936" s="7" t="s">
        <v>403</v>
      </c>
      <c r="C2936" s="7" t="str">
        <f t="shared" si="90"/>
        <v>Afonso BezerraRN</v>
      </c>
      <c r="D2936" s="7">
        <v>2400307</v>
      </c>
      <c r="E2936" s="8" t="s">
        <v>695</v>
      </c>
      <c r="F2936" s="7">
        <v>11024</v>
      </c>
      <c r="G2936" s="7">
        <v>10844</v>
      </c>
      <c r="H2936" s="7">
        <v>18.82</v>
      </c>
      <c r="I2936" s="7">
        <v>1.8</v>
      </c>
      <c r="J2936" s="8">
        <f t="shared" si="91"/>
        <v>2343.6</v>
      </c>
      <c r="K2936" s="7">
        <v>12589.17</v>
      </c>
      <c r="L2936" s="9">
        <v>-5.4987342681308196</v>
      </c>
      <c r="M2936" s="9">
        <v>-36.5091482339596</v>
      </c>
      <c r="N2936" s="7">
        <f>COUNTIFS('Lojas Assaí'!$F$174:$F$260,D2936)</f>
        <v>0</v>
      </c>
    </row>
    <row r="2937" spans="1:14" x14ac:dyDescent="0.25">
      <c r="A2937" s="7" t="s">
        <v>3428</v>
      </c>
      <c r="B2937" s="7" t="s">
        <v>244</v>
      </c>
      <c r="C2937" s="7" t="str">
        <f t="shared" si="90"/>
        <v>TacimaPB</v>
      </c>
      <c r="D2937" s="7">
        <v>2516409</v>
      </c>
      <c r="E2937" s="8" t="s">
        <v>698</v>
      </c>
      <c r="F2937" s="7">
        <v>11024</v>
      </c>
      <c r="G2937" s="7">
        <v>10262</v>
      </c>
      <c r="H2937" s="7">
        <v>41.6</v>
      </c>
      <c r="I2937" s="7">
        <v>1.6</v>
      </c>
      <c r="J2937" s="8">
        <f t="shared" si="91"/>
        <v>2083.1999999999998</v>
      </c>
      <c r="K2937" s="7">
        <v>7617.48</v>
      </c>
      <c r="L2937" s="9">
        <v>-7.6710536151470503</v>
      </c>
      <c r="M2937" s="9">
        <v>-36.880276145732097</v>
      </c>
      <c r="N2937" s="7">
        <f>COUNTIFS('Lojas Assaí'!$F$174:$F$260,D2937)</f>
        <v>0</v>
      </c>
    </row>
    <row r="2938" spans="1:14" x14ac:dyDescent="0.25">
      <c r="A2938" s="7" t="s">
        <v>3429</v>
      </c>
      <c r="B2938" s="7" t="s">
        <v>418</v>
      </c>
      <c r="C2938" s="7" t="str">
        <f t="shared" si="90"/>
        <v>UiramutãRR</v>
      </c>
      <c r="D2938" s="7">
        <v>1400704</v>
      </c>
      <c r="E2938" s="8" t="s">
        <v>702</v>
      </c>
      <c r="F2938" s="7">
        <v>11014</v>
      </c>
      <c r="G2938" s="7">
        <v>8375</v>
      </c>
      <c r="H2938" s="7">
        <v>1.04</v>
      </c>
      <c r="I2938" s="7">
        <v>1.6</v>
      </c>
      <c r="J2938" s="8">
        <f t="shared" si="91"/>
        <v>2083.1999999999998</v>
      </c>
      <c r="K2938" s="7">
        <v>11985.64</v>
      </c>
      <c r="L2938" s="9">
        <v>4.5854403875425502</v>
      </c>
      <c r="M2938" s="9">
        <v>-60.195716148042003</v>
      </c>
      <c r="N2938" s="7">
        <f>COUNTIFS('Lojas Assaí'!$F$174:$F$260,D2938)</f>
        <v>0</v>
      </c>
    </row>
    <row r="2939" spans="1:14" x14ac:dyDescent="0.25">
      <c r="A2939" s="7" t="s">
        <v>3430</v>
      </c>
      <c r="B2939" s="7" t="s">
        <v>313</v>
      </c>
      <c r="C2939" s="7" t="str">
        <f t="shared" si="90"/>
        <v>CaracolPI</v>
      </c>
      <c r="D2939" s="7">
        <v>2202505</v>
      </c>
      <c r="E2939" s="8" t="s">
        <v>693</v>
      </c>
      <c r="F2939" s="7">
        <v>11009</v>
      </c>
      <c r="G2939" s="7">
        <v>10212</v>
      </c>
      <c r="H2939" s="7">
        <v>6.34</v>
      </c>
      <c r="I2939" s="7">
        <v>2.1</v>
      </c>
      <c r="J2939" s="8">
        <f t="shared" si="91"/>
        <v>2734.2</v>
      </c>
      <c r="K2939" s="7">
        <v>9389.49</v>
      </c>
      <c r="L2939" s="9">
        <v>-9.2767652672051906</v>
      </c>
      <c r="M2939" s="9">
        <v>-43.334200450751602</v>
      </c>
      <c r="N2939" s="7">
        <f>COUNTIFS('Lojas Assaí'!$F$174:$F$260,D2939)</f>
        <v>0</v>
      </c>
    </row>
    <row r="2940" spans="1:14" x14ac:dyDescent="0.25">
      <c r="A2940" s="7" t="s">
        <v>3431</v>
      </c>
      <c r="B2940" s="7" t="s">
        <v>206</v>
      </c>
      <c r="C2940" s="7" t="str">
        <f t="shared" si="90"/>
        <v>DeltaMG</v>
      </c>
      <c r="D2940" s="7">
        <v>3121258</v>
      </c>
      <c r="E2940" s="8" t="s">
        <v>701</v>
      </c>
      <c r="F2940" s="7">
        <v>10994</v>
      </c>
      <c r="G2940" s="7">
        <v>8089</v>
      </c>
      <c r="H2940" s="7">
        <v>78.66</v>
      </c>
      <c r="I2940" s="7">
        <v>2.8</v>
      </c>
      <c r="J2940" s="8">
        <f t="shared" si="91"/>
        <v>3645.6</v>
      </c>
      <c r="K2940" s="7">
        <v>43512.58</v>
      </c>
      <c r="L2940" s="9">
        <v>-21.4602039706987</v>
      </c>
      <c r="M2940" s="9">
        <v>-42.972069178778597</v>
      </c>
      <c r="N2940" s="7">
        <f>COUNTIFS('Lojas Assaí'!$F$174:$F$260,D2940)</f>
        <v>0</v>
      </c>
    </row>
    <row r="2941" spans="1:14" x14ac:dyDescent="0.25">
      <c r="A2941" s="7" t="s">
        <v>3432</v>
      </c>
      <c r="B2941" s="7" t="s">
        <v>258</v>
      </c>
      <c r="C2941" s="7" t="str">
        <f t="shared" si="90"/>
        <v>Mauá da SerraPR</v>
      </c>
      <c r="D2941" s="7">
        <v>4115754</v>
      </c>
      <c r="E2941" s="8" t="s">
        <v>686</v>
      </c>
      <c r="F2941" s="7">
        <v>10994</v>
      </c>
      <c r="G2941" s="7">
        <v>8555</v>
      </c>
      <c r="H2941" s="7">
        <v>78.98</v>
      </c>
      <c r="I2941" s="7">
        <v>2.2999999999999998</v>
      </c>
      <c r="J2941" s="8">
        <f t="shared" si="91"/>
        <v>2994.6</v>
      </c>
      <c r="K2941" s="7">
        <v>33050.32</v>
      </c>
      <c r="L2941" s="9">
        <v>-24.448889764601201</v>
      </c>
      <c r="M2941" s="9">
        <v>-54.164435717167699</v>
      </c>
      <c r="N2941" s="7">
        <f>COUNTIFS('Lojas Assaí'!$F$174:$F$260,D2941)</f>
        <v>0</v>
      </c>
    </row>
    <row r="2942" spans="1:14" x14ac:dyDescent="0.25">
      <c r="A2942" s="7" t="s">
        <v>3433</v>
      </c>
      <c r="B2942" s="7" t="s">
        <v>206</v>
      </c>
      <c r="C2942" s="7" t="str">
        <f t="shared" si="90"/>
        <v>ArceburgoMG</v>
      </c>
      <c r="D2942" s="7">
        <v>3104106</v>
      </c>
      <c r="E2942" s="8" t="s">
        <v>701</v>
      </c>
      <c r="F2942" s="7">
        <v>10990</v>
      </c>
      <c r="G2942" s="7">
        <v>9509</v>
      </c>
      <c r="H2942" s="7">
        <v>58.38</v>
      </c>
      <c r="I2942" s="7">
        <v>1.9</v>
      </c>
      <c r="J2942" s="8">
        <f t="shared" si="91"/>
        <v>2473.8000000000002</v>
      </c>
      <c r="K2942" s="7">
        <v>29424.62</v>
      </c>
      <c r="L2942" s="9">
        <v>-21.3601814752415</v>
      </c>
      <c r="M2942" s="9">
        <v>-46.944354131699001</v>
      </c>
      <c r="N2942" s="7">
        <f>COUNTIFS('Lojas Assaí'!$F$174:$F$260,D2942)</f>
        <v>0</v>
      </c>
    </row>
    <row r="2943" spans="1:14" x14ac:dyDescent="0.25">
      <c r="A2943" s="7" t="s">
        <v>3434</v>
      </c>
      <c r="B2943" s="7" t="s">
        <v>145</v>
      </c>
      <c r="C2943" s="7" t="str">
        <f t="shared" si="90"/>
        <v>ParaúnaGO</v>
      </c>
      <c r="D2943" s="7">
        <v>5216403</v>
      </c>
      <c r="E2943" s="8" t="s">
        <v>687</v>
      </c>
      <c r="F2943" s="7">
        <v>10988</v>
      </c>
      <c r="G2943" s="7">
        <v>10863</v>
      </c>
      <c r="H2943" s="7">
        <v>2.87</v>
      </c>
      <c r="I2943" s="7">
        <v>2.2000000000000002</v>
      </c>
      <c r="J2943" s="8">
        <f t="shared" si="91"/>
        <v>2864.4</v>
      </c>
      <c r="K2943" s="7">
        <v>110587.64</v>
      </c>
      <c r="L2943" s="9">
        <v>-16.946697009276601</v>
      </c>
      <c r="M2943" s="9">
        <v>-50.457640593057597</v>
      </c>
      <c r="N2943" s="7">
        <f>COUNTIFS('Lojas Assaí'!$F$174:$F$260,D2943)</f>
        <v>0</v>
      </c>
    </row>
    <row r="2944" spans="1:14" x14ac:dyDescent="0.25">
      <c r="A2944" s="7" t="s">
        <v>3435</v>
      </c>
      <c r="B2944" s="7" t="s">
        <v>244</v>
      </c>
      <c r="C2944" s="7" t="str">
        <f t="shared" si="90"/>
        <v>ManaíraPB</v>
      </c>
      <c r="D2944" s="7">
        <v>2509008</v>
      </c>
      <c r="E2944" s="8" t="s">
        <v>698</v>
      </c>
      <c r="F2944" s="7">
        <v>10988</v>
      </c>
      <c r="G2944" s="7">
        <v>10759</v>
      </c>
      <c r="H2944" s="7">
        <v>30.52</v>
      </c>
      <c r="I2944" s="7">
        <v>1.4</v>
      </c>
      <c r="J2944" s="8">
        <f t="shared" si="91"/>
        <v>1822.8</v>
      </c>
      <c r="K2944" s="7">
        <v>7905.3</v>
      </c>
      <c r="L2944" s="9">
        <v>-6.8337151469331898</v>
      </c>
      <c r="M2944" s="9">
        <v>-35.123893202090102</v>
      </c>
      <c r="N2944" s="7">
        <f>COUNTIFS('Lojas Assaí'!$F$174:$F$260,D2944)</f>
        <v>0</v>
      </c>
    </row>
    <row r="2945" spans="1:14" x14ac:dyDescent="0.25">
      <c r="A2945" s="7" t="s">
        <v>3436</v>
      </c>
      <c r="B2945" s="7" t="s">
        <v>280</v>
      </c>
      <c r="C2945" s="7" t="str">
        <f t="shared" si="90"/>
        <v>CalçadoPE</v>
      </c>
      <c r="D2945" s="7">
        <v>2603306</v>
      </c>
      <c r="E2945" s="8" t="s">
        <v>689</v>
      </c>
      <c r="F2945" s="7">
        <v>10983</v>
      </c>
      <c r="G2945" s="7">
        <v>11125</v>
      </c>
      <c r="H2945" s="7">
        <v>91.23</v>
      </c>
      <c r="I2945" s="7">
        <v>1.5</v>
      </c>
      <c r="J2945" s="8">
        <f t="shared" si="91"/>
        <v>1953</v>
      </c>
      <c r="K2945" s="7">
        <v>11099.88</v>
      </c>
      <c r="L2945" s="9">
        <v>-8.7383779437323206</v>
      </c>
      <c r="M2945" s="9">
        <v>-36.333288079536402</v>
      </c>
      <c r="N2945" s="7">
        <f>COUNTIFS('Lojas Assaí'!$F$174:$F$260,D2945)</f>
        <v>0</v>
      </c>
    </row>
    <row r="2946" spans="1:14" x14ac:dyDescent="0.25">
      <c r="A2946" s="7" t="s">
        <v>3437</v>
      </c>
      <c r="B2946" s="7" t="s">
        <v>99</v>
      </c>
      <c r="C2946" s="7" t="str">
        <f t="shared" ref="C2946:C3009" si="92">_xlfn.CONCAT(A2946:B2946)</f>
        <v>ArarendáCE</v>
      </c>
      <c r="D2946" s="7">
        <v>2301257</v>
      </c>
      <c r="E2946" s="8" t="s">
        <v>683</v>
      </c>
      <c r="F2946" s="7">
        <v>10983</v>
      </c>
      <c r="G2946" s="7">
        <v>10491</v>
      </c>
      <c r="H2946" s="7">
        <v>30.49</v>
      </c>
      <c r="I2946" s="7">
        <v>1.4</v>
      </c>
      <c r="J2946" s="8">
        <f t="shared" ref="J2946:J3009" si="93">ROUND(I2946*1302,2)</f>
        <v>1822.8</v>
      </c>
      <c r="K2946" s="7">
        <v>8097.17</v>
      </c>
      <c r="L2946" s="9">
        <v>-4.7519382719921603</v>
      </c>
      <c r="M2946" s="9">
        <v>-40.831096734981401</v>
      </c>
      <c r="N2946" s="7">
        <f>COUNTIFS('Lojas Assaí'!$F$174:$F$260,D2946)</f>
        <v>0</v>
      </c>
    </row>
    <row r="2947" spans="1:14" x14ac:dyDescent="0.25">
      <c r="A2947" s="7" t="s">
        <v>3438</v>
      </c>
      <c r="B2947" s="7" t="s">
        <v>206</v>
      </c>
      <c r="C2947" s="7" t="str">
        <f t="shared" si="92"/>
        <v>Bueno BrandãoMG</v>
      </c>
      <c r="D2947" s="7">
        <v>3109105</v>
      </c>
      <c r="E2947" s="8" t="s">
        <v>701</v>
      </c>
      <c r="F2947" s="7">
        <v>10982</v>
      </c>
      <c r="G2947" s="7">
        <v>10892</v>
      </c>
      <c r="H2947" s="7">
        <v>30.58</v>
      </c>
      <c r="I2947" s="7">
        <v>1.8</v>
      </c>
      <c r="J2947" s="8">
        <f t="shared" si="93"/>
        <v>2343.6</v>
      </c>
      <c r="K2947" s="7">
        <v>16573.45</v>
      </c>
      <c r="L2947" s="9">
        <v>-22.436167005592299</v>
      </c>
      <c r="M2947" s="9">
        <v>-46.353388087214</v>
      </c>
      <c r="N2947" s="7">
        <f>COUNTIFS('Lojas Assaí'!$F$174:$F$260,D2947)</f>
        <v>0</v>
      </c>
    </row>
    <row r="2948" spans="1:14" x14ac:dyDescent="0.25">
      <c r="A2948" s="7" t="s">
        <v>3439</v>
      </c>
      <c r="B2948" s="7" t="s">
        <v>313</v>
      </c>
      <c r="C2948" s="7" t="str">
        <f t="shared" si="92"/>
        <v>Matias OlímpioPI</v>
      </c>
      <c r="D2948" s="7">
        <v>2206100</v>
      </c>
      <c r="E2948" s="8" t="s">
        <v>693</v>
      </c>
      <c r="F2948" s="7">
        <v>10979</v>
      </c>
      <c r="G2948" s="7">
        <v>10473</v>
      </c>
      <c r="H2948" s="7">
        <v>46.26</v>
      </c>
      <c r="I2948" s="7">
        <v>1.6</v>
      </c>
      <c r="J2948" s="8">
        <f t="shared" si="93"/>
        <v>2083.1999999999998</v>
      </c>
      <c r="K2948" s="7">
        <v>8255.86</v>
      </c>
      <c r="L2948" s="9">
        <v>-3.7110272834389302</v>
      </c>
      <c r="M2948" s="9">
        <v>-42.558628902760802</v>
      </c>
      <c r="N2948" s="7">
        <f>COUNTIFS('Lojas Assaí'!$F$174:$F$260,D2948)</f>
        <v>0</v>
      </c>
    </row>
    <row r="2949" spans="1:14" x14ac:dyDescent="0.25">
      <c r="A2949" s="7" t="s">
        <v>3440</v>
      </c>
      <c r="B2949" s="7" t="s">
        <v>206</v>
      </c>
      <c r="C2949" s="7" t="str">
        <f t="shared" si="92"/>
        <v>São TiagoMG</v>
      </c>
      <c r="D2949" s="7">
        <v>3165008</v>
      </c>
      <c r="E2949" s="8" t="s">
        <v>701</v>
      </c>
      <c r="F2949" s="7">
        <v>10979</v>
      </c>
      <c r="G2949" s="7">
        <v>10561</v>
      </c>
      <c r="H2949" s="7">
        <v>18.45</v>
      </c>
      <c r="I2949" s="7">
        <v>1.6</v>
      </c>
      <c r="J2949" s="8">
        <f t="shared" si="93"/>
        <v>2083.1999999999998</v>
      </c>
      <c r="K2949" s="7">
        <v>18855.38</v>
      </c>
      <c r="L2949" s="9">
        <v>-20.784994387043199</v>
      </c>
      <c r="M2949" s="9">
        <v>-47.096782971871797</v>
      </c>
      <c r="N2949" s="7">
        <f>COUNTIFS('Lojas Assaí'!$F$174:$F$260,D2949)</f>
        <v>0</v>
      </c>
    </row>
    <row r="2950" spans="1:14" x14ac:dyDescent="0.25">
      <c r="A2950" s="7" t="s">
        <v>3441</v>
      </c>
      <c r="B2950" s="7" t="s">
        <v>403</v>
      </c>
      <c r="C2950" s="7" t="str">
        <f t="shared" si="92"/>
        <v>CarnaubaisRN</v>
      </c>
      <c r="D2950" s="7">
        <v>2402501</v>
      </c>
      <c r="E2950" s="8" t="s">
        <v>695</v>
      </c>
      <c r="F2950" s="7">
        <v>10972</v>
      </c>
      <c r="G2950" s="7">
        <v>9762</v>
      </c>
      <c r="H2950" s="7">
        <v>17.989999999999998</v>
      </c>
      <c r="I2950" s="7">
        <v>1.9</v>
      </c>
      <c r="J2950" s="8">
        <f t="shared" si="93"/>
        <v>2473.8000000000002</v>
      </c>
      <c r="K2950" s="7">
        <v>14824.85</v>
      </c>
      <c r="L2950" s="9">
        <v>-5.3397853943190396</v>
      </c>
      <c r="M2950" s="9">
        <v>-36.834642356449699</v>
      </c>
      <c r="N2950" s="7">
        <f>COUNTIFS('Lojas Assaí'!$F$174:$F$260,D2950)</f>
        <v>0</v>
      </c>
    </row>
    <row r="2951" spans="1:14" x14ac:dyDescent="0.25">
      <c r="A2951" s="7" t="s">
        <v>3442</v>
      </c>
      <c r="B2951" s="7" t="s">
        <v>403</v>
      </c>
      <c r="C2951" s="7" t="str">
        <f t="shared" si="92"/>
        <v>Rio do FogoRN</v>
      </c>
      <c r="D2951" s="7">
        <v>2408953</v>
      </c>
      <c r="E2951" s="8" t="s">
        <v>695</v>
      </c>
      <c r="F2951" s="7">
        <v>10961</v>
      </c>
      <c r="G2951" s="7">
        <v>10059</v>
      </c>
      <c r="H2951" s="7">
        <v>66.94</v>
      </c>
      <c r="I2951" s="7">
        <v>1.8</v>
      </c>
      <c r="J2951" s="8">
        <f t="shared" si="93"/>
        <v>2343.6</v>
      </c>
      <c r="K2951" s="7">
        <v>15874.93</v>
      </c>
      <c r="L2951" s="9">
        <v>-5.9358025220238799</v>
      </c>
      <c r="M2951" s="9">
        <v>-37.9502747099434</v>
      </c>
      <c r="N2951" s="7">
        <f>COUNTIFS('Lojas Assaí'!$F$174:$F$260,D2951)</f>
        <v>0</v>
      </c>
    </row>
    <row r="2952" spans="1:14" x14ac:dyDescent="0.25">
      <c r="A2952" s="7" t="s">
        <v>3443</v>
      </c>
      <c r="B2952" s="7" t="s">
        <v>145</v>
      </c>
      <c r="C2952" s="7" t="str">
        <f t="shared" si="92"/>
        <v>RialmaGO</v>
      </c>
      <c r="D2952" s="7">
        <v>5218607</v>
      </c>
      <c r="E2952" s="8" t="s">
        <v>687</v>
      </c>
      <c r="F2952" s="7">
        <v>10961</v>
      </c>
      <c r="G2952" s="7">
        <v>10523</v>
      </c>
      <c r="H2952" s="7">
        <v>39.200000000000003</v>
      </c>
      <c r="I2952" s="7">
        <v>1.8</v>
      </c>
      <c r="J2952" s="8">
        <f t="shared" si="93"/>
        <v>2343.6</v>
      </c>
      <c r="K2952" s="7">
        <v>25420.3</v>
      </c>
      <c r="L2952" s="9">
        <v>-15.315403973235901</v>
      </c>
      <c r="M2952" s="9">
        <v>-49.5843695086837</v>
      </c>
      <c r="N2952" s="7">
        <f>COUNTIFS('Lojas Assaí'!$F$174:$F$260,D2952)</f>
        <v>0</v>
      </c>
    </row>
    <row r="2953" spans="1:14" x14ac:dyDescent="0.25">
      <c r="A2953" s="7" t="s">
        <v>3444</v>
      </c>
      <c r="B2953" s="7" t="s">
        <v>710</v>
      </c>
      <c r="C2953" s="7" t="str">
        <f t="shared" si="92"/>
        <v>ApiúnaSC</v>
      </c>
      <c r="D2953" s="7">
        <v>4201257</v>
      </c>
      <c r="E2953" s="8" t="s">
        <v>711</v>
      </c>
      <c r="F2953" s="7">
        <v>10951</v>
      </c>
      <c r="G2953" s="7">
        <v>9600</v>
      </c>
      <c r="H2953" s="7">
        <v>19.46</v>
      </c>
      <c r="I2953" s="7">
        <v>1.9</v>
      </c>
      <c r="J2953" s="8">
        <f t="shared" si="93"/>
        <v>2473.8000000000002</v>
      </c>
      <c r="K2953" s="7">
        <v>34257.35</v>
      </c>
      <c r="L2953" s="9">
        <v>-27.041812598124999</v>
      </c>
      <c r="M2953" s="9">
        <v>-49.391637628752797</v>
      </c>
      <c r="N2953" s="7">
        <f>COUNTIFS('Lojas Assaí'!$F$174:$F$260,D2953)</f>
        <v>0</v>
      </c>
    </row>
    <row r="2954" spans="1:14" x14ac:dyDescent="0.25">
      <c r="A2954" s="7" t="s">
        <v>3445</v>
      </c>
      <c r="B2954" s="7" t="s">
        <v>169</v>
      </c>
      <c r="C2954" s="7" t="str">
        <f t="shared" si="92"/>
        <v>Capinzal do NorteMA</v>
      </c>
      <c r="D2954" s="7">
        <v>2102754</v>
      </c>
      <c r="E2954" s="8" t="s">
        <v>697</v>
      </c>
      <c r="F2954" s="7">
        <v>10937</v>
      </c>
      <c r="G2954" s="7">
        <v>10698</v>
      </c>
      <c r="H2954" s="7">
        <v>18.12</v>
      </c>
      <c r="I2954" s="7">
        <v>2.2000000000000002</v>
      </c>
      <c r="J2954" s="8">
        <f t="shared" si="93"/>
        <v>2864.4</v>
      </c>
      <c r="K2954" s="7">
        <v>17241.23</v>
      </c>
      <c r="L2954" s="9">
        <v>-4.7212453887721999</v>
      </c>
      <c r="M2954" s="9">
        <v>-44.330436251995501</v>
      </c>
      <c r="N2954" s="7">
        <f>COUNTIFS('Lojas Assaí'!$F$174:$F$260,D2954)</f>
        <v>0</v>
      </c>
    </row>
    <row r="2955" spans="1:14" x14ac:dyDescent="0.25">
      <c r="A2955" s="7" t="s">
        <v>3446</v>
      </c>
      <c r="B2955" s="7" t="s">
        <v>422</v>
      </c>
      <c r="C2955" s="7" t="str">
        <f t="shared" si="92"/>
        <v>ParapuãSP</v>
      </c>
      <c r="D2955" s="7">
        <v>3536000</v>
      </c>
      <c r="E2955" s="8" t="s">
        <v>435</v>
      </c>
      <c r="F2955" s="7">
        <v>10934</v>
      </c>
      <c r="G2955" s="7">
        <v>10844</v>
      </c>
      <c r="H2955" s="7">
        <v>29.65</v>
      </c>
      <c r="I2955" s="7">
        <v>2.1</v>
      </c>
      <c r="J2955" s="8">
        <f t="shared" si="93"/>
        <v>2734.2</v>
      </c>
      <c r="K2955" s="7">
        <v>58484.77</v>
      </c>
      <c r="L2955" s="9">
        <v>-24.712546630958101</v>
      </c>
      <c r="M2955" s="9">
        <v>-47.879997602894399</v>
      </c>
      <c r="N2955" s="7">
        <f>COUNTIFS('Lojas Assaí'!$F$174:$F$260,D2955)</f>
        <v>0</v>
      </c>
    </row>
    <row r="2956" spans="1:14" x14ac:dyDescent="0.25">
      <c r="A2956" s="7" t="s">
        <v>3447</v>
      </c>
      <c r="B2956" s="7" t="s">
        <v>169</v>
      </c>
      <c r="C2956" s="7" t="str">
        <f t="shared" si="92"/>
        <v>Governador ArcherMA</v>
      </c>
      <c r="D2956" s="7">
        <v>2104503</v>
      </c>
      <c r="E2956" s="8" t="s">
        <v>697</v>
      </c>
      <c r="F2956" s="7">
        <v>10931</v>
      </c>
      <c r="G2956" s="7">
        <v>10205</v>
      </c>
      <c r="H2956" s="7">
        <v>22.89</v>
      </c>
      <c r="I2956" s="7">
        <v>2.7</v>
      </c>
      <c r="J2956" s="8">
        <f t="shared" si="93"/>
        <v>3515.4</v>
      </c>
      <c r="K2956" s="7">
        <v>7608.4</v>
      </c>
      <c r="L2956" s="9">
        <v>-5.0253878239268399</v>
      </c>
      <c r="M2956" s="9">
        <v>-44.275756526125299</v>
      </c>
      <c r="N2956" s="7">
        <f>COUNTIFS('Lojas Assaí'!$F$174:$F$260,D2956)</f>
        <v>0</v>
      </c>
    </row>
    <row r="2957" spans="1:14" x14ac:dyDescent="0.25">
      <c r="A2957" s="7" t="s">
        <v>3448</v>
      </c>
      <c r="B2957" s="7" t="s">
        <v>206</v>
      </c>
      <c r="C2957" s="7" t="str">
        <f t="shared" si="92"/>
        <v>Prudente de MoraisMG</v>
      </c>
      <c r="D2957" s="7">
        <v>3153608</v>
      </c>
      <c r="E2957" s="8" t="s">
        <v>701</v>
      </c>
      <c r="F2957" s="7">
        <v>10931</v>
      </c>
      <c r="G2957" s="7">
        <v>9573</v>
      </c>
      <c r="H2957" s="7">
        <v>77.08</v>
      </c>
      <c r="I2957" s="7">
        <v>1.8</v>
      </c>
      <c r="J2957" s="8">
        <f t="shared" si="93"/>
        <v>2343.6</v>
      </c>
      <c r="K2957" s="7">
        <v>16203.3</v>
      </c>
      <c r="L2957" s="9">
        <v>-19.4835603824475</v>
      </c>
      <c r="M2957" s="9">
        <v>-44.158390667061802</v>
      </c>
      <c r="N2957" s="7">
        <f>COUNTIFS('Lojas Assaí'!$F$174:$F$260,D2957)</f>
        <v>0</v>
      </c>
    </row>
    <row r="2958" spans="1:14" x14ac:dyDescent="0.25">
      <c r="A2958" s="7" t="s">
        <v>3449</v>
      </c>
      <c r="B2958" s="7" t="s">
        <v>403</v>
      </c>
      <c r="C2958" s="7" t="str">
        <f t="shared" si="92"/>
        <v>Tenente AnaniasRN</v>
      </c>
      <c r="D2958" s="7">
        <v>2414100</v>
      </c>
      <c r="E2958" s="8" t="s">
        <v>695</v>
      </c>
      <c r="F2958" s="7">
        <v>10923</v>
      </c>
      <c r="G2958" s="7">
        <v>9883</v>
      </c>
      <c r="H2958" s="7">
        <v>44.19</v>
      </c>
      <c r="I2958" s="7">
        <v>1.6</v>
      </c>
      <c r="J2958" s="8">
        <f t="shared" si="93"/>
        <v>2083.1999999999998</v>
      </c>
      <c r="K2958" s="7">
        <v>9889.26</v>
      </c>
      <c r="L2958" s="9">
        <v>-6.1973573683105698</v>
      </c>
      <c r="M2958" s="9">
        <v>-35.800189598309103</v>
      </c>
      <c r="N2958" s="7">
        <f>COUNTIFS('Lojas Assaí'!$F$174:$F$260,D2958)</f>
        <v>0</v>
      </c>
    </row>
    <row r="2959" spans="1:14" x14ac:dyDescent="0.25">
      <c r="A2959" s="7" t="s">
        <v>3450</v>
      </c>
      <c r="B2959" s="7" t="s">
        <v>12</v>
      </c>
      <c r="C2959" s="7" t="str">
        <f t="shared" si="92"/>
        <v>CacimbinhasAL</v>
      </c>
      <c r="D2959" s="7">
        <v>2701209</v>
      </c>
      <c r="E2959" s="8" t="s">
        <v>688</v>
      </c>
      <c r="F2959" s="7">
        <v>10920</v>
      </c>
      <c r="G2959" s="7">
        <v>10195</v>
      </c>
      <c r="H2959" s="7">
        <v>37.35</v>
      </c>
      <c r="I2959" s="7">
        <v>1.7</v>
      </c>
      <c r="J2959" s="8">
        <f t="shared" si="93"/>
        <v>2213.4</v>
      </c>
      <c r="K2959" s="7">
        <v>10641.61</v>
      </c>
      <c r="L2959" s="9">
        <v>-9.4051627510581497</v>
      </c>
      <c r="M2959" s="9">
        <v>-36.996869626023603</v>
      </c>
      <c r="N2959" s="7">
        <f>COUNTIFS('Lojas Assaí'!$F$174:$F$260,D2959)</f>
        <v>0</v>
      </c>
    </row>
    <row r="2960" spans="1:14" x14ac:dyDescent="0.25">
      <c r="A2960" s="7" t="s">
        <v>3451</v>
      </c>
      <c r="B2960" s="7" t="s">
        <v>244</v>
      </c>
      <c r="C2960" s="7" t="str">
        <f t="shared" si="92"/>
        <v>São Vicente do SeridóPB</v>
      </c>
      <c r="D2960" s="7">
        <v>2515401</v>
      </c>
      <c r="E2960" s="8" t="s">
        <v>698</v>
      </c>
      <c r="F2960" s="7">
        <v>10919</v>
      </c>
      <c r="G2960" s="7">
        <v>10230</v>
      </c>
      <c r="H2960" s="7">
        <v>37</v>
      </c>
      <c r="I2960" s="7">
        <v>2</v>
      </c>
      <c r="J2960" s="8">
        <f t="shared" si="93"/>
        <v>2604</v>
      </c>
      <c r="K2960" s="7">
        <v>7340.87</v>
      </c>
      <c r="L2960" s="9">
        <v>-8.1571187546847401</v>
      </c>
      <c r="M2960" s="9">
        <v>-37.008416978002202</v>
      </c>
      <c r="N2960" s="7">
        <f>COUNTIFS('Lojas Assaí'!$F$174:$F$260,D2960)</f>
        <v>0</v>
      </c>
    </row>
    <row r="2961" spans="1:14" x14ac:dyDescent="0.25">
      <c r="A2961" s="7" t="s">
        <v>3452</v>
      </c>
      <c r="B2961" s="7" t="s">
        <v>714</v>
      </c>
      <c r="C2961" s="7" t="str">
        <f t="shared" si="92"/>
        <v>Laranja da TerraES</v>
      </c>
      <c r="D2961" s="7">
        <v>3203163</v>
      </c>
      <c r="E2961" s="8" t="s">
        <v>715</v>
      </c>
      <c r="F2961" s="7">
        <v>10919</v>
      </c>
      <c r="G2961" s="7">
        <v>10826</v>
      </c>
      <c r="H2961" s="7">
        <v>23.62</v>
      </c>
      <c r="I2961" s="7">
        <v>1.8</v>
      </c>
      <c r="J2961" s="8">
        <f t="shared" si="93"/>
        <v>2343.6</v>
      </c>
      <c r="K2961" s="7">
        <v>14277.54</v>
      </c>
      <c r="L2961" s="9">
        <v>-19.898693450439001</v>
      </c>
      <c r="M2961" s="9">
        <v>-41.055244354522401</v>
      </c>
      <c r="N2961" s="7">
        <f>COUNTIFS('Lojas Assaí'!$F$174:$F$260,D2961)</f>
        <v>0</v>
      </c>
    </row>
    <row r="2962" spans="1:14" x14ac:dyDescent="0.25">
      <c r="A2962" s="7" t="s">
        <v>3453</v>
      </c>
      <c r="B2962" s="7" t="s">
        <v>422</v>
      </c>
      <c r="C2962" s="7" t="str">
        <f t="shared" si="92"/>
        <v>São Bento do SapucaíSP</v>
      </c>
      <c r="D2962" s="7">
        <v>3548609</v>
      </c>
      <c r="E2962" s="8" t="s">
        <v>435</v>
      </c>
      <c r="F2962" s="7">
        <v>10907</v>
      </c>
      <c r="G2962" s="7">
        <v>10468</v>
      </c>
      <c r="H2962" s="7">
        <v>41.37</v>
      </c>
      <c r="I2962" s="7">
        <v>1.7</v>
      </c>
      <c r="J2962" s="8">
        <f t="shared" si="93"/>
        <v>2213.4</v>
      </c>
      <c r="K2962" s="7">
        <v>21921.97</v>
      </c>
      <c r="L2962" s="9">
        <v>-23.614705000000001</v>
      </c>
      <c r="M2962" s="9">
        <v>-46.571514608630601</v>
      </c>
      <c r="N2962" s="7">
        <f>COUNTIFS('Lojas Assaí'!$F$174:$F$260,D2962)</f>
        <v>0</v>
      </c>
    </row>
    <row r="2963" spans="1:14" x14ac:dyDescent="0.25">
      <c r="A2963" s="7" t="s">
        <v>3454</v>
      </c>
      <c r="B2963" s="7" t="s">
        <v>37</v>
      </c>
      <c r="C2963" s="7" t="str">
        <f t="shared" si="92"/>
        <v>AratacaBA</v>
      </c>
      <c r="D2963" s="7">
        <v>2902252</v>
      </c>
      <c r="E2963" s="8" t="s">
        <v>684</v>
      </c>
      <c r="F2963" s="7">
        <v>10904</v>
      </c>
      <c r="G2963" s="7">
        <v>10392</v>
      </c>
      <c r="H2963" s="7">
        <v>27.7</v>
      </c>
      <c r="I2963" s="7">
        <v>2.2999999999999998</v>
      </c>
      <c r="J2963" s="8">
        <f t="shared" si="93"/>
        <v>2994.6</v>
      </c>
      <c r="K2963" s="7">
        <v>9105</v>
      </c>
      <c r="L2963" s="9">
        <v>-12.0881829783087</v>
      </c>
      <c r="M2963" s="9">
        <v>-38.503066354208698</v>
      </c>
      <c r="N2963" s="7">
        <f>COUNTIFS('Lojas Assaí'!$F$174:$F$260,D2963)</f>
        <v>0</v>
      </c>
    </row>
    <row r="2964" spans="1:14" x14ac:dyDescent="0.25">
      <c r="A2964" s="7" t="s">
        <v>3455</v>
      </c>
      <c r="B2964" s="7" t="s">
        <v>169</v>
      </c>
      <c r="C2964" s="7" t="str">
        <f t="shared" si="92"/>
        <v>Lago do JuncoMA</v>
      </c>
      <c r="D2964" s="7">
        <v>2105807</v>
      </c>
      <c r="E2964" s="8" t="s">
        <v>697</v>
      </c>
      <c r="F2964" s="7">
        <v>10900</v>
      </c>
      <c r="G2964" s="7">
        <v>10729</v>
      </c>
      <c r="H2964" s="7">
        <v>34.72</v>
      </c>
      <c r="I2964" s="7">
        <v>1.9</v>
      </c>
      <c r="J2964" s="8">
        <f t="shared" si="93"/>
        <v>2473.8000000000002</v>
      </c>
      <c r="K2964" s="7">
        <v>6354.47</v>
      </c>
      <c r="L2964" s="9">
        <v>-4.6076432176836599</v>
      </c>
      <c r="M2964" s="9">
        <v>-45.051344392116498</v>
      </c>
      <c r="N2964" s="7">
        <f>COUNTIFS('Lojas Assaí'!$F$174:$F$260,D2964)</f>
        <v>0</v>
      </c>
    </row>
    <row r="2965" spans="1:14" x14ac:dyDescent="0.25">
      <c r="A2965" s="7" t="s">
        <v>2830</v>
      </c>
      <c r="B2965" s="7" t="s">
        <v>224</v>
      </c>
      <c r="C2965" s="7" t="str">
        <f t="shared" si="92"/>
        <v>PrimaveraPA</v>
      </c>
      <c r="D2965" s="7">
        <v>1506104</v>
      </c>
      <c r="E2965" s="8" t="s">
        <v>690</v>
      </c>
      <c r="F2965" s="7">
        <v>10889</v>
      </c>
      <c r="G2965" s="7">
        <v>10268</v>
      </c>
      <c r="H2965" s="7">
        <v>39.71</v>
      </c>
      <c r="I2965" s="7">
        <v>2</v>
      </c>
      <c r="J2965" s="8">
        <f t="shared" si="93"/>
        <v>2604</v>
      </c>
      <c r="K2965" s="7">
        <v>27231.08</v>
      </c>
      <c r="L2965" s="9">
        <v>-0.94011151593056996</v>
      </c>
      <c r="M2965" s="9">
        <v>-47.117251258912603</v>
      </c>
      <c r="N2965" s="7">
        <f>COUNTIFS('Lojas Assaí'!$F$174:$F$260,D2965)</f>
        <v>0</v>
      </c>
    </row>
    <row r="2966" spans="1:14" x14ac:dyDescent="0.25">
      <c r="A2966" s="7" t="s">
        <v>3456</v>
      </c>
      <c r="B2966" s="7" t="s">
        <v>422</v>
      </c>
      <c r="C2966" s="7" t="str">
        <f t="shared" si="92"/>
        <v>RoseiraSP</v>
      </c>
      <c r="D2966" s="7">
        <v>3544301</v>
      </c>
      <c r="E2966" s="8" t="s">
        <v>435</v>
      </c>
      <c r="F2966" s="7">
        <v>10888</v>
      </c>
      <c r="G2966" s="7">
        <v>9599</v>
      </c>
      <c r="H2966" s="7">
        <v>73.47</v>
      </c>
      <c r="I2966" s="7">
        <v>1.9</v>
      </c>
      <c r="J2966" s="8">
        <f t="shared" si="93"/>
        <v>2473.8000000000002</v>
      </c>
      <c r="K2966" s="7">
        <v>31343.26</v>
      </c>
      <c r="L2966" s="9">
        <v>-20.171774500000001</v>
      </c>
      <c r="M2966" s="9">
        <v>-50.997484555034703</v>
      </c>
      <c r="N2966" s="7">
        <f>COUNTIFS('Lojas Assaí'!$F$174:$F$260,D2966)</f>
        <v>0</v>
      </c>
    </row>
    <row r="2967" spans="1:14" x14ac:dyDescent="0.25">
      <c r="A2967" s="7" t="s">
        <v>3457</v>
      </c>
      <c r="B2967" s="7" t="s">
        <v>206</v>
      </c>
      <c r="C2967" s="7" t="str">
        <f t="shared" si="92"/>
        <v>JordâniaMG</v>
      </c>
      <c r="D2967" s="7">
        <v>3136504</v>
      </c>
      <c r="E2967" s="8" t="s">
        <v>701</v>
      </c>
      <c r="F2967" s="7">
        <v>10872</v>
      </c>
      <c r="G2967" s="7">
        <v>10324</v>
      </c>
      <c r="H2967" s="7">
        <v>18.88</v>
      </c>
      <c r="I2967" s="7">
        <v>1.5</v>
      </c>
      <c r="J2967" s="8">
        <f t="shared" si="93"/>
        <v>1953</v>
      </c>
      <c r="K2967" s="7">
        <v>8769.9</v>
      </c>
      <c r="L2967" s="9">
        <v>-15.9010651064361</v>
      </c>
      <c r="M2967" s="9">
        <v>-40.180014159130501</v>
      </c>
      <c r="N2967" s="7">
        <f>COUNTIFS('Lojas Assaí'!$F$174:$F$260,D2967)</f>
        <v>0</v>
      </c>
    </row>
    <row r="2968" spans="1:14" x14ac:dyDescent="0.25">
      <c r="A2968" s="7" t="s">
        <v>3458</v>
      </c>
      <c r="B2968" s="7" t="s">
        <v>206</v>
      </c>
      <c r="C2968" s="7" t="str">
        <f t="shared" si="92"/>
        <v>Santa Maria de ItabiraMG</v>
      </c>
      <c r="D2968" s="7">
        <v>3158003</v>
      </c>
      <c r="E2968" s="8" t="s">
        <v>701</v>
      </c>
      <c r="F2968" s="7">
        <v>10867</v>
      </c>
      <c r="G2968" s="7">
        <v>10552</v>
      </c>
      <c r="H2968" s="7">
        <v>17.66</v>
      </c>
      <c r="I2968" s="7">
        <v>1.5</v>
      </c>
      <c r="J2968" s="8">
        <f t="shared" si="93"/>
        <v>1953</v>
      </c>
      <c r="K2968" s="7">
        <v>17404.04</v>
      </c>
      <c r="L2968" s="9">
        <v>-19.4590107742798</v>
      </c>
      <c r="M2968" s="9">
        <v>-43.110149844123796</v>
      </c>
      <c r="N2968" s="7">
        <f>COUNTIFS('Lojas Assaí'!$F$174:$F$260,D2968)</f>
        <v>0</v>
      </c>
    </row>
    <row r="2969" spans="1:14" x14ac:dyDescent="0.25">
      <c r="A2969" s="7" t="s">
        <v>3459</v>
      </c>
      <c r="B2969" s="7" t="s">
        <v>422</v>
      </c>
      <c r="C2969" s="7" t="str">
        <f t="shared" si="92"/>
        <v>General SalgadoSP</v>
      </c>
      <c r="D2969" s="7">
        <v>3516903</v>
      </c>
      <c r="E2969" s="8" t="s">
        <v>435</v>
      </c>
      <c r="F2969" s="7">
        <v>10855</v>
      </c>
      <c r="G2969" s="7">
        <v>10669</v>
      </c>
      <c r="H2969" s="7">
        <v>21.63</v>
      </c>
      <c r="I2969" s="7">
        <v>2.2999999999999998</v>
      </c>
      <c r="J2969" s="8">
        <f t="shared" si="93"/>
        <v>2994.6</v>
      </c>
      <c r="K2969" s="7">
        <v>22157.58</v>
      </c>
      <c r="L2969" s="9">
        <v>-21.379777805706599</v>
      </c>
      <c r="M2969" s="9">
        <v>-50.208416728114003</v>
      </c>
      <c r="N2969" s="7">
        <f>COUNTIFS('Lojas Assaí'!$F$174:$F$260,D2969)</f>
        <v>0</v>
      </c>
    </row>
    <row r="2970" spans="1:14" x14ac:dyDescent="0.25">
      <c r="A2970" s="7" t="s">
        <v>3460</v>
      </c>
      <c r="B2970" s="7" t="s">
        <v>313</v>
      </c>
      <c r="C2970" s="7" t="str">
        <f t="shared" si="92"/>
        <v>ParnaguáPI</v>
      </c>
      <c r="D2970" s="7">
        <v>2207603</v>
      </c>
      <c r="E2970" s="8" t="s">
        <v>693</v>
      </c>
      <c r="F2970" s="7">
        <v>10846</v>
      </c>
      <c r="G2970" s="7">
        <v>10276</v>
      </c>
      <c r="H2970" s="7">
        <v>3</v>
      </c>
      <c r="I2970" s="7">
        <v>2</v>
      </c>
      <c r="J2970" s="8">
        <f t="shared" si="93"/>
        <v>2604</v>
      </c>
      <c r="K2970" s="7">
        <v>10513.11</v>
      </c>
      <c r="L2970" s="9">
        <v>-2.9033601445089201</v>
      </c>
      <c r="M2970" s="9">
        <v>-41.778170592024502</v>
      </c>
      <c r="N2970" s="7">
        <f>COUNTIFS('Lojas Assaí'!$F$174:$F$260,D2970)</f>
        <v>0</v>
      </c>
    </row>
    <row r="2971" spans="1:14" x14ac:dyDescent="0.25">
      <c r="A2971" s="7" t="s">
        <v>3461</v>
      </c>
      <c r="B2971" s="7" t="s">
        <v>422</v>
      </c>
      <c r="C2971" s="7" t="str">
        <f t="shared" si="92"/>
        <v>VargemSP</v>
      </c>
      <c r="D2971" s="7">
        <v>3556354</v>
      </c>
      <c r="E2971" s="8" t="s">
        <v>435</v>
      </c>
      <c r="F2971" s="7">
        <v>10842</v>
      </c>
      <c r="G2971" s="7">
        <v>8801</v>
      </c>
      <c r="H2971" s="7">
        <v>61.71</v>
      </c>
      <c r="I2971" s="7">
        <v>2.1</v>
      </c>
      <c r="J2971" s="8">
        <f t="shared" si="93"/>
        <v>2734.2</v>
      </c>
      <c r="K2971" s="7">
        <v>13564.3</v>
      </c>
      <c r="L2971" s="9">
        <v>-23.615302499999999</v>
      </c>
      <c r="M2971" s="9">
        <v>-47.019647784074003</v>
      </c>
      <c r="N2971" s="7">
        <f>COUNTIFS('Lojas Assaí'!$F$174:$F$260,D2971)</f>
        <v>0</v>
      </c>
    </row>
    <row r="2972" spans="1:14" x14ac:dyDescent="0.25">
      <c r="A2972" s="7" t="s">
        <v>1871</v>
      </c>
      <c r="B2972" s="7" t="s">
        <v>37</v>
      </c>
      <c r="C2972" s="7" t="str">
        <f t="shared" si="92"/>
        <v>MilagresBA</v>
      </c>
      <c r="D2972" s="7">
        <v>2921302</v>
      </c>
      <c r="E2972" s="8" t="s">
        <v>684</v>
      </c>
      <c r="F2972" s="7">
        <v>10838</v>
      </c>
      <c r="G2972" s="7">
        <v>10306</v>
      </c>
      <c r="H2972" s="7">
        <v>36.24</v>
      </c>
      <c r="I2972" s="7">
        <v>1.6</v>
      </c>
      <c r="J2972" s="8">
        <f t="shared" si="93"/>
        <v>2083.1999999999998</v>
      </c>
      <c r="K2972" s="7">
        <v>11191.73</v>
      </c>
      <c r="L2972" s="9">
        <v>-12.8705749151395</v>
      </c>
      <c r="M2972" s="9">
        <v>-39.859127100473302</v>
      </c>
      <c r="N2972" s="7">
        <f>COUNTIFS('Lojas Assaí'!$F$174:$F$260,D2972)</f>
        <v>0</v>
      </c>
    </row>
    <row r="2973" spans="1:14" x14ac:dyDescent="0.25">
      <c r="A2973" s="7" t="s">
        <v>3462</v>
      </c>
      <c r="B2973" s="7" t="s">
        <v>244</v>
      </c>
      <c r="C2973" s="7" t="str">
        <f t="shared" si="92"/>
        <v>JuripirangaPB</v>
      </c>
      <c r="D2973" s="7">
        <v>2507903</v>
      </c>
      <c r="E2973" s="8" t="s">
        <v>698</v>
      </c>
      <c r="F2973" s="7">
        <v>10830</v>
      </c>
      <c r="G2973" s="7">
        <v>10237</v>
      </c>
      <c r="H2973" s="7">
        <v>129.84</v>
      </c>
      <c r="I2973" s="7">
        <v>1.6</v>
      </c>
      <c r="J2973" s="8">
        <f t="shared" si="93"/>
        <v>2083.1999999999998</v>
      </c>
      <c r="K2973" s="7">
        <v>10298.26</v>
      </c>
      <c r="L2973" s="9">
        <v>-6.9933376488560999</v>
      </c>
      <c r="M2973" s="9">
        <v>-36.716441226085998</v>
      </c>
      <c r="N2973" s="7">
        <f>COUNTIFS('Lojas Assaí'!$F$174:$F$260,D2973)</f>
        <v>0</v>
      </c>
    </row>
    <row r="2974" spans="1:14" x14ac:dyDescent="0.25">
      <c r="A2974" s="7" t="s">
        <v>3463</v>
      </c>
      <c r="B2974" s="7" t="s">
        <v>422</v>
      </c>
      <c r="C2974" s="7" t="str">
        <f t="shared" si="92"/>
        <v>RincãoSP</v>
      </c>
      <c r="D2974" s="7">
        <v>3543709</v>
      </c>
      <c r="E2974" s="8" t="s">
        <v>435</v>
      </c>
      <c r="F2974" s="7">
        <v>10824</v>
      </c>
      <c r="G2974" s="7">
        <v>10414</v>
      </c>
      <c r="H2974" s="7">
        <v>32.96</v>
      </c>
      <c r="I2974" s="7">
        <v>2</v>
      </c>
      <c r="J2974" s="8">
        <f t="shared" si="93"/>
        <v>2604</v>
      </c>
      <c r="K2974" s="7">
        <v>19419.63</v>
      </c>
      <c r="L2974" s="9">
        <v>-21.7278909993505</v>
      </c>
      <c r="M2974" s="9">
        <v>-50.724838321651298</v>
      </c>
      <c r="N2974" s="7">
        <f>COUNTIFS('Lojas Assaí'!$F$174:$F$260,D2974)</f>
        <v>0</v>
      </c>
    </row>
    <row r="2975" spans="1:14" x14ac:dyDescent="0.25">
      <c r="A2975" s="7" t="s">
        <v>3464</v>
      </c>
      <c r="B2975" s="7" t="s">
        <v>412</v>
      </c>
      <c r="C2975" s="7" t="str">
        <f t="shared" si="92"/>
        <v>Itapuã do OesteRO</v>
      </c>
      <c r="D2975" s="7">
        <v>1101104</v>
      </c>
      <c r="E2975" s="8" t="s">
        <v>700</v>
      </c>
      <c r="F2975" s="7">
        <v>10819</v>
      </c>
      <c r="G2975" s="7">
        <v>8566</v>
      </c>
      <c r="H2975" s="7">
        <v>2.1</v>
      </c>
      <c r="I2975" s="7">
        <v>1.9</v>
      </c>
      <c r="J2975" s="8">
        <f t="shared" si="93"/>
        <v>2473.8000000000002</v>
      </c>
      <c r="K2975" s="7">
        <v>18116.96</v>
      </c>
      <c r="L2975" s="9">
        <v>-12.7413734718029</v>
      </c>
      <c r="M2975" s="9">
        <v>-60.138583866098699</v>
      </c>
      <c r="N2975" s="7">
        <f>COUNTIFS('Lojas Assaí'!$F$174:$F$260,D2975)</f>
        <v>0</v>
      </c>
    </row>
    <row r="2976" spans="1:14" x14ac:dyDescent="0.25">
      <c r="A2976" s="7" t="s">
        <v>3465</v>
      </c>
      <c r="B2976" s="7" t="s">
        <v>206</v>
      </c>
      <c r="C2976" s="7" t="str">
        <f t="shared" si="92"/>
        <v>MiradouroMG</v>
      </c>
      <c r="D2976" s="7">
        <v>3142106</v>
      </c>
      <c r="E2976" s="8" t="s">
        <v>701</v>
      </c>
      <c r="F2976" s="7">
        <v>10818</v>
      </c>
      <c r="G2976" s="7">
        <v>10251</v>
      </c>
      <c r="H2976" s="7">
        <v>33.979999999999997</v>
      </c>
      <c r="I2976" s="7">
        <v>1.4</v>
      </c>
      <c r="J2976" s="8">
        <f t="shared" si="93"/>
        <v>1822.8</v>
      </c>
      <c r="K2976" s="7">
        <v>13339.42</v>
      </c>
      <c r="L2976" s="9">
        <v>-20.894419066213501</v>
      </c>
      <c r="M2976" s="9">
        <v>-42.346149856343402</v>
      </c>
      <c r="N2976" s="7">
        <f>COUNTIFS('Lojas Assaí'!$F$174:$F$260,D2976)</f>
        <v>0</v>
      </c>
    </row>
    <row r="2977" spans="1:14" x14ac:dyDescent="0.25">
      <c r="A2977" s="7" t="s">
        <v>1358</v>
      </c>
      <c r="B2977" s="7" t="s">
        <v>422</v>
      </c>
      <c r="C2977" s="7" t="str">
        <f t="shared" si="92"/>
        <v>Vera CruzSP</v>
      </c>
      <c r="D2977" s="7">
        <v>3556602</v>
      </c>
      <c r="E2977" s="8" t="s">
        <v>435</v>
      </c>
      <c r="F2977" s="7">
        <v>10804</v>
      </c>
      <c r="G2977" s="7">
        <v>10769</v>
      </c>
      <c r="H2977" s="7">
        <v>43.41</v>
      </c>
      <c r="I2977" s="7">
        <v>2.2999999999999998</v>
      </c>
      <c r="J2977" s="8">
        <f t="shared" si="93"/>
        <v>2994.6</v>
      </c>
      <c r="K2977" s="7">
        <v>18553.52</v>
      </c>
      <c r="L2977" s="9">
        <v>-20.872313999999999</v>
      </c>
      <c r="M2977" s="9">
        <v>-48.296662879599801</v>
      </c>
      <c r="N2977" s="7">
        <f>COUNTIFS('Lojas Assaí'!$F$174:$F$260,D2977)</f>
        <v>0</v>
      </c>
    </row>
    <row r="2978" spans="1:14" x14ac:dyDescent="0.25">
      <c r="A2978" s="7" t="s">
        <v>3466</v>
      </c>
      <c r="B2978" s="7" t="s">
        <v>714</v>
      </c>
      <c r="C2978" s="7" t="str">
        <f t="shared" si="92"/>
        <v>Água Doce do NorteES</v>
      </c>
      <c r="D2978" s="7">
        <v>3200169</v>
      </c>
      <c r="E2978" s="8" t="s">
        <v>715</v>
      </c>
      <c r="F2978" s="7">
        <v>10801</v>
      </c>
      <c r="G2978" s="7">
        <v>11771</v>
      </c>
      <c r="H2978" s="7">
        <v>24.85</v>
      </c>
      <c r="I2978" s="7">
        <v>2.1</v>
      </c>
      <c r="J2978" s="8">
        <f t="shared" si="93"/>
        <v>2734.2</v>
      </c>
      <c r="K2978" s="7">
        <v>15215.01</v>
      </c>
      <c r="L2978" s="9">
        <v>-18.987361369525299</v>
      </c>
      <c r="M2978" s="9">
        <v>-40.736638167374899</v>
      </c>
      <c r="N2978" s="7">
        <f>COUNTIFS('Lojas Assaí'!$F$174:$F$260,D2978)</f>
        <v>0</v>
      </c>
    </row>
    <row r="2979" spans="1:14" x14ac:dyDescent="0.25">
      <c r="A2979" s="7" t="s">
        <v>3467</v>
      </c>
      <c r="B2979" s="7" t="s">
        <v>206</v>
      </c>
      <c r="C2979" s="7" t="str">
        <f t="shared" si="92"/>
        <v>Novo Oriente de MinasMG</v>
      </c>
      <c r="D2979" s="7">
        <v>3145356</v>
      </c>
      <c r="E2979" s="8" t="s">
        <v>701</v>
      </c>
      <c r="F2979" s="7">
        <v>10800</v>
      </c>
      <c r="G2979" s="7">
        <v>10339</v>
      </c>
      <c r="H2979" s="7">
        <v>13.69</v>
      </c>
      <c r="I2979" s="7">
        <v>1.6</v>
      </c>
      <c r="J2979" s="8">
        <f t="shared" si="93"/>
        <v>2083.1999999999998</v>
      </c>
      <c r="K2979" s="7">
        <v>10967.52</v>
      </c>
      <c r="L2979" s="9">
        <v>-16.019538566783201</v>
      </c>
      <c r="M2979" s="9">
        <v>-42.416780837008197</v>
      </c>
      <c r="N2979" s="7">
        <f>COUNTIFS('Lojas Assaí'!$F$174:$F$260,D2979)</f>
        <v>0</v>
      </c>
    </row>
    <row r="2980" spans="1:14" x14ac:dyDescent="0.25">
      <c r="A2980" s="7" t="s">
        <v>3468</v>
      </c>
      <c r="B2980" s="7" t="s">
        <v>145</v>
      </c>
      <c r="C2980" s="7" t="str">
        <f t="shared" si="92"/>
        <v>Chapadão do CéuGO</v>
      </c>
      <c r="D2980" s="7">
        <v>5205471</v>
      </c>
      <c r="E2980" s="8" t="s">
        <v>687</v>
      </c>
      <c r="F2980" s="7">
        <v>10797</v>
      </c>
      <c r="G2980" s="7">
        <v>7001</v>
      </c>
      <c r="H2980" s="7">
        <v>3.2</v>
      </c>
      <c r="I2980" s="7">
        <v>3</v>
      </c>
      <c r="J2980" s="8">
        <f t="shared" si="93"/>
        <v>3906</v>
      </c>
      <c r="K2980" s="7">
        <v>174999.62</v>
      </c>
      <c r="L2980" s="9">
        <v>-18.3940322027156</v>
      </c>
      <c r="M2980" s="9">
        <v>-52.670800598417898</v>
      </c>
      <c r="N2980" s="7">
        <f>COUNTIFS('Lojas Assaí'!$F$174:$F$260,D2980)</f>
        <v>0</v>
      </c>
    </row>
    <row r="2981" spans="1:14" x14ac:dyDescent="0.25">
      <c r="A2981" s="7" t="s">
        <v>3469</v>
      </c>
      <c r="B2981" s="7" t="s">
        <v>206</v>
      </c>
      <c r="C2981" s="7" t="str">
        <f t="shared" si="92"/>
        <v>JuruaiaMG</v>
      </c>
      <c r="D2981" s="7">
        <v>3136900</v>
      </c>
      <c r="E2981" s="8" t="s">
        <v>701</v>
      </c>
      <c r="F2981" s="7">
        <v>10795</v>
      </c>
      <c r="G2981" s="7">
        <v>9238</v>
      </c>
      <c r="H2981" s="7">
        <v>41.92</v>
      </c>
      <c r="I2981" s="7">
        <v>1.3</v>
      </c>
      <c r="J2981" s="8">
        <f t="shared" si="93"/>
        <v>1692.6</v>
      </c>
      <c r="K2981" s="7">
        <v>18449.39</v>
      </c>
      <c r="L2981" s="9">
        <v>-16.851270455002702</v>
      </c>
      <c r="M2981" s="9">
        <v>-43.590193620643298</v>
      </c>
      <c r="N2981" s="7">
        <f>COUNTIFS('Lojas Assaí'!$F$174:$F$260,D2981)</f>
        <v>0</v>
      </c>
    </row>
    <row r="2982" spans="1:14" x14ac:dyDescent="0.25">
      <c r="A2982" s="7" t="s">
        <v>3470</v>
      </c>
      <c r="B2982" s="7" t="s">
        <v>206</v>
      </c>
      <c r="C2982" s="7" t="str">
        <f t="shared" si="92"/>
        <v>PirapetingaMG</v>
      </c>
      <c r="D2982" s="7">
        <v>3151107</v>
      </c>
      <c r="E2982" s="8" t="s">
        <v>701</v>
      </c>
      <c r="F2982" s="7">
        <v>10791</v>
      </c>
      <c r="G2982" s="7">
        <v>10364</v>
      </c>
      <c r="H2982" s="7">
        <v>54.35</v>
      </c>
      <c r="I2982" s="7">
        <v>2</v>
      </c>
      <c r="J2982" s="8">
        <f t="shared" si="93"/>
        <v>2604</v>
      </c>
      <c r="K2982" s="7">
        <v>49191.65</v>
      </c>
      <c r="L2982" s="9">
        <v>-17.349582095609801</v>
      </c>
      <c r="M2982" s="9">
        <v>-44.951065380487499</v>
      </c>
      <c r="N2982" s="7">
        <f>COUNTIFS('Lojas Assaí'!$F$174:$F$260,D2982)</f>
        <v>0</v>
      </c>
    </row>
    <row r="2983" spans="1:14" x14ac:dyDescent="0.25">
      <c r="A2983" s="7" t="s">
        <v>3471</v>
      </c>
      <c r="B2983" s="7" t="s">
        <v>206</v>
      </c>
      <c r="C2983" s="7" t="str">
        <f t="shared" si="92"/>
        <v>MercêsMG</v>
      </c>
      <c r="D2983" s="7">
        <v>3141603</v>
      </c>
      <c r="E2983" s="8" t="s">
        <v>701</v>
      </c>
      <c r="F2983" s="7">
        <v>10775</v>
      </c>
      <c r="G2983" s="7">
        <v>10368</v>
      </c>
      <c r="H2983" s="7">
        <v>29.77</v>
      </c>
      <c r="I2983" s="7">
        <v>1.5</v>
      </c>
      <c r="J2983" s="8">
        <f t="shared" si="93"/>
        <v>1953</v>
      </c>
      <c r="K2983" s="7">
        <v>12642.42</v>
      </c>
      <c r="L2983" s="9">
        <v>-21.192064924676099</v>
      </c>
      <c r="M2983" s="9">
        <v>-43.341070161399301</v>
      </c>
      <c r="N2983" s="7">
        <f>COUNTIFS('Lojas Assaí'!$F$174:$F$260,D2983)</f>
        <v>0</v>
      </c>
    </row>
    <row r="2984" spans="1:14" x14ac:dyDescent="0.25">
      <c r="A2984" s="7" t="s">
        <v>3472</v>
      </c>
      <c r="B2984" s="7" t="s">
        <v>195</v>
      </c>
      <c r="C2984" s="7" t="str">
        <f t="shared" si="92"/>
        <v>Sete QuedasMS</v>
      </c>
      <c r="D2984" s="7">
        <v>5007703</v>
      </c>
      <c r="E2984" s="8" t="s">
        <v>691</v>
      </c>
      <c r="F2984" s="7">
        <v>10751</v>
      </c>
      <c r="G2984" s="7">
        <v>10780</v>
      </c>
      <c r="H2984" s="7">
        <v>12.93</v>
      </c>
      <c r="I2984" s="7">
        <v>2.2999999999999998</v>
      </c>
      <c r="J2984" s="8">
        <f t="shared" si="93"/>
        <v>2994.6</v>
      </c>
      <c r="K2984" s="7">
        <v>29617.7</v>
      </c>
      <c r="L2984" s="9">
        <v>-20.366742585330702</v>
      </c>
      <c r="M2984" s="9">
        <v>-51.418936905761399</v>
      </c>
      <c r="N2984" s="7">
        <f>COUNTIFS('Lojas Assaí'!$F$174:$F$260,D2984)</f>
        <v>0</v>
      </c>
    </row>
    <row r="2985" spans="1:14" x14ac:dyDescent="0.25">
      <c r="A2985" s="7" t="s">
        <v>3473</v>
      </c>
      <c r="B2985" s="7" t="s">
        <v>37</v>
      </c>
      <c r="C2985" s="7" t="str">
        <f t="shared" si="92"/>
        <v>JandaíraBA</v>
      </c>
      <c r="D2985" s="7">
        <v>2917904</v>
      </c>
      <c r="E2985" s="8" t="s">
        <v>684</v>
      </c>
      <c r="F2985" s="7">
        <v>10742</v>
      </c>
      <c r="G2985" s="7">
        <v>10331</v>
      </c>
      <c r="H2985" s="7">
        <v>16.11</v>
      </c>
      <c r="I2985" s="7">
        <v>1.7</v>
      </c>
      <c r="J2985" s="8">
        <f t="shared" si="93"/>
        <v>2213.4</v>
      </c>
      <c r="K2985" s="7">
        <v>13614.95</v>
      </c>
      <c r="L2985" s="9">
        <v>-11.5657484739409</v>
      </c>
      <c r="M2985" s="9">
        <v>-37.786868491229697</v>
      </c>
      <c r="N2985" s="7">
        <f>COUNTIFS('Lojas Assaí'!$F$174:$F$260,D2985)</f>
        <v>0</v>
      </c>
    </row>
    <row r="2986" spans="1:14" x14ac:dyDescent="0.25">
      <c r="A2986" s="7" t="s">
        <v>3474</v>
      </c>
      <c r="B2986" s="7" t="s">
        <v>206</v>
      </c>
      <c r="C2986" s="7" t="str">
        <f t="shared" si="92"/>
        <v>PiraúbaMG</v>
      </c>
      <c r="D2986" s="7">
        <v>3151305</v>
      </c>
      <c r="E2986" s="8" t="s">
        <v>701</v>
      </c>
      <c r="F2986" s="7">
        <v>10732</v>
      </c>
      <c r="G2986" s="7">
        <v>10862</v>
      </c>
      <c r="H2986" s="7">
        <v>75.28</v>
      </c>
      <c r="I2986" s="7">
        <v>1.4</v>
      </c>
      <c r="J2986" s="8">
        <f t="shared" si="93"/>
        <v>1822.8</v>
      </c>
      <c r="K2986" s="7">
        <v>17212.09</v>
      </c>
      <c r="L2986" s="9">
        <v>-19.6805972412923</v>
      </c>
      <c r="M2986" s="9">
        <v>-44.8901188906692</v>
      </c>
      <c r="N2986" s="7">
        <f>COUNTIFS('Lojas Assaí'!$F$174:$F$260,D2986)</f>
        <v>0</v>
      </c>
    </row>
    <row r="2987" spans="1:14" x14ac:dyDescent="0.25">
      <c r="A2987" s="7" t="s">
        <v>3475</v>
      </c>
      <c r="B2987" s="7" t="s">
        <v>206</v>
      </c>
      <c r="C2987" s="7" t="str">
        <f t="shared" si="92"/>
        <v>Alto Rio DoceMG</v>
      </c>
      <c r="D2987" s="7">
        <v>3102100</v>
      </c>
      <c r="E2987" s="8" t="s">
        <v>701</v>
      </c>
      <c r="F2987" s="7">
        <v>10723</v>
      </c>
      <c r="G2987" s="7">
        <v>12159</v>
      </c>
      <c r="H2987" s="7">
        <v>23.47</v>
      </c>
      <c r="I2987" s="7">
        <v>1.7</v>
      </c>
      <c r="J2987" s="8">
        <f t="shared" si="93"/>
        <v>2213.4</v>
      </c>
      <c r="K2987" s="7">
        <v>16495.73</v>
      </c>
      <c r="L2987" s="9">
        <v>-19.4144696868442</v>
      </c>
      <c r="M2987" s="9">
        <v>-41.7264422739295</v>
      </c>
      <c r="N2987" s="7">
        <f>COUNTIFS('Lojas Assaí'!$F$174:$F$260,D2987)</f>
        <v>0</v>
      </c>
    </row>
    <row r="2988" spans="1:14" x14ac:dyDescent="0.25">
      <c r="A2988" s="7" t="s">
        <v>3476</v>
      </c>
      <c r="B2988" s="7" t="s">
        <v>422</v>
      </c>
      <c r="C2988" s="7" t="str">
        <f t="shared" si="92"/>
        <v>OuroesteSP</v>
      </c>
      <c r="D2988" s="7">
        <v>3534757</v>
      </c>
      <c r="E2988" s="8" t="s">
        <v>435</v>
      </c>
      <c r="F2988" s="7">
        <v>10712</v>
      </c>
      <c r="G2988" s="7">
        <v>8405</v>
      </c>
      <c r="H2988" s="7">
        <v>29.1</v>
      </c>
      <c r="I2988" s="7">
        <v>2.9</v>
      </c>
      <c r="J2988" s="8">
        <f t="shared" si="93"/>
        <v>3775.8</v>
      </c>
      <c r="K2988" s="7">
        <v>56559.54</v>
      </c>
      <c r="L2988" s="9">
        <v>-20.3905874702698</v>
      </c>
      <c r="M2988" s="9">
        <v>-49.4337823999184</v>
      </c>
      <c r="N2988" s="7">
        <f>COUNTIFS('Lojas Assaí'!$F$174:$F$260,D2988)</f>
        <v>0</v>
      </c>
    </row>
    <row r="2989" spans="1:14" x14ac:dyDescent="0.25">
      <c r="A2989" s="7" t="s">
        <v>3477</v>
      </c>
      <c r="B2989" s="7" t="s">
        <v>169</v>
      </c>
      <c r="C2989" s="7" t="str">
        <f t="shared" si="92"/>
        <v>CedralMA</v>
      </c>
      <c r="D2989" s="7">
        <v>2103109</v>
      </c>
      <c r="E2989" s="8" t="s">
        <v>697</v>
      </c>
      <c r="F2989" s="7">
        <v>10711</v>
      </c>
      <c r="G2989" s="7">
        <v>10297</v>
      </c>
      <c r="H2989" s="7">
        <v>36.36</v>
      </c>
      <c r="I2989" s="7">
        <v>1.6</v>
      </c>
      <c r="J2989" s="8">
        <f t="shared" si="93"/>
        <v>2083.1999999999998</v>
      </c>
      <c r="K2989" s="7">
        <v>6615.41</v>
      </c>
      <c r="L2989" s="9">
        <v>-1.9979159255715899</v>
      </c>
      <c r="M2989" s="9">
        <v>-44.530789527805503</v>
      </c>
      <c r="N2989" s="7">
        <f>COUNTIFS('Lojas Assaí'!$F$174:$F$260,D2989)</f>
        <v>0</v>
      </c>
    </row>
    <row r="2990" spans="1:14" x14ac:dyDescent="0.25">
      <c r="A2990" s="7" t="s">
        <v>3478</v>
      </c>
      <c r="B2990" s="7" t="s">
        <v>258</v>
      </c>
      <c r="C2990" s="7" t="str">
        <f t="shared" si="92"/>
        <v>MissalPR</v>
      </c>
      <c r="D2990" s="7">
        <v>4116059</v>
      </c>
      <c r="E2990" s="8" t="s">
        <v>686</v>
      </c>
      <c r="F2990" s="7">
        <v>10706</v>
      </c>
      <c r="G2990" s="7">
        <v>10474</v>
      </c>
      <c r="H2990" s="7">
        <v>32.29</v>
      </c>
      <c r="I2990" s="7">
        <v>2.2999999999999998</v>
      </c>
      <c r="J2990" s="8">
        <f t="shared" si="93"/>
        <v>2994.6</v>
      </c>
      <c r="K2990" s="7">
        <v>36201.03</v>
      </c>
      <c r="L2990" s="9">
        <v>-25.478481683382899</v>
      </c>
      <c r="M2990" s="9">
        <v>-48.831539196263897</v>
      </c>
      <c r="N2990" s="7">
        <f>COUNTIFS('Lojas Assaí'!$F$174:$F$260,D2990)</f>
        <v>0</v>
      </c>
    </row>
    <row r="2991" spans="1:14" x14ac:dyDescent="0.25">
      <c r="A2991" s="7" t="s">
        <v>3479</v>
      </c>
      <c r="B2991" s="7" t="s">
        <v>37</v>
      </c>
      <c r="C2991" s="7" t="str">
        <f t="shared" si="92"/>
        <v>Brotas de MacaúbasBA</v>
      </c>
      <c r="D2991" s="7">
        <v>2904506</v>
      </c>
      <c r="E2991" s="8" t="s">
        <v>684</v>
      </c>
      <c r="F2991" s="7">
        <v>10705</v>
      </c>
      <c r="G2991" s="7">
        <v>10717</v>
      </c>
      <c r="H2991" s="7">
        <v>4.78</v>
      </c>
      <c r="I2991" s="7">
        <v>2.1</v>
      </c>
      <c r="J2991" s="8">
        <f t="shared" si="93"/>
        <v>2734.2</v>
      </c>
      <c r="K2991" s="7">
        <v>8518.25</v>
      </c>
      <c r="L2991" s="9">
        <v>-12.486693342119001</v>
      </c>
      <c r="M2991" s="9">
        <v>-43.9656645942921</v>
      </c>
      <c r="N2991" s="7">
        <f>COUNTIFS('Lojas Assaí'!$F$174:$F$260,D2991)</f>
        <v>0</v>
      </c>
    </row>
    <row r="2992" spans="1:14" x14ac:dyDescent="0.25">
      <c r="A2992" s="7" t="s">
        <v>3480</v>
      </c>
      <c r="B2992" s="7" t="s">
        <v>258</v>
      </c>
      <c r="C2992" s="7" t="str">
        <f t="shared" si="92"/>
        <v>Centenário do SulPR</v>
      </c>
      <c r="D2992" s="7">
        <v>4105102</v>
      </c>
      <c r="E2992" s="8" t="s">
        <v>686</v>
      </c>
      <c r="F2992" s="7">
        <v>10704</v>
      </c>
      <c r="G2992" s="7">
        <v>11190</v>
      </c>
      <c r="H2992" s="7">
        <v>30.09</v>
      </c>
      <c r="I2992" s="7">
        <v>2.1</v>
      </c>
      <c r="J2992" s="8">
        <f t="shared" si="93"/>
        <v>2734.2</v>
      </c>
      <c r="K2992" s="7">
        <v>25652.14</v>
      </c>
      <c r="L2992" s="9">
        <v>-24.818947302786</v>
      </c>
      <c r="M2992" s="9">
        <v>-49.260316825906401</v>
      </c>
      <c r="N2992" s="7">
        <f>COUNTIFS('Lojas Assaí'!$F$174:$F$260,D2992)</f>
        <v>0</v>
      </c>
    </row>
    <row r="2993" spans="1:14" x14ac:dyDescent="0.25">
      <c r="A2993" s="7" t="s">
        <v>3481</v>
      </c>
      <c r="B2993" s="7" t="s">
        <v>313</v>
      </c>
      <c r="C2993" s="7" t="str">
        <f t="shared" si="92"/>
        <v>GilbuésPI</v>
      </c>
      <c r="D2993" s="7">
        <v>2204402</v>
      </c>
      <c r="E2993" s="8" t="s">
        <v>693</v>
      </c>
      <c r="F2993" s="7">
        <v>10698</v>
      </c>
      <c r="G2993" s="7">
        <v>10402</v>
      </c>
      <c r="H2993" s="7">
        <v>2.98</v>
      </c>
      <c r="I2993" s="7">
        <v>2</v>
      </c>
      <c r="J2993" s="8">
        <f t="shared" si="93"/>
        <v>2604</v>
      </c>
      <c r="K2993" s="7">
        <v>28731.95</v>
      </c>
      <c r="L2993" s="9">
        <v>-9.8345699055161209</v>
      </c>
      <c r="M2993" s="9">
        <v>-45.346919978209201</v>
      </c>
      <c r="N2993" s="7">
        <f>COUNTIFS('Lojas Assaí'!$F$174:$F$260,D2993)</f>
        <v>0</v>
      </c>
    </row>
    <row r="2994" spans="1:14" x14ac:dyDescent="0.25">
      <c r="A2994" s="7" t="s">
        <v>3482</v>
      </c>
      <c r="B2994" s="7" t="s">
        <v>422</v>
      </c>
      <c r="C2994" s="7" t="str">
        <f t="shared" si="92"/>
        <v>São Luiz do ParaitingaSP</v>
      </c>
      <c r="D2994" s="7">
        <v>3550001</v>
      </c>
      <c r="E2994" s="8" t="s">
        <v>435</v>
      </c>
      <c r="F2994" s="7">
        <v>10693</v>
      </c>
      <c r="G2994" s="7">
        <v>10397</v>
      </c>
      <c r="H2994" s="7">
        <v>16.84</v>
      </c>
      <c r="I2994" s="7">
        <v>1.9</v>
      </c>
      <c r="J2994" s="8">
        <f t="shared" si="93"/>
        <v>2473.8000000000002</v>
      </c>
      <c r="K2994" s="7">
        <v>17791.25</v>
      </c>
      <c r="L2994" s="9">
        <v>-23.879490000000001</v>
      </c>
      <c r="M2994" s="9">
        <v>-47.995589146350902</v>
      </c>
      <c r="N2994" s="7">
        <f>COUNTIFS('Lojas Assaí'!$F$174:$F$260,D2994)</f>
        <v>0</v>
      </c>
    </row>
    <row r="2995" spans="1:14" x14ac:dyDescent="0.25">
      <c r="A2995" s="7" t="s">
        <v>3483</v>
      </c>
      <c r="B2995" s="7" t="s">
        <v>412</v>
      </c>
      <c r="C2995" s="7" t="str">
        <f t="shared" si="92"/>
        <v>Mirante da SerraRO</v>
      </c>
      <c r="D2995" s="7">
        <v>1101302</v>
      </c>
      <c r="E2995" s="8" t="s">
        <v>700</v>
      </c>
      <c r="F2995" s="7">
        <v>10691</v>
      </c>
      <c r="G2995" s="7">
        <v>11878</v>
      </c>
      <c r="H2995" s="7">
        <v>9.9700000000000006</v>
      </c>
      <c r="I2995" s="7">
        <v>1.6</v>
      </c>
      <c r="J2995" s="8">
        <f t="shared" si="93"/>
        <v>2083.1999999999998</v>
      </c>
      <c r="K2995" s="7">
        <v>21417.31</v>
      </c>
      <c r="L2995" s="9">
        <v>-9.7166667380772793</v>
      </c>
      <c r="M2995" s="9">
        <v>-63.317629433497601</v>
      </c>
      <c r="N2995" s="7">
        <f>COUNTIFS('Lojas Assaí'!$F$174:$F$260,D2995)</f>
        <v>0</v>
      </c>
    </row>
    <row r="2996" spans="1:14" x14ac:dyDescent="0.25">
      <c r="A2996" s="7" t="s">
        <v>3484</v>
      </c>
      <c r="B2996" s="7" t="s">
        <v>707</v>
      </c>
      <c r="C2996" s="7" t="str">
        <f t="shared" si="92"/>
        <v>JaguariRS</v>
      </c>
      <c r="D2996" s="7">
        <v>4311106</v>
      </c>
      <c r="E2996" s="8" t="s">
        <v>708</v>
      </c>
      <c r="F2996" s="7">
        <v>10684</v>
      </c>
      <c r="G2996" s="7">
        <v>11473</v>
      </c>
      <c r="H2996" s="7">
        <v>17.04</v>
      </c>
      <c r="I2996" s="7">
        <v>2.1</v>
      </c>
      <c r="J2996" s="8">
        <f t="shared" si="93"/>
        <v>2734.2</v>
      </c>
      <c r="K2996" s="7">
        <v>23695.13</v>
      </c>
      <c r="L2996" s="9">
        <v>-29.497346731215401</v>
      </c>
      <c r="M2996" s="9">
        <v>-54.693846671329197</v>
      </c>
      <c r="N2996" s="7">
        <f>COUNTIFS('Lojas Assaí'!$F$174:$F$260,D2996)</f>
        <v>0</v>
      </c>
    </row>
    <row r="2997" spans="1:14" x14ac:dyDescent="0.25">
      <c r="A2997" s="7" t="s">
        <v>3485</v>
      </c>
      <c r="B2997" s="7" t="s">
        <v>145</v>
      </c>
      <c r="C2997" s="7" t="str">
        <f t="shared" si="92"/>
        <v>AragoiâniaGO</v>
      </c>
      <c r="D2997" s="7">
        <v>5201801</v>
      </c>
      <c r="E2997" s="8" t="s">
        <v>687</v>
      </c>
      <c r="F2997" s="7">
        <v>10680</v>
      </c>
      <c r="G2997" s="7">
        <v>8365</v>
      </c>
      <c r="H2997" s="7">
        <v>38.1</v>
      </c>
      <c r="I2997" s="7">
        <v>1.7</v>
      </c>
      <c r="J2997" s="8">
        <f t="shared" si="93"/>
        <v>2213.4</v>
      </c>
      <c r="K2997" s="7">
        <v>14120.38</v>
      </c>
      <c r="L2997" s="9">
        <v>-16.915639599374501</v>
      </c>
      <c r="M2997" s="9">
        <v>-49.450903054798403</v>
      </c>
      <c r="N2997" s="7">
        <f>COUNTIFS('Lojas Assaí'!$F$174:$F$260,D2997)</f>
        <v>0</v>
      </c>
    </row>
    <row r="2998" spans="1:14" x14ac:dyDescent="0.25">
      <c r="A2998" s="7" t="s">
        <v>3486</v>
      </c>
      <c r="B2998" s="7" t="s">
        <v>707</v>
      </c>
      <c r="C2998" s="7" t="str">
        <f t="shared" si="92"/>
        <v>SeberiRS</v>
      </c>
      <c r="D2998" s="7">
        <v>4320206</v>
      </c>
      <c r="E2998" s="8" t="s">
        <v>708</v>
      </c>
      <c r="F2998" s="7">
        <v>10678</v>
      </c>
      <c r="G2998" s="7">
        <v>10897</v>
      </c>
      <c r="H2998" s="7">
        <v>36.15</v>
      </c>
      <c r="I2998" s="7">
        <v>2.2000000000000002</v>
      </c>
      <c r="J2998" s="8">
        <f t="shared" si="93"/>
        <v>2864.4</v>
      </c>
      <c r="K2998" s="7">
        <v>43870.11</v>
      </c>
      <c r="L2998" s="9">
        <v>-27.480413816526202</v>
      </c>
      <c r="M2998" s="9">
        <v>-53.4054673035279</v>
      </c>
      <c r="N2998" s="7">
        <f>COUNTIFS('Lojas Assaí'!$F$174:$F$260,D2998)</f>
        <v>0</v>
      </c>
    </row>
    <row r="2999" spans="1:14" x14ac:dyDescent="0.25">
      <c r="A2999" s="7" t="s">
        <v>3487</v>
      </c>
      <c r="B2999" s="7" t="s">
        <v>37</v>
      </c>
      <c r="C2999" s="7" t="str">
        <f t="shared" si="92"/>
        <v>BrejolândiaBA</v>
      </c>
      <c r="D2999" s="7">
        <v>2904407</v>
      </c>
      <c r="E2999" s="8" t="s">
        <v>684</v>
      </c>
      <c r="F2999" s="7">
        <v>10675</v>
      </c>
      <c r="G2999" s="7">
        <v>11077</v>
      </c>
      <c r="H2999" s="7">
        <v>4.04</v>
      </c>
      <c r="I2999" s="7">
        <v>1.3</v>
      </c>
      <c r="J2999" s="8">
        <f t="shared" si="93"/>
        <v>1692.6</v>
      </c>
      <c r="K2999" s="7">
        <v>10089.280000000001</v>
      </c>
      <c r="L2999" s="9">
        <v>-13.105536483186</v>
      </c>
      <c r="M2999" s="9">
        <v>-39.793491592657297</v>
      </c>
      <c r="N2999" s="7">
        <f>COUNTIFS('Lojas Assaí'!$F$174:$F$260,D2999)</f>
        <v>0</v>
      </c>
    </row>
    <row r="3000" spans="1:14" x14ac:dyDescent="0.25">
      <c r="A3000" s="7" t="s">
        <v>3488</v>
      </c>
      <c r="B3000" s="7" t="s">
        <v>313</v>
      </c>
      <c r="C3000" s="7" t="str">
        <f t="shared" si="92"/>
        <v>Cabeceiras do PiauíPI</v>
      </c>
      <c r="D3000" s="7">
        <v>2202059</v>
      </c>
      <c r="E3000" s="8" t="s">
        <v>693</v>
      </c>
      <c r="F3000" s="7">
        <v>10671</v>
      </c>
      <c r="G3000" s="7">
        <v>9928</v>
      </c>
      <c r="H3000" s="7">
        <v>16.309999999999999</v>
      </c>
      <c r="I3000" s="7">
        <v>1.6</v>
      </c>
      <c r="J3000" s="8">
        <f t="shared" si="93"/>
        <v>2083.1999999999998</v>
      </c>
      <c r="K3000" s="7">
        <v>7465.54</v>
      </c>
      <c r="L3000" s="9">
        <v>-4.4713312938014003</v>
      </c>
      <c r="M3000" s="9">
        <v>-42.308316065312297</v>
      </c>
      <c r="N3000" s="7">
        <f>COUNTIFS('Lojas Assaí'!$F$174:$F$260,D3000)</f>
        <v>0</v>
      </c>
    </row>
    <row r="3001" spans="1:14" x14ac:dyDescent="0.25">
      <c r="A3001" s="7" t="s">
        <v>3489</v>
      </c>
      <c r="B3001" s="7" t="s">
        <v>669</v>
      </c>
      <c r="C3001" s="7" t="str">
        <f t="shared" si="92"/>
        <v>BabaçulândiaTO</v>
      </c>
      <c r="D3001" s="7">
        <v>1703008</v>
      </c>
      <c r="E3001" s="8" t="s">
        <v>699</v>
      </c>
      <c r="F3001" s="7">
        <v>10668</v>
      </c>
      <c r="G3001" s="7">
        <v>10424</v>
      </c>
      <c r="H3001" s="7">
        <v>5.83</v>
      </c>
      <c r="I3001" s="7">
        <v>1.7</v>
      </c>
      <c r="J3001" s="8">
        <f t="shared" si="93"/>
        <v>2213.4</v>
      </c>
      <c r="K3001" s="7">
        <v>11935.39</v>
      </c>
      <c r="L3001" s="9">
        <v>-7.2018645320614798</v>
      </c>
      <c r="M3001" s="9">
        <v>-47.758816127032397</v>
      </c>
      <c r="N3001" s="7">
        <f>COUNTIFS('Lojas Assaí'!$F$174:$F$260,D3001)</f>
        <v>0</v>
      </c>
    </row>
    <row r="3002" spans="1:14" x14ac:dyDescent="0.25">
      <c r="A3002" s="7" t="s">
        <v>3490</v>
      </c>
      <c r="B3002" s="7" t="s">
        <v>325</v>
      </c>
      <c r="C3002" s="7" t="str">
        <f t="shared" si="92"/>
        <v>Trajano de MoraesRJ</v>
      </c>
      <c r="D3002" s="7">
        <v>3305901</v>
      </c>
      <c r="E3002" s="8" t="s">
        <v>324</v>
      </c>
      <c r="F3002" s="7">
        <v>10653</v>
      </c>
      <c r="G3002" s="7">
        <v>10289</v>
      </c>
      <c r="H3002" s="7">
        <v>17.440000000000001</v>
      </c>
      <c r="I3002" s="7">
        <v>2</v>
      </c>
      <c r="J3002" s="8">
        <f t="shared" si="93"/>
        <v>2604</v>
      </c>
      <c r="K3002" s="7">
        <v>21687.1</v>
      </c>
      <c r="L3002" s="9">
        <v>-22.061379704848601</v>
      </c>
      <c r="M3002" s="9">
        <v>-42.054815248620201</v>
      </c>
      <c r="N3002" s="7">
        <f>COUNTIFS('Lojas Assaí'!$F$174:$F$260,D3002)</f>
        <v>0</v>
      </c>
    </row>
    <row r="3003" spans="1:14" x14ac:dyDescent="0.25">
      <c r="A3003" s="7" t="s">
        <v>3491</v>
      </c>
      <c r="B3003" s="7" t="s">
        <v>422</v>
      </c>
      <c r="C3003" s="7" t="str">
        <f t="shared" si="92"/>
        <v>CajobiSP</v>
      </c>
      <c r="D3003" s="7">
        <v>3509304</v>
      </c>
      <c r="E3003" s="8" t="s">
        <v>435</v>
      </c>
      <c r="F3003" s="7">
        <v>10649</v>
      </c>
      <c r="G3003" s="7">
        <v>9768</v>
      </c>
      <c r="H3003" s="7">
        <v>55.22</v>
      </c>
      <c r="I3003" s="7">
        <v>1.9</v>
      </c>
      <c r="J3003" s="8">
        <f t="shared" si="93"/>
        <v>2473.8000000000002</v>
      </c>
      <c r="K3003" s="7">
        <v>16173.33</v>
      </c>
      <c r="L3003" s="9">
        <v>-20.879092517862901</v>
      </c>
      <c r="M3003" s="9">
        <v>-48.8101223647094</v>
      </c>
      <c r="N3003" s="7">
        <f>COUNTIFS('Lojas Assaí'!$F$174:$F$260,D3003)</f>
        <v>0</v>
      </c>
    </row>
    <row r="3004" spans="1:14" x14ac:dyDescent="0.25">
      <c r="A3004" s="7" t="s">
        <v>3492</v>
      </c>
      <c r="B3004" s="7" t="s">
        <v>403</v>
      </c>
      <c r="C3004" s="7" t="str">
        <f t="shared" si="92"/>
        <v>Serra CaiadaRN</v>
      </c>
      <c r="D3004" s="7">
        <v>2410306</v>
      </c>
      <c r="E3004" s="8" t="s">
        <v>695</v>
      </c>
      <c r="F3004" s="7">
        <v>10646</v>
      </c>
      <c r="G3004" s="7">
        <v>8768</v>
      </c>
      <c r="H3004" s="7">
        <v>52.39</v>
      </c>
      <c r="I3004" s="7">
        <v>1.8</v>
      </c>
      <c r="J3004" s="8">
        <f t="shared" si="93"/>
        <v>2343.6</v>
      </c>
      <c r="K3004" s="7">
        <v>9555.23</v>
      </c>
      <c r="L3004" s="9">
        <v>-6.0362264287732499</v>
      </c>
      <c r="M3004" s="9">
        <v>-35.695663775161698</v>
      </c>
      <c r="N3004" s="7">
        <f>COUNTIFS('Lojas Assaí'!$F$174:$F$260,D3004)</f>
        <v>0</v>
      </c>
    </row>
    <row r="3005" spans="1:14" x14ac:dyDescent="0.25">
      <c r="A3005" s="7" t="s">
        <v>3493</v>
      </c>
      <c r="B3005" s="7" t="s">
        <v>12</v>
      </c>
      <c r="C3005" s="7" t="str">
        <f t="shared" si="92"/>
        <v>Santana do MundaúAL</v>
      </c>
      <c r="D3005" s="7">
        <v>2708105</v>
      </c>
      <c r="E3005" s="8" t="s">
        <v>688</v>
      </c>
      <c r="F3005" s="7">
        <v>10637</v>
      </c>
      <c r="G3005" s="7">
        <v>10961</v>
      </c>
      <c r="H3005" s="7">
        <v>48.76</v>
      </c>
      <c r="I3005" s="7">
        <v>1.8</v>
      </c>
      <c r="J3005" s="8">
        <f t="shared" si="93"/>
        <v>2343.6</v>
      </c>
      <c r="K3005" s="7">
        <v>129102.68</v>
      </c>
      <c r="L3005" s="9">
        <v>-9.1650332207622398</v>
      </c>
      <c r="M3005" s="9">
        <v>-36.225234117042497</v>
      </c>
      <c r="N3005" s="7">
        <f>COUNTIFS('Lojas Assaí'!$F$174:$F$260,D3005)</f>
        <v>0</v>
      </c>
    </row>
    <row r="3006" spans="1:14" x14ac:dyDescent="0.25">
      <c r="A3006" s="7" t="s">
        <v>3494</v>
      </c>
      <c r="B3006" s="7" t="s">
        <v>707</v>
      </c>
      <c r="C3006" s="7" t="str">
        <f t="shared" si="92"/>
        <v>Ronda AltaRS</v>
      </c>
      <c r="D3006" s="7">
        <v>4316105</v>
      </c>
      <c r="E3006" s="8" t="s">
        <v>708</v>
      </c>
      <c r="F3006" s="7">
        <v>10633</v>
      </c>
      <c r="G3006" s="7">
        <v>10221</v>
      </c>
      <c r="H3006" s="7">
        <v>24.37</v>
      </c>
      <c r="I3006" s="7">
        <v>2.2000000000000002</v>
      </c>
      <c r="J3006" s="8">
        <f t="shared" si="93"/>
        <v>2864.4</v>
      </c>
      <c r="K3006" s="7">
        <v>33183.589999999997</v>
      </c>
      <c r="L3006" s="9">
        <v>-27.781931352866799</v>
      </c>
      <c r="M3006" s="9">
        <v>-52.806533525569101</v>
      </c>
      <c r="N3006" s="7">
        <f>COUNTIFS('Lojas Assaí'!$F$174:$F$260,D3006)</f>
        <v>0</v>
      </c>
    </row>
    <row r="3007" spans="1:14" x14ac:dyDescent="0.25">
      <c r="A3007" s="7" t="s">
        <v>3495</v>
      </c>
      <c r="B3007" s="7" t="s">
        <v>169</v>
      </c>
      <c r="C3007" s="7" t="str">
        <f t="shared" si="92"/>
        <v>Sucupira do NorteMA</v>
      </c>
      <c r="D3007" s="7">
        <v>2111904</v>
      </c>
      <c r="E3007" s="8" t="s">
        <v>697</v>
      </c>
      <c r="F3007" s="7">
        <v>10631</v>
      </c>
      <c r="G3007" s="7">
        <v>10444</v>
      </c>
      <c r="H3007" s="7">
        <v>9.7200000000000006</v>
      </c>
      <c r="I3007" s="7">
        <v>1.5</v>
      </c>
      <c r="J3007" s="8">
        <f t="shared" si="93"/>
        <v>1953</v>
      </c>
      <c r="K3007" s="7">
        <v>9908.31</v>
      </c>
      <c r="L3007" s="9">
        <v>-6.4782844476203598</v>
      </c>
      <c r="M3007" s="9">
        <v>-44.188602705190299</v>
      </c>
      <c r="N3007" s="7">
        <f>COUNTIFS('Lojas Assaí'!$F$174:$F$260,D3007)</f>
        <v>0</v>
      </c>
    </row>
    <row r="3008" spans="1:14" x14ac:dyDescent="0.25">
      <c r="A3008" s="7" t="s">
        <v>3496</v>
      </c>
      <c r="B3008" s="7" t="s">
        <v>710</v>
      </c>
      <c r="C3008" s="7" t="str">
        <f t="shared" si="92"/>
        <v>Faxinal dos GuedesSC</v>
      </c>
      <c r="D3008" s="7">
        <v>4205308</v>
      </c>
      <c r="E3008" s="8" t="s">
        <v>711</v>
      </c>
      <c r="F3008" s="7">
        <v>10630</v>
      </c>
      <c r="G3008" s="7">
        <v>10661</v>
      </c>
      <c r="H3008" s="7">
        <v>31.38</v>
      </c>
      <c r="I3008" s="7">
        <v>2.2000000000000002</v>
      </c>
      <c r="J3008" s="8">
        <f t="shared" si="93"/>
        <v>2864.4</v>
      </c>
      <c r="K3008" s="7">
        <v>54350.879999999997</v>
      </c>
      <c r="L3008" s="9">
        <v>-27.587795548550002</v>
      </c>
      <c r="M3008" s="9">
        <v>-48.547637378193301</v>
      </c>
      <c r="N3008" s="7">
        <f>COUNTIFS('Lojas Assaí'!$F$174:$F$260,D3008)</f>
        <v>0</v>
      </c>
    </row>
    <row r="3009" spans="1:14" x14ac:dyDescent="0.25">
      <c r="A3009" s="7" t="s">
        <v>3497</v>
      </c>
      <c r="B3009" s="7" t="s">
        <v>258</v>
      </c>
      <c r="C3009" s="7" t="str">
        <f t="shared" si="92"/>
        <v>Ribeirão ClaroPR</v>
      </c>
      <c r="D3009" s="7">
        <v>4121802</v>
      </c>
      <c r="E3009" s="8" t="s">
        <v>686</v>
      </c>
      <c r="F3009" s="7">
        <v>10622</v>
      </c>
      <c r="G3009" s="7">
        <v>10678</v>
      </c>
      <c r="H3009" s="7">
        <v>16.97</v>
      </c>
      <c r="I3009" s="7">
        <v>2.2000000000000002</v>
      </c>
      <c r="J3009" s="8">
        <f t="shared" si="93"/>
        <v>2864.4</v>
      </c>
      <c r="K3009" s="7">
        <v>43189.21</v>
      </c>
      <c r="L3009" s="9">
        <v>-25.7161131774978</v>
      </c>
      <c r="M3009" s="9">
        <v>-50.787172981970599</v>
      </c>
      <c r="N3009" s="7">
        <f>COUNTIFS('Lojas Assaí'!$F$174:$F$260,D3009)</f>
        <v>0</v>
      </c>
    </row>
    <row r="3010" spans="1:14" x14ac:dyDescent="0.25">
      <c r="A3010" s="7" t="s">
        <v>3498</v>
      </c>
      <c r="B3010" s="7" t="s">
        <v>313</v>
      </c>
      <c r="C3010" s="7" t="str">
        <f t="shared" ref="C3010:C3073" si="94">_xlfn.CONCAT(A3010:B3010)</f>
        <v>Monte Alegre do PiauíPI</v>
      </c>
      <c r="D3010" s="7">
        <v>2206605</v>
      </c>
      <c r="E3010" s="8" t="s">
        <v>693</v>
      </c>
      <c r="F3010" s="7">
        <v>10618</v>
      </c>
      <c r="G3010" s="7">
        <v>10345</v>
      </c>
      <c r="H3010" s="7">
        <v>4.28</v>
      </c>
      <c r="I3010" s="7">
        <v>2.2000000000000002</v>
      </c>
      <c r="J3010" s="8">
        <f t="shared" ref="J3010:J3073" si="95">ROUND(I3010*1302,2)</f>
        <v>2864.4</v>
      </c>
      <c r="K3010" s="7">
        <v>23522.87</v>
      </c>
      <c r="L3010" s="9">
        <v>-9.7558336680883393</v>
      </c>
      <c r="M3010" s="9">
        <v>-45.295740220857503</v>
      </c>
      <c r="N3010" s="7">
        <f>COUNTIFS('Lojas Assaí'!$F$174:$F$260,D3010)</f>
        <v>0</v>
      </c>
    </row>
    <row r="3011" spans="1:14" x14ac:dyDescent="0.25">
      <c r="A3011" s="7" t="s">
        <v>3499</v>
      </c>
      <c r="B3011" s="7" t="s">
        <v>244</v>
      </c>
      <c r="C3011" s="7" t="str">
        <f t="shared" si="94"/>
        <v>Nova FlorestaPB</v>
      </c>
      <c r="D3011" s="7">
        <v>2510105</v>
      </c>
      <c r="E3011" s="8" t="s">
        <v>698</v>
      </c>
      <c r="F3011" s="7">
        <v>10614</v>
      </c>
      <c r="G3011" s="7">
        <v>10533</v>
      </c>
      <c r="H3011" s="7">
        <v>222.31</v>
      </c>
      <c r="I3011" s="7">
        <v>1.7</v>
      </c>
      <c r="J3011" s="8">
        <f t="shared" si="95"/>
        <v>2213.4</v>
      </c>
      <c r="K3011" s="7">
        <v>8541</v>
      </c>
      <c r="L3011" s="9">
        <v>-6.9127009191104998</v>
      </c>
      <c r="M3011" s="9">
        <v>-38.3189125786079</v>
      </c>
      <c r="N3011" s="7">
        <f>COUNTIFS('Lojas Assaí'!$F$174:$F$260,D3011)</f>
        <v>0</v>
      </c>
    </row>
    <row r="3012" spans="1:14" x14ac:dyDescent="0.25">
      <c r="A3012" s="7" t="s">
        <v>3500</v>
      </c>
      <c r="B3012" s="7" t="s">
        <v>418</v>
      </c>
      <c r="C3012" s="7" t="str">
        <f t="shared" si="94"/>
        <v>CaroebeRR</v>
      </c>
      <c r="D3012" s="7">
        <v>1400233</v>
      </c>
      <c r="E3012" s="8" t="s">
        <v>702</v>
      </c>
      <c r="F3012" s="7">
        <v>10595</v>
      </c>
      <c r="G3012" s="7">
        <v>8114</v>
      </c>
      <c r="H3012" s="7">
        <v>0.67</v>
      </c>
      <c r="I3012" s="7">
        <v>1.5</v>
      </c>
      <c r="J3012" s="8">
        <f t="shared" si="95"/>
        <v>1953</v>
      </c>
      <c r="K3012" s="7">
        <v>21925.94</v>
      </c>
      <c r="L3012" s="9">
        <v>0.87267450718656003</v>
      </c>
      <c r="M3012" s="9">
        <v>-59.694810073675697</v>
      </c>
      <c r="N3012" s="7">
        <f>COUNTIFS('Lojas Assaí'!$F$174:$F$260,D3012)</f>
        <v>0</v>
      </c>
    </row>
    <row r="3013" spans="1:14" x14ac:dyDescent="0.25">
      <c r="A3013" s="7" t="s">
        <v>3501</v>
      </c>
      <c r="B3013" s="7" t="s">
        <v>12</v>
      </c>
      <c r="C3013" s="7" t="str">
        <f t="shared" si="94"/>
        <v>Coité do NóiaAL</v>
      </c>
      <c r="D3013" s="7">
        <v>2702009</v>
      </c>
      <c r="E3013" s="8" t="s">
        <v>688</v>
      </c>
      <c r="F3013" s="7">
        <v>10594</v>
      </c>
      <c r="G3013" s="7">
        <v>10926</v>
      </c>
      <c r="H3013" s="7">
        <v>123.44</v>
      </c>
      <c r="I3013" s="7">
        <v>2.1</v>
      </c>
      <c r="J3013" s="8">
        <f t="shared" si="95"/>
        <v>2734.2</v>
      </c>
      <c r="K3013" s="7">
        <v>13856.04</v>
      </c>
      <c r="L3013" s="9">
        <v>-9.6384872707799296</v>
      </c>
      <c r="M3013" s="9">
        <v>-36.579684200228499</v>
      </c>
      <c r="N3013" s="7">
        <f>COUNTIFS('Lojas Assaí'!$F$174:$F$260,D3013)</f>
        <v>0</v>
      </c>
    </row>
    <row r="3014" spans="1:14" x14ac:dyDescent="0.25">
      <c r="A3014" s="7" t="s">
        <v>3502</v>
      </c>
      <c r="B3014" s="7" t="s">
        <v>244</v>
      </c>
      <c r="C3014" s="7" t="str">
        <f t="shared" si="94"/>
        <v>PirpiritubaPB</v>
      </c>
      <c r="D3014" s="7">
        <v>2511806</v>
      </c>
      <c r="E3014" s="8" t="s">
        <v>698</v>
      </c>
      <c r="F3014" s="7">
        <v>10590</v>
      </c>
      <c r="G3014" s="7">
        <v>10326</v>
      </c>
      <c r="H3014" s="7">
        <v>129.33000000000001</v>
      </c>
      <c r="I3014" s="7">
        <v>1.9</v>
      </c>
      <c r="J3014" s="8">
        <f t="shared" si="95"/>
        <v>2473.8000000000002</v>
      </c>
      <c r="K3014" s="7">
        <v>8557.5</v>
      </c>
      <c r="L3014" s="9">
        <v>-6.7808000984550896</v>
      </c>
      <c r="M3014" s="9">
        <v>-35.497715792750697</v>
      </c>
      <c r="N3014" s="7">
        <f>COUNTIFS('Lojas Assaí'!$F$174:$F$260,D3014)</f>
        <v>0</v>
      </c>
    </row>
    <row r="3015" spans="1:14" x14ac:dyDescent="0.25">
      <c r="A3015" s="7" t="s">
        <v>975</v>
      </c>
      <c r="B3015" s="7" t="s">
        <v>37</v>
      </c>
      <c r="C3015" s="7" t="str">
        <f t="shared" si="94"/>
        <v>Santa InêsBA</v>
      </c>
      <c r="D3015" s="7">
        <v>2927903</v>
      </c>
      <c r="E3015" s="8" t="s">
        <v>684</v>
      </c>
      <c r="F3015" s="7">
        <v>10583</v>
      </c>
      <c r="G3015" s="7">
        <v>10363</v>
      </c>
      <c r="H3015" s="7">
        <v>32.83</v>
      </c>
      <c r="I3015" s="7">
        <v>1.9</v>
      </c>
      <c r="J3015" s="8">
        <f t="shared" si="95"/>
        <v>2473.8000000000002</v>
      </c>
      <c r="K3015" s="7">
        <v>7016.57</v>
      </c>
      <c r="L3015" s="9">
        <v>-13.298687223335</v>
      </c>
      <c r="M3015" s="9">
        <v>-39.827605325477599</v>
      </c>
      <c r="N3015" s="7">
        <f>COUNTIFS('Lojas Assaí'!$F$174:$F$260,D3015)</f>
        <v>0</v>
      </c>
    </row>
    <row r="3016" spans="1:14" x14ac:dyDescent="0.25">
      <c r="A3016" s="7" t="s">
        <v>3503</v>
      </c>
      <c r="B3016" s="7" t="s">
        <v>710</v>
      </c>
      <c r="C3016" s="7" t="str">
        <f t="shared" si="94"/>
        <v>IraniSC</v>
      </c>
      <c r="D3016" s="7">
        <v>4207809</v>
      </c>
      <c r="E3016" s="8" t="s">
        <v>711</v>
      </c>
      <c r="F3016" s="7">
        <v>10575</v>
      </c>
      <c r="G3016" s="7">
        <v>9531</v>
      </c>
      <c r="H3016" s="7">
        <v>29.26</v>
      </c>
      <c r="I3016" s="7">
        <v>2.2000000000000002</v>
      </c>
      <c r="J3016" s="8">
        <f t="shared" si="95"/>
        <v>2864.4</v>
      </c>
      <c r="K3016" s="7">
        <v>25678.23</v>
      </c>
      <c r="L3016" s="9">
        <v>-26.236612937102301</v>
      </c>
      <c r="M3016" s="9">
        <v>-50.803900049813102</v>
      </c>
      <c r="N3016" s="7">
        <f>COUNTIFS('Lojas Assaí'!$F$174:$F$260,D3016)</f>
        <v>0</v>
      </c>
    </row>
    <row r="3017" spans="1:14" x14ac:dyDescent="0.25">
      <c r="A3017" s="7" t="s">
        <v>3504</v>
      </c>
      <c r="B3017" s="7" t="s">
        <v>8</v>
      </c>
      <c r="C3017" s="7" t="str">
        <f t="shared" si="94"/>
        <v>BujariAC</v>
      </c>
      <c r="D3017" s="7">
        <v>1200138</v>
      </c>
      <c r="E3017" s="8" t="s">
        <v>703</v>
      </c>
      <c r="F3017" s="7">
        <v>10572</v>
      </c>
      <c r="G3017" s="7">
        <v>8471</v>
      </c>
      <c r="H3017" s="7">
        <v>2.79</v>
      </c>
      <c r="I3017" s="7">
        <v>1.5</v>
      </c>
      <c r="J3017" s="8">
        <f t="shared" si="95"/>
        <v>1953</v>
      </c>
      <c r="K3017" s="7">
        <v>17640.84</v>
      </c>
      <c r="L3017" s="9">
        <v>-9.8200196267093798</v>
      </c>
      <c r="M3017" s="9">
        <v>-67.9518592792015</v>
      </c>
      <c r="N3017" s="7">
        <f>COUNTIFS('Lojas Assaí'!$F$174:$F$260,D3017)</f>
        <v>0</v>
      </c>
    </row>
    <row r="3018" spans="1:14" x14ac:dyDescent="0.25">
      <c r="A3018" s="7" t="s">
        <v>3505</v>
      </c>
      <c r="B3018" s="7" t="s">
        <v>707</v>
      </c>
      <c r="C3018" s="7" t="str">
        <f t="shared" si="94"/>
        <v>TaperaRS</v>
      </c>
      <c r="D3018" s="7">
        <v>4321006</v>
      </c>
      <c r="E3018" s="8" t="s">
        <v>708</v>
      </c>
      <c r="F3018" s="7">
        <v>10569</v>
      </c>
      <c r="G3018" s="7">
        <v>10448</v>
      </c>
      <c r="H3018" s="7">
        <v>58.15</v>
      </c>
      <c r="I3018" s="7">
        <v>2.4</v>
      </c>
      <c r="J3018" s="8">
        <f t="shared" si="95"/>
        <v>3124.8</v>
      </c>
      <c r="K3018" s="7">
        <v>40801.870000000003</v>
      </c>
      <c r="L3018" s="9">
        <v>-28.6249501911655</v>
      </c>
      <c r="M3018" s="9">
        <v>-52.871467174076798</v>
      </c>
      <c r="N3018" s="7">
        <f>COUNTIFS('Lojas Assaí'!$F$174:$F$260,D3018)</f>
        <v>0</v>
      </c>
    </row>
    <row r="3019" spans="1:14" x14ac:dyDescent="0.25">
      <c r="A3019" s="7" t="s">
        <v>3506</v>
      </c>
      <c r="B3019" s="7" t="s">
        <v>313</v>
      </c>
      <c r="C3019" s="7" t="str">
        <f t="shared" si="94"/>
        <v>Monsenhor GilPI</v>
      </c>
      <c r="D3019" s="7">
        <v>2206407</v>
      </c>
      <c r="E3019" s="8" t="s">
        <v>693</v>
      </c>
      <c r="F3019" s="7">
        <v>10563</v>
      </c>
      <c r="G3019" s="7">
        <v>10333</v>
      </c>
      <c r="H3019" s="7">
        <v>18.170000000000002</v>
      </c>
      <c r="I3019" s="7">
        <v>1.9</v>
      </c>
      <c r="J3019" s="8">
        <f t="shared" si="95"/>
        <v>2473.8000000000002</v>
      </c>
      <c r="K3019" s="7">
        <v>10232.84</v>
      </c>
      <c r="L3019" s="9">
        <v>-5.5514856313947103</v>
      </c>
      <c r="M3019" s="9">
        <v>-42.617398915907103</v>
      </c>
      <c r="N3019" s="7">
        <f>COUNTIFS('Lojas Assaí'!$F$174:$F$260,D3019)</f>
        <v>0</v>
      </c>
    </row>
    <row r="3020" spans="1:14" x14ac:dyDescent="0.25">
      <c r="A3020" s="7" t="s">
        <v>3507</v>
      </c>
      <c r="B3020" s="7" t="s">
        <v>169</v>
      </c>
      <c r="C3020" s="7" t="str">
        <f t="shared" si="94"/>
        <v>Fernando FalcãoMA</v>
      </c>
      <c r="D3020" s="7">
        <v>2104081</v>
      </c>
      <c r="E3020" s="8" t="s">
        <v>697</v>
      </c>
      <c r="F3020" s="7">
        <v>10559</v>
      </c>
      <c r="G3020" s="7">
        <v>9241</v>
      </c>
      <c r="H3020" s="7">
        <v>1.82</v>
      </c>
      <c r="I3020" s="7">
        <v>2.1</v>
      </c>
      <c r="J3020" s="8">
        <f t="shared" si="95"/>
        <v>2734.2</v>
      </c>
      <c r="K3020" s="7">
        <v>8051.5</v>
      </c>
      <c r="L3020" s="9">
        <v>-6.1549784629159996</v>
      </c>
      <c r="M3020" s="9">
        <v>-44.910707402213099</v>
      </c>
      <c r="N3020" s="7">
        <f>COUNTIFS('Lojas Assaí'!$F$174:$F$260,D3020)</f>
        <v>0</v>
      </c>
    </row>
    <row r="3021" spans="1:14" x14ac:dyDescent="0.25">
      <c r="A3021" s="7" t="s">
        <v>3508</v>
      </c>
      <c r="B3021" s="7" t="s">
        <v>12</v>
      </c>
      <c r="C3021" s="7" t="str">
        <f t="shared" si="94"/>
        <v>PariconhaAL</v>
      </c>
      <c r="D3021" s="7">
        <v>2706422</v>
      </c>
      <c r="E3021" s="8" t="s">
        <v>688</v>
      </c>
      <c r="F3021" s="7">
        <v>10546</v>
      </c>
      <c r="G3021" s="7">
        <v>10264</v>
      </c>
      <c r="H3021" s="7">
        <v>39.700000000000003</v>
      </c>
      <c r="I3021" s="7">
        <v>1.8</v>
      </c>
      <c r="J3021" s="8">
        <f t="shared" si="95"/>
        <v>2343.6</v>
      </c>
      <c r="K3021" s="7">
        <v>11342.41</v>
      </c>
      <c r="L3021" s="9">
        <v>-9.25788438518493</v>
      </c>
      <c r="M3021" s="9">
        <v>-38.009826071631501</v>
      </c>
      <c r="N3021" s="7">
        <f>COUNTIFS('Lojas Assaí'!$F$174:$F$260,D3021)</f>
        <v>0</v>
      </c>
    </row>
    <row r="3022" spans="1:14" x14ac:dyDescent="0.25">
      <c r="A3022" s="7" t="s">
        <v>3509</v>
      </c>
      <c r="B3022" s="7" t="s">
        <v>37</v>
      </c>
      <c r="C3022" s="7" t="str">
        <f t="shared" si="94"/>
        <v>São José do JacuípeBA</v>
      </c>
      <c r="D3022" s="7">
        <v>2929370</v>
      </c>
      <c r="E3022" s="8" t="s">
        <v>684</v>
      </c>
      <c r="F3022" s="7">
        <v>10546</v>
      </c>
      <c r="G3022" s="7">
        <v>10180</v>
      </c>
      <c r="H3022" s="7">
        <v>25.3</v>
      </c>
      <c r="I3022" s="7">
        <v>1.5</v>
      </c>
      <c r="J3022" s="8">
        <f t="shared" si="95"/>
        <v>1953</v>
      </c>
      <c r="K3022" s="7">
        <v>9427.34</v>
      </c>
      <c r="L3022" s="9">
        <v>-11.505326093792</v>
      </c>
      <c r="M3022" s="9">
        <v>-40.023655882914397</v>
      </c>
      <c r="N3022" s="7">
        <f>COUNTIFS('Lojas Assaí'!$F$174:$F$260,D3022)</f>
        <v>0</v>
      </c>
    </row>
    <row r="3023" spans="1:14" x14ac:dyDescent="0.25">
      <c r="A3023" s="7" t="s">
        <v>3510</v>
      </c>
      <c r="B3023" s="7" t="s">
        <v>403</v>
      </c>
      <c r="C3023" s="7" t="str">
        <f t="shared" si="94"/>
        <v>GrossosRN</v>
      </c>
      <c r="D3023" s="7">
        <v>2404408</v>
      </c>
      <c r="E3023" s="8" t="s">
        <v>695</v>
      </c>
      <c r="F3023" s="7">
        <v>10541</v>
      </c>
      <c r="G3023" s="7">
        <v>9393</v>
      </c>
      <c r="H3023" s="7">
        <v>74.28</v>
      </c>
      <c r="I3023" s="7">
        <v>1.6</v>
      </c>
      <c r="J3023" s="8">
        <f t="shared" si="95"/>
        <v>2083.1999999999998</v>
      </c>
      <c r="K3023" s="7">
        <v>13634.57</v>
      </c>
      <c r="L3023" s="9">
        <v>-5.4589138421059697</v>
      </c>
      <c r="M3023" s="9">
        <v>-37.521911843021797</v>
      </c>
      <c r="N3023" s="7">
        <f>COUNTIFS('Lojas Assaí'!$F$174:$F$260,D3023)</f>
        <v>0</v>
      </c>
    </row>
    <row r="3024" spans="1:14" x14ac:dyDescent="0.25">
      <c r="A3024" s="7" t="s">
        <v>3511</v>
      </c>
      <c r="B3024" s="7" t="s">
        <v>258</v>
      </c>
      <c r="C3024" s="7" t="str">
        <f t="shared" si="94"/>
        <v>Nova Prata do IguaçuPR</v>
      </c>
      <c r="D3024" s="7">
        <v>4117255</v>
      </c>
      <c r="E3024" s="8" t="s">
        <v>686</v>
      </c>
      <c r="F3024" s="7">
        <v>10540</v>
      </c>
      <c r="G3024" s="7">
        <v>10377</v>
      </c>
      <c r="H3024" s="7">
        <v>29.43</v>
      </c>
      <c r="I3024" s="7">
        <v>1.7</v>
      </c>
      <c r="J3024" s="8">
        <f t="shared" si="95"/>
        <v>2213.4</v>
      </c>
      <c r="K3024" s="7">
        <v>36959.839999999997</v>
      </c>
      <c r="L3024" s="9">
        <v>-25.631877090964</v>
      </c>
      <c r="M3024" s="9">
        <v>-53.347957246211401</v>
      </c>
      <c r="N3024" s="7">
        <f>COUNTIFS('Lojas Assaí'!$F$174:$F$260,D3024)</f>
        <v>0</v>
      </c>
    </row>
    <row r="3025" spans="1:14" x14ac:dyDescent="0.25">
      <c r="A3025" s="7" t="s">
        <v>3512</v>
      </c>
      <c r="B3025" s="7" t="s">
        <v>714</v>
      </c>
      <c r="C3025" s="7" t="str">
        <f t="shared" si="94"/>
        <v>São José do CalçadoES</v>
      </c>
      <c r="D3025" s="7">
        <v>3204807</v>
      </c>
      <c r="E3025" s="8" t="s">
        <v>715</v>
      </c>
      <c r="F3025" s="7">
        <v>10536</v>
      </c>
      <c r="G3025" s="7">
        <v>10408</v>
      </c>
      <c r="H3025" s="7">
        <v>38.06</v>
      </c>
      <c r="I3025" s="7">
        <v>1.7</v>
      </c>
      <c r="J3025" s="8">
        <f t="shared" si="95"/>
        <v>2213.4</v>
      </c>
      <c r="K3025" s="7">
        <v>16407.93</v>
      </c>
      <c r="L3025" s="9">
        <v>-21.026130246727501</v>
      </c>
      <c r="M3025" s="9">
        <v>-41.656087849807399</v>
      </c>
      <c r="N3025" s="7">
        <f>COUNTIFS('Lojas Assaí'!$F$174:$F$260,D3025)</f>
        <v>0</v>
      </c>
    </row>
    <row r="3026" spans="1:14" x14ac:dyDescent="0.25">
      <c r="A3026" s="7" t="s">
        <v>3513</v>
      </c>
      <c r="B3026" s="7" t="s">
        <v>206</v>
      </c>
      <c r="C3026" s="7" t="str">
        <f t="shared" si="94"/>
        <v>Bom RepousoMG</v>
      </c>
      <c r="D3026" s="7">
        <v>3107901</v>
      </c>
      <c r="E3026" s="8" t="s">
        <v>701</v>
      </c>
      <c r="F3026" s="7">
        <v>10527</v>
      </c>
      <c r="G3026" s="7">
        <v>10457</v>
      </c>
      <c r="H3026" s="7">
        <v>45.5</v>
      </c>
      <c r="I3026" s="7">
        <v>1.8</v>
      </c>
      <c r="J3026" s="8">
        <f t="shared" si="95"/>
        <v>2343.6</v>
      </c>
      <c r="K3026" s="7">
        <v>13699.84</v>
      </c>
      <c r="L3026" s="9">
        <v>-22.4768368285268</v>
      </c>
      <c r="M3026" s="9">
        <v>-46.147882202098003</v>
      </c>
      <c r="N3026" s="7">
        <f>COUNTIFS('Lojas Assaí'!$F$174:$F$260,D3026)</f>
        <v>0</v>
      </c>
    </row>
    <row r="3027" spans="1:14" x14ac:dyDescent="0.25">
      <c r="A3027" s="7" t="s">
        <v>3514</v>
      </c>
      <c r="B3027" s="7" t="s">
        <v>37</v>
      </c>
      <c r="C3027" s="7" t="str">
        <f t="shared" si="94"/>
        <v>Floresta AzulBA</v>
      </c>
      <c r="D3027" s="7">
        <v>2911006</v>
      </c>
      <c r="E3027" s="8" t="s">
        <v>684</v>
      </c>
      <c r="F3027" s="7">
        <v>10525</v>
      </c>
      <c r="G3027" s="7">
        <v>10660</v>
      </c>
      <c r="H3027" s="7">
        <v>36.32</v>
      </c>
      <c r="I3027" s="7">
        <v>1.6</v>
      </c>
      <c r="J3027" s="8">
        <f t="shared" si="95"/>
        <v>2083.1999999999998</v>
      </c>
      <c r="K3027" s="7">
        <v>9116.4699999999993</v>
      </c>
      <c r="L3027" s="9">
        <v>-14.862798396622701</v>
      </c>
      <c r="M3027" s="9">
        <v>-39.656523587408898</v>
      </c>
      <c r="N3027" s="7">
        <f>COUNTIFS('Lojas Assaí'!$F$174:$F$260,D3027)</f>
        <v>0</v>
      </c>
    </row>
    <row r="3028" spans="1:14" x14ac:dyDescent="0.25">
      <c r="A3028" s="7" t="s">
        <v>3515</v>
      </c>
      <c r="B3028" s="7" t="s">
        <v>206</v>
      </c>
      <c r="C3028" s="7" t="str">
        <f t="shared" si="94"/>
        <v>Rio AcimaMG</v>
      </c>
      <c r="D3028" s="7">
        <v>3154804</v>
      </c>
      <c r="E3028" s="8" t="s">
        <v>701</v>
      </c>
      <c r="F3028" s="7">
        <v>10524</v>
      </c>
      <c r="G3028" s="7">
        <v>9090</v>
      </c>
      <c r="H3028" s="7">
        <v>39.549999999999997</v>
      </c>
      <c r="I3028" s="7">
        <v>2.2000000000000002</v>
      </c>
      <c r="J3028" s="8">
        <f t="shared" si="95"/>
        <v>2864.4</v>
      </c>
      <c r="K3028" s="7">
        <v>23266.26</v>
      </c>
      <c r="L3028" s="9">
        <v>-20.095130162918299</v>
      </c>
      <c r="M3028" s="9">
        <v>-43.790854376836698</v>
      </c>
      <c r="N3028" s="7">
        <f>COUNTIFS('Lojas Assaí'!$F$174:$F$260,D3028)</f>
        <v>0</v>
      </c>
    </row>
    <row r="3029" spans="1:14" x14ac:dyDescent="0.25">
      <c r="A3029" s="7" t="s">
        <v>3516</v>
      </c>
      <c r="B3029" s="7" t="s">
        <v>206</v>
      </c>
      <c r="C3029" s="7" t="str">
        <f t="shared" si="94"/>
        <v>RecreioMG</v>
      </c>
      <c r="D3029" s="7">
        <v>3154101</v>
      </c>
      <c r="E3029" s="8" t="s">
        <v>701</v>
      </c>
      <c r="F3029" s="7">
        <v>10522</v>
      </c>
      <c r="G3029" s="7">
        <v>10299</v>
      </c>
      <c r="H3029" s="7">
        <v>43.96</v>
      </c>
      <c r="I3029" s="7">
        <v>1.4</v>
      </c>
      <c r="J3029" s="8">
        <f t="shared" si="95"/>
        <v>1822.8</v>
      </c>
      <c r="K3029" s="7">
        <v>10498.16</v>
      </c>
      <c r="L3029" s="9">
        <v>-21.5337846187598</v>
      </c>
      <c r="M3029" s="9">
        <v>-42.471394567285898</v>
      </c>
      <c r="N3029" s="7">
        <f>COUNTIFS('Lojas Assaí'!$F$174:$F$260,D3029)</f>
        <v>0</v>
      </c>
    </row>
    <row r="3030" spans="1:14" x14ac:dyDescent="0.25">
      <c r="A3030" s="7" t="s">
        <v>3262</v>
      </c>
      <c r="B3030" s="7" t="s">
        <v>37</v>
      </c>
      <c r="C3030" s="7" t="str">
        <f t="shared" si="94"/>
        <v>Santa TerezinhaBA</v>
      </c>
      <c r="D3030" s="7">
        <v>2928505</v>
      </c>
      <c r="E3030" s="8" t="s">
        <v>684</v>
      </c>
      <c r="F3030" s="7">
        <v>10520</v>
      </c>
      <c r="G3030" s="7">
        <v>9648</v>
      </c>
      <c r="H3030" s="7">
        <v>13.64</v>
      </c>
      <c r="I3030" s="7">
        <v>1.6</v>
      </c>
      <c r="J3030" s="8">
        <f t="shared" si="95"/>
        <v>2083.1999999999998</v>
      </c>
      <c r="K3030" s="7">
        <v>7947.88</v>
      </c>
      <c r="L3030" s="9">
        <v>-12.980751174730001</v>
      </c>
      <c r="M3030" s="9">
        <v>-44.0532579029164</v>
      </c>
      <c r="N3030" s="7">
        <f>COUNTIFS('Lojas Assaí'!$F$174:$F$260,D3030)</f>
        <v>0</v>
      </c>
    </row>
    <row r="3031" spans="1:14" x14ac:dyDescent="0.25">
      <c r="A3031" s="7" t="s">
        <v>3517</v>
      </c>
      <c r="B3031" s="7" t="s">
        <v>37</v>
      </c>
      <c r="C3031" s="7" t="str">
        <f t="shared" si="94"/>
        <v>Érico CardosoBA</v>
      </c>
      <c r="D3031" s="7">
        <v>2900504</v>
      </c>
      <c r="E3031" s="8" t="s">
        <v>684</v>
      </c>
      <c r="F3031" s="7">
        <v>10513</v>
      </c>
      <c r="G3031" s="7">
        <v>10859</v>
      </c>
      <c r="H3031" s="7">
        <v>15.48</v>
      </c>
      <c r="I3031" s="7">
        <v>1.5</v>
      </c>
      <c r="J3031" s="8">
        <f t="shared" si="95"/>
        <v>1953</v>
      </c>
      <c r="K3031" s="7">
        <v>6888.23</v>
      </c>
      <c r="L3031" s="9">
        <v>-11.9372613704434</v>
      </c>
      <c r="M3031" s="9">
        <v>-38.078777019755996</v>
      </c>
      <c r="N3031" s="7">
        <f>COUNTIFS('Lojas Assaí'!$F$174:$F$260,D3031)</f>
        <v>0</v>
      </c>
    </row>
    <row r="3032" spans="1:14" x14ac:dyDescent="0.25">
      <c r="A3032" s="7" t="s">
        <v>3518</v>
      </c>
      <c r="B3032" s="7" t="s">
        <v>669</v>
      </c>
      <c r="C3032" s="7" t="str">
        <f t="shared" si="94"/>
        <v>Campos LindosTO</v>
      </c>
      <c r="D3032" s="7">
        <v>1703842</v>
      </c>
      <c r="E3032" s="8" t="s">
        <v>699</v>
      </c>
      <c r="F3032" s="7">
        <v>10505</v>
      </c>
      <c r="G3032" s="7">
        <v>8139</v>
      </c>
      <c r="H3032" s="7">
        <v>2.5099999999999998</v>
      </c>
      <c r="I3032" s="7">
        <v>1.9</v>
      </c>
      <c r="J3032" s="8">
        <f t="shared" si="95"/>
        <v>2473.8000000000002</v>
      </c>
      <c r="K3032" s="7">
        <v>46047.99</v>
      </c>
      <c r="L3032" s="9">
        <v>-7.9716813941373097</v>
      </c>
      <c r="M3032" s="9">
        <v>-46.8019743467067</v>
      </c>
      <c r="N3032" s="7">
        <f>COUNTIFS('Lojas Assaí'!$F$174:$F$260,D3032)</f>
        <v>0</v>
      </c>
    </row>
    <row r="3033" spans="1:14" x14ac:dyDescent="0.25">
      <c r="A3033" s="7" t="s">
        <v>3519</v>
      </c>
      <c r="B3033" s="7" t="s">
        <v>669</v>
      </c>
      <c r="C3033" s="7" t="str">
        <f t="shared" si="94"/>
        <v>ArraiasTO</v>
      </c>
      <c r="D3033" s="7">
        <v>1702406</v>
      </c>
      <c r="E3033" s="8" t="s">
        <v>699</v>
      </c>
      <c r="F3033" s="7">
        <v>10502</v>
      </c>
      <c r="G3033" s="7">
        <v>10645</v>
      </c>
      <c r="H3033" s="7">
        <v>1.84</v>
      </c>
      <c r="I3033" s="7">
        <v>2.2999999999999998</v>
      </c>
      <c r="J3033" s="8">
        <f t="shared" si="95"/>
        <v>2994.6</v>
      </c>
      <c r="K3033" s="7">
        <v>18573.34</v>
      </c>
      <c r="L3033" s="9">
        <v>-12.9344198592593</v>
      </c>
      <c r="M3033" s="9">
        <v>-46.946107058553402</v>
      </c>
      <c r="N3033" s="7">
        <f>COUNTIFS('Lojas Assaí'!$F$174:$F$260,D3033)</f>
        <v>0</v>
      </c>
    </row>
    <row r="3034" spans="1:14" x14ac:dyDescent="0.25">
      <c r="A3034" s="7" t="s">
        <v>3520</v>
      </c>
      <c r="B3034" s="7" t="s">
        <v>313</v>
      </c>
      <c r="C3034" s="7" t="str">
        <f t="shared" si="94"/>
        <v>GuadalupePI</v>
      </c>
      <c r="D3034" s="7">
        <v>2204501</v>
      </c>
      <c r="E3034" s="8" t="s">
        <v>693</v>
      </c>
      <c r="F3034" s="7">
        <v>10496</v>
      </c>
      <c r="G3034" s="7">
        <v>10268</v>
      </c>
      <c r="H3034" s="7">
        <v>10.029999999999999</v>
      </c>
      <c r="I3034" s="7">
        <v>2.2000000000000002</v>
      </c>
      <c r="J3034" s="8">
        <f t="shared" si="95"/>
        <v>2864.4</v>
      </c>
      <c r="K3034" s="7">
        <v>52659.38</v>
      </c>
      <c r="L3034" s="9">
        <v>-6.7852469086730904</v>
      </c>
      <c r="M3034" s="9">
        <v>-43.566923654532403</v>
      </c>
      <c r="N3034" s="7">
        <f>COUNTIFS('Lojas Assaí'!$F$174:$F$260,D3034)</f>
        <v>0</v>
      </c>
    </row>
    <row r="3035" spans="1:14" x14ac:dyDescent="0.25">
      <c r="A3035" s="7" t="s">
        <v>3521</v>
      </c>
      <c r="B3035" s="7" t="s">
        <v>224</v>
      </c>
      <c r="C3035" s="7" t="str">
        <f t="shared" si="94"/>
        <v>Santa Cruz do ArariPA</v>
      </c>
      <c r="D3035" s="7">
        <v>1506401</v>
      </c>
      <c r="E3035" s="8" t="s">
        <v>690</v>
      </c>
      <c r="F3035" s="7">
        <v>10496</v>
      </c>
      <c r="G3035" s="7">
        <v>8155</v>
      </c>
      <c r="H3035" s="7">
        <v>7.57</v>
      </c>
      <c r="I3035" s="7">
        <v>1.8</v>
      </c>
      <c r="J3035" s="8">
        <f t="shared" si="95"/>
        <v>2343.6</v>
      </c>
      <c r="K3035" s="7">
        <v>7913.19</v>
      </c>
      <c r="L3035" s="9">
        <v>-0.65997412559924995</v>
      </c>
      <c r="M3035" s="9">
        <v>-49.171615566125197</v>
      </c>
      <c r="N3035" s="7">
        <f>COUNTIFS('Lojas Assaí'!$F$174:$F$260,D3035)</f>
        <v>0</v>
      </c>
    </row>
    <row r="3036" spans="1:14" x14ac:dyDescent="0.25">
      <c r="A3036" s="7" t="s">
        <v>3522</v>
      </c>
      <c r="B3036" s="7" t="s">
        <v>422</v>
      </c>
      <c r="C3036" s="7" t="str">
        <f t="shared" si="94"/>
        <v>SarapuíSP</v>
      </c>
      <c r="D3036" s="7">
        <v>3551108</v>
      </c>
      <c r="E3036" s="8" t="s">
        <v>435</v>
      </c>
      <c r="F3036" s="7">
        <v>10493</v>
      </c>
      <c r="G3036" s="7">
        <v>9027</v>
      </c>
      <c r="H3036" s="7">
        <v>25.6</v>
      </c>
      <c r="I3036" s="7">
        <v>1.8</v>
      </c>
      <c r="J3036" s="8">
        <f t="shared" si="95"/>
        <v>2343.6</v>
      </c>
      <c r="K3036" s="7">
        <v>17999.89</v>
      </c>
      <c r="L3036" s="9">
        <v>-20.656880499376499</v>
      </c>
      <c r="M3036" s="9">
        <v>-49.920922497139301</v>
      </c>
      <c r="N3036" s="7">
        <f>COUNTIFS('Lojas Assaí'!$F$174:$F$260,D3036)</f>
        <v>0</v>
      </c>
    </row>
    <row r="3037" spans="1:14" x14ac:dyDescent="0.25">
      <c r="A3037" s="7" t="s">
        <v>3523</v>
      </c>
      <c r="B3037" s="7" t="s">
        <v>403</v>
      </c>
      <c r="C3037" s="7" t="str">
        <f t="shared" si="94"/>
        <v>UmarizalRN</v>
      </c>
      <c r="D3037" s="7">
        <v>2414506</v>
      </c>
      <c r="E3037" s="8" t="s">
        <v>695</v>
      </c>
      <c r="F3037" s="7">
        <v>10485</v>
      </c>
      <c r="G3037" s="7">
        <v>10659</v>
      </c>
      <c r="H3037" s="7">
        <v>49.91</v>
      </c>
      <c r="I3037" s="7">
        <v>1.8</v>
      </c>
      <c r="J3037" s="8">
        <f t="shared" si="95"/>
        <v>2343.6</v>
      </c>
      <c r="K3037" s="7">
        <v>13423.5</v>
      </c>
      <c r="L3037" s="9">
        <v>-5.9899019795618704</v>
      </c>
      <c r="M3037" s="9">
        <v>-37.813258490085403</v>
      </c>
      <c r="N3037" s="7">
        <f>COUNTIFS('Lojas Assaí'!$F$174:$F$260,D3037)</f>
        <v>0</v>
      </c>
    </row>
    <row r="3038" spans="1:14" x14ac:dyDescent="0.25">
      <c r="A3038" s="7" t="s">
        <v>3524</v>
      </c>
      <c r="B3038" s="7" t="s">
        <v>707</v>
      </c>
      <c r="C3038" s="7" t="str">
        <f t="shared" si="94"/>
        <v>Arroio do SalRS</v>
      </c>
      <c r="D3038" s="7">
        <v>4301057</v>
      </c>
      <c r="E3038" s="8" t="s">
        <v>708</v>
      </c>
      <c r="F3038" s="7">
        <v>10483</v>
      </c>
      <c r="G3038" s="7">
        <v>7740</v>
      </c>
      <c r="H3038" s="7">
        <v>64.010000000000005</v>
      </c>
      <c r="I3038" s="7">
        <v>2.1</v>
      </c>
      <c r="J3038" s="8">
        <f t="shared" si="95"/>
        <v>2734.2</v>
      </c>
      <c r="K3038" s="7">
        <v>25035.9</v>
      </c>
      <c r="L3038" s="9">
        <v>-31.440643993069301</v>
      </c>
      <c r="M3038" s="9">
        <v>-52.433301504409599</v>
      </c>
      <c r="N3038" s="7">
        <f>COUNTIFS('Lojas Assaí'!$F$174:$F$260,D3038)</f>
        <v>0</v>
      </c>
    </row>
    <row r="3039" spans="1:14" x14ac:dyDescent="0.25">
      <c r="A3039" s="7" t="s">
        <v>3525</v>
      </c>
      <c r="B3039" s="7" t="s">
        <v>313</v>
      </c>
      <c r="C3039" s="7" t="str">
        <f t="shared" si="94"/>
        <v>BeneditinosPI</v>
      </c>
      <c r="D3039" s="7">
        <v>2201606</v>
      </c>
      <c r="E3039" s="8" t="s">
        <v>693</v>
      </c>
      <c r="F3039" s="7">
        <v>10479</v>
      </c>
      <c r="G3039" s="7">
        <v>9911</v>
      </c>
      <c r="H3039" s="7">
        <v>12.57</v>
      </c>
      <c r="I3039" s="7">
        <v>1.8</v>
      </c>
      <c r="J3039" s="8">
        <f t="shared" si="95"/>
        <v>2343.6</v>
      </c>
      <c r="K3039" s="7">
        <v>8471.44</v>
      </c>
      <c r="L3039" s="9">
        <v>-5.4476028602403703</v>
      </c>
      <c r="M3039" s="9">
        <v>-42.370616702474699</v>
      </c>
      <c r="N3039" s="7">
        <f>COUNTIFS('Lojas Assaí'!$F$174:$F$260,D3039)</f>
        <v>0</v>
      </c>
    </row>
    <row r="3040" spans="1:14" x14ac:dyDescent="0.25">
      <c r="A3040" s="7" t="s">
        <v>3526</v>
      </c>
      <c r="B3040" s="7" t="s">
        <v>206</v>
      </c>
      <c r="C3040" s="7" t="str">
        <f t="shared" si="94"/>
        <v>Senhora dos RemédiosMG</v>
      </c>
      <c r="D3040" s="7">
        <v>3166204</v>
      </c>
      <c r="E3040" s="8" t="s">
        <v>701</v>
      </c>
      <c r="F3040" s="7">
        <v>10474</v>
      </c>
      <c r="G3040" s="7">
        <v>10196</v>
      </c>
      <c r="H3040" s="7">
        <v>42.87</v>
      </c>
      <c r="I3040" s="7">
        <v>1.6</v>
      </c>
      <c r="J3040" s="8">
        <f t="shared" si="95"/>
        <v>2083.1999999999998</v>
      </c>
      <c r="K3040" s="7">
        <v>9711.31</v>
      </c>
      <c r="L3040" s="9">
        <v>-21.0330829642424</v>
      </c>
      <c r="M3040" s="9">
        <v>-43.586381952203503</v>
      </c>
      <c r="N3040" s="7">
        <f>COUNTIFS('Lojas Assaí'!$F$174:$F$260,D3040)</f>
        <v>0</v>
      </c>
    </row>
    <row r="3041" spans="1:14" x14ac:dyDescent="0.25">
      <c r="A3041" s="7" t="s">
        <v>3527</v>
      </c>
      <c r="B3041" s="7" t="s">
        <v>37</v>
      </c>
      <c r="C3041" s="7" t="str">
        <f t="shared" si="94"/>
        <v>JitaúnaBA</v>
      </c>
      <c r="D3041" s="7">
        <v>2918308</v>
      </c>
      <c r="E3041" s="8" t="s">
        <v>684</v>
      </c>
      <c r="F3041" s="7">
        <v>10470</v>
      </c>
      <c r="G3041" s="7">
        <v>14115</v>
      </c>
      <c r="H3041" s="7">
        <v>64.47</v>
      </c>
      <c r="I3041" s="7">
        <v>1.8</v>
      </c>
      <c r="J3041" s="8">
        <f t="shared" si="95"/>
        <v>2343.6</v>
      </c>
      <c r="K3041" s="7">
        <v>14663.85</v>
      </c>
      <c r="L3041" s="9">
        <v>-14.0174286979097</v>
      </c>
      <c r="M3041" s="9">
        <v>-39.889632176667099</v>
      </c>
      <c r="N3041" s="7">
        <f>COUNTIFS('Lojas Assaí'!$F$174:$F$260,D3041)</f>
        <v>0</v>
      </c>
    </row>
    <row r="3042" spans="1:14" x14ac:dyDescent="0.25">
      <c r="A3042" s="7" t="s">
        <v>3528</v>
      </c>
      <c r="B3042" s="7" t="s">
        <v>37</v>
      </c>
      <c r="C3042" s="7" t="str">
        <f t="shared" si="94"/>
        <v>Mulungu do MorroBA</v>
      </c>
      <c r="D3042" s="7">
        <v>2922052</v>
      </c>
      <c r="E3042" s="8" t="s">
        <v>684</v>
      </c>
      <c r="F3042" s="7">
        <v>10469</v>
      </c>
      <c r="G3042" s="7">
        <v>12249</v>
      </c>
      <c r="H3042" s="7">
        <v>21.64</v>
      </c>
      <c r="I3042" s="7">
        <v>1.9</v>
      </c>
      <c r="J3042" s="8">
        <f t="shared" si="95"/>
        <v>2473.8000000000002</v>
      </c>
      <c r="K3042" s="7">
        <v>10477.1</v>
      </c>
      <c r="L3042" s="9">
        <v>-11.967220021101999</v>
      </c>
      <c r="M3042" s="9">
        <v>-41.643800009581902</v>
      </c>
      <c r="N3042" s="7">
        <f>COUNTIFS('Lojas Assaí'!$F$174:$F$260,D3042)</f>
        <v>0</v>
      </c>
    </row>
    <row r="3043" spans="1:14" x14ac:dyDescent="0.25">
      <c r="A3043" s="7" t="s">
        <v>2860</v>
      </c>
      <c r="B3043" s="7" t="s">
        <v>169</v>
      </c>
      <c r="C3043" s="7" t="str">
        <f t="shared" si="94"/>
        <v>JatobáMA</v>
      </c>
      <c r="D3043" s="7">
        <v>2105450</v>
      </c>
      <c r="E3043" s="8" t="s">
        <v>697</v>
      </c>
      <c r="F3043" s="7">
        <v>10464</v>
      </c>
      <c r="G3043" s="7">
        <v>8526</v>
      </c>
      <c r="H3043" s="7">
        <v>14.42</v>
      </c>
      <c r="I3043" s="7">
        <v>2</v>
      </c>
      <c r="J3043" s="8">
        <f t="shared" si="95"/>
        <v>2604</v>
      </c>
      <c r="K3043" s="7">
        <v>7105.06</v>
      </c>
      <c r="L3043" s="9">
        <v>-5.8196669367750404</v>
      </c>
      <c r="M3043" s="9">
        <v>-44.219914769815801</v>
      </c>
      <c r="N3043" s="7">
        <f>COUNTIFS('Lojas Assaí'!$F$174:$F$260,D3043)</f>
        <v>0</v>
      </c>
    </row>
    <row r="3044" spans="1:14" x14ac:dyDescent="0.25">
      <c r="A3044" s="7" t="s">
        <v>3529</v>
      </c>
      <c r="B3044" s="7" t="s">
        <v>313</v>
      </c>
      <c r="C3044" s="7" t="str">
        <f t="shared" si="94"/>
        <v>Cristino CastroPI</v>
      </c>
      <c r="D3044" s="7">
        <v>2203107</v>
      </c>
      <c r="E3044" s="8" t="s">
        <v>693</v>
      </c>
      <c r="F3044" s="7">
        <v>10464</v>
      </c>
      <c r="G3044" s="7">
        <v>9981</v>
      </c>
      <c r="H3044" s="7">
        <v>5.41</v>
      </c>
      <c r="I3044" s="7">
        <v>1.8</v>
      </c>
      <c r="J3044" s="8">
        <f t="shared" si="95"/>
        <v>2343.6</v>
      </c>
      <c r="K3044" s="7">
        <v>10948.51</v>
      </c>
      <c r="L3044" s="9">
        <v>-8.8201862885101505</v>
      </c>
      <c r="M3044" s="9">
        <v>-44.2244147473452</v>
      </c>
      <c r="N3044" s="7">
        <f>COUNTIFS('Lojas Assaí'!$F$174:$F$260,D3044)</f>
        <v>0</v>
      </c>
    </row>
    <row r="3045" spans="1:14" x14ac:dyDescent="0.25">
      <c r="A3045" s="7" t="s">
        <v>715</v>
      </c>
      <c r="B3045" s="7" t="s">
        <v>403</v>
      </c>
      <c r="C3045" s="7" t="str">
        <f t="shared" si="94"/>
        <v>Espírito SantoRN</v>
      </c>
      <c r="D3045" s="7">
        <v>2403509</v>
      </c>
      <c r="E3045" s="8" t="s">
        <v>695</v>
      </c>
      <c r="F3045" s="7">
        <v>10463</v>
      </c>
      <c r="G3045" s="7">
        <v>10475</v>
      </c>
      <c r="H3045" s="7">
        <v>77.11</v>
      </c>
      <c r="I3045" s="7">
        <v>1.4</v>
      </c>
      <c r="J3045" s="8">
        <f t="shared" si="95"/>
        <v>1822.8</v>
      </c>
      <c r="K3045" s="7">
        <v>8593.02</v>
      </c>
      <c r="L3045" s="9">
        <v>-6.9458427490748296</v>
      </c>
      <c r="M3045" s="9">
        <v>-36.716412428859897</v>
      </c>
      <c r="N3045" s="7">
        <f>COUNTIFS('Lojas Assaí'!$F$174:$F$260,D3045)</f>
        <v>0</v>
      </c>
    </row>
    <row r="3046" spans="1:14" x14ac:dyDescent="0.25">
      <c r="A3046" s="7" t="s">
        <v>3530</v>
      </c>
      <c r="B3046" s="7" t="s">
        <v>206</v>
      </c>
      <c r="C3046" s="7" t="str">
        <f t="shared" si="94"/>
        <v>VirginópolisMG</v>
      </c>
      <c r="D3046" s="7">
        <v>3171808</v>
      </c>
      <c r="E3046" s="8" t="s">
        <v>701</v>
      </c>
      <c r="F3046" s="7">
        <v>10459</v>
      </c>
      <c r="G3046" s="7">
        <v>10572</v>
      </c>
      <c r="H3046" s="7">
        <v>24.03</v>
      </c>
      <c r="I3046" s="7">
        <v>1.5</v>
      </c>
      <c r="J3046" s="8">
        <f t="shared" si="95"/>
        <v>1953</v>
      </c>
      <c r="K3046" s="7">
        <v>15536.94</v>
      </c>
      <c r="L3046" s="9">
        <v>-18.8251403925481</v>
      </c>
      <c r="M3046" s="9">
        <v>-42.714804470327103</v>
      </c>
      <c r="N3046" s="7">
        <f>COUNTIFS('Lojas Assaí'!$F$174:$F$260,D3046)</f>
        <v>0</v>
      </c>
    </row>
    <row r="3047" spans="1:14" x14ac:dyDescent="0.25">
      <c r="A3047" s="7" t="s">
        <v>3531</v>
      </c>
      <c r="B3047" s="7" t="s">
        <v>178</v>
      </c>
      <c r="C3047" s="7" t="str">
        <f t="shared" si="94"/>
        <v>Ribeirão CascalheiraMT</v>
      </c>
      <c r="D3047" s="7">
        <v>5107180</v>
      </c>
      <c r="E3047" s="8" t="s">
        <v>696</v>
      </c>
      <c r="F3047" s="7">
        <v>10450</v>
      </c>
      <c r="G3047" s="7">
        <v>8881</v>
      </c>
      <c r="H3047" s="7">
        <v>0.78</v>
      </c>
      <c r="I3047" s="7">
        <v>2.1</v>
      </c>
      <c r="J3047" s="8">
        <f t="shared" si="95"/>
        <v>2734.2</v>
      </c>
      <c r="K3047" s="7">
        <v>47171.23</v>
      </c>
      <c r="L3047" s="9">
        <v>-15.235682810143601</v>
      </c>
      <c r="M3047" s="9">
        <v>-58.117939347991602</v>
      </c>
      <c r="N3047" s="7">
        <f>COUNTIFS('Lojas Assaí'!$F$174:$F$260,D3047)</f>
        <v>0</v>
      </c>
    </row>
    <row r="3048" spans="1:14" x14ac:dyDescent="0.25">
      <c r="A3048" s="7" t="s">
        <v>3532</v>
      </c>
      <c r="B3048" s="7" t="s">
        <v>244</v>
      </c>
      <c r="C3048" s="7" t="str">
        <f t="shared" si="94"/>
        <v>NatubaPB</v>
      </c>
      <c r="D3048" s="7">
        <v>2509909</v>
      </c>
      <c r="E3048" s="8" t="s">
        <v>698</v>
      </c>
      <c r="F3048" s="7">
        <v>10449</v>
      </c>
      <c r="G3048" s="7">
        <v>10566</v>
      </c>
      <c r="H3048" s="7">
        <v>51.53</v>
      </c>
      <c r="I3048" s="7">
        <v>2</v>
      </c>
      <c r="J3048" s="8">
        <f t="shared" si="95"/>
        <v>2604</v>
      </c>
      <c r="K3048" s="7">
        <v>8811.84</v>
      </c>
      <c r="L3048" s="9">
        <v>-7.02788603160562</v>
      </c>
      <c r="M3048" s="9">
        <v>-35.465143424314697</v>
      </c>
      <c r="N3048" s="7">
        <f>COUNTIFS('Lojas Assaí'!$F$174:$F$260,D3048)</f>
        <v>0</v>
      </c>
    </row>
    <row r="3049" spans="1:14" x14ac:dyDescent="0.25">
      <c r="A3049" s="7" t="s">
        <v>3533</v>
      </c>
      <c r="B3049" s="7" t="s">
        <v>403</v>
      </c>
      <c r="C3049" s="7" t="str">
        <f t="shared" si="94"/>
        <v>São Miguel do GostosoRN</v>
      </c>
      <c r="D3049" s="7">
        <v>2412559</v>
      </c>
      <c r="E3049" s="8" t="s">
        <v>695</v>
      </c>
      <c r="F3049" s="7">
        <v>10441</v>
      </c>
      <c r="G3049" s="7">
        <v>8670</v>
      </c>
      <c r="H3049" s="7">
        <v>25.22</v>
      </c>
      <c r="I3049" s="7">
        <v>1.7</v>
      </c>
      <c r="J3049" s="8">
        <f t="shared" si="95"/>
        <v>2213.4</v>
      </c>
      <c r="K3049" s="7">
        <v>38722.379999999997</v>
      </c>
      <c r="L3049" s="9">
        <v>-6.4487985346451104</v>
      </c>
      <c r="M3049" s="9">
        <v>-36.883258892934002</v>
      </c>
      <c r="N3049" s="7">
        <f>COUNTIFS('Lojas Assaí'!$F$174:$F$260,D3049)</f>
        <v>0</v>
      </c>
    </row>
    <row r="3050" spans="1:14" x14ac:dyDescent="0.25">
      <c r="A3050" s="7" t="s">
        <v>3534</v>
      </c>
      <c r="B3050" s="7" t="s">
        <v>714</v>
      </c>
      <c r="C3050" s="7" t="str">
        <f t="shared" si="94"/>
        <v>ItaranaES</v>
      </c>
      <c r="D3050" s="7">
        <v>3202900</v>
      </c>
      <c r="E3050" s="8" t="s">
        <v>715</v>
      </c>
      <c r="F3050" s="7">
        <v>10433</v>
      </c>
      <c r="G3050" s="7">
        <v>10881</v>
      </c>
      <c r="H3050" s="7">
        <v>36.42</v>
      </c>
      <c r="I3050" s="7">
        <v>1.8</v>
      </c>
      <c r="J3050" s="8">
        <f t="shared" si="95"/>
        <v>2343.6</v>
      </c>
      <c r="K3050" s="7">
        <v>20637.28</v>
      </c>
      <c r="L3050" s="9">
        <v>-19.872348006048998</v>
      </c>
      <c r="M3050" s="9">
        <v>-40.879791082225999</v>
      </c>
      <c r="N3050" s="7">
        <f>COUNTIFS('Lojas Assaí'!$F$174:$F$260,D3050)</f>
        <v>0</v>
      </c>
    </row>
    <row r="3051" spans="1:14" x14ac:dyDescent="0.25">
      <c r="A3051" s="7" t="s">
        <v>3535</v>
      </c>
      <c r="B3051" s="7" t="s">
        <v>178</v>
      </c>
      <c r="C3051" s="7" t="str">
        <f t="shared" si="94"/>
        <v>ApiacásMT</v>
      </c>
      <c r="D3051" s="7">
        <v>5100805</v>
      </c>
      <c r="E3051" s="8" t="s">
        <v>696</v>
      </c>
      <c r="F3051" s="7">
        <v>10431</v>
      </c>
      <c r="G3051" s="7">
        <v>8567</v>
      </c>
      <c r="H3051" s="7">
        <v>0.42</v>
      </c>
      <c r="I3051" s="7">
        <v>2.2000000000000002</v>
      </c>
      <c r="J3051" s="8">
        <f t="shared" si="95"/>
        <v>2864.4</v>
      </c>
      <c r="K3051" s="7">
        <v>17758.77</v>
      </c>
      <c r="L3051" s="9">
        <v>-9.5654951687245706</v>
      </c>
      <c r="M3051" s="9">
        <v>-57.395402241225497</v>
      </c>
      <c r="N3051" s="7">
        <f>COUNTIFS('Lojas Assaí'!$F$174:$F$260,D3051)</f>
        <v>0</v>
      </c>
    </row>
    <row r="3052" spans="1:14" x14ac:dyDescent="0.25">
      <c r="A3052" s="7" t="s">
        <v>3536</v>
      </c>
      <c r="B3052" s="7" t="s">
        <v>12</v>
      </c>
      <c r="C3052" s="7" t="str">
        <f t="shared" si="94"/>
        <v>BranquinhaAL</v>
      </c>
      <c r="D3052" s="7">
        <v>2701100</v>
      </c>
      <c r="E3052" s="8" t="s">
        <v>688</v>
      </c>
      <c r="F3052" s="7">
        <v>10426</v>
      </c>
      <c r="G3052" s="7">
        <v>10583</v>
      </c>
      <c r="H3052" s="7">
        <v>63.63</v>
      </c>
      <c r="I3052" s="7">
        <v>1.9</v>
      </c>
      <c r="J3052" s="8">
        <f t="shared" si="95"/>
        <v>2473.8000000000002</v>
      </c>
      <c r="K3052" s="7">
        <v>66043.78</v>
      </c>
      <c r="L3052" s="9">
        <v>-9.2465831083032892</v>
      </c>
      <c r="M3052" s="9">
        <v>-36.020033533173098</v>
      </c>
      <c r="N3052" s="7">
        <f>COUNTIFS('Lojas Assaí'!$F$174:$F$260,D3052)</f>
        <v>0</v>
      </c>
    </row>
    <row r="3053" spans="1:14" x14ac:dyDescent="0.25">
      <c r="A3053" s="7" t="s">
        <v>3537</v>
      </c>
      <c r="B3053" s="7" t="s">
        <v>669</v>
      </c>
      <c r="C3053" s="7" t="str">
        <f t="shared" si="94"/>
        <v>ParanãTO</v>
      </c>
      <c r="D3053" s="7">
        <v>1716208</v>
      </c>
      <c r="E3053" s="8" t="s">
        <v>699</v>
      </c>
      <c r="F3053" s="7">
        <v>10426</v>
      </c>
      <c r="G3053" s="7">
        <v>10338</v>
      </c>
      <c r="H3053" s="7">
        <v>0.92</v>
      </c>
      <c r="I3053" s="7">
        <v>1.6</v>
      </c>
      <c r="J3053" s="8">
        <f t="shared" si="95"/>
        <v>2083.1999999999998</v>
      </c>
      <c r="K3053" s="7">
        <v>32223.69</v>
      </c>
      <c r="L3053" s="9">
        <v>-7.5399983556999697</v>
      </c>
      <c r="M3053" s="9">
        <v>-49.363306481009097</v>
      </c>
      <c r="N3053" s="7">
        <f>COUNTIFS('Lojas Assaí'!$F$174:$F$260,D3053)</f>
        <v>0</v>
      </c>
    </row>
    <row r="3054" spans="1:14" x14ac:dyDescent="0.25">
      <c r="A3054" s="7" t="s">
        <v>3538</v>
      </c>
      <c r="B3054" s="7" t="s">
        <v>707</v>
      </c>
      <c r="C3054" s="7" t="str">
        <f t="shared" si="94"/>
        <v>ArvorezinhaRS</v>
      </c>
      <c r="D3054" s="7">
        <v>4301404</v>
      </c>
      <c r="E3054" s="8" t="s">
        <v>708</v>
      </c>
      <c r="F3054" s="7">
        <v>10422</v>
      </c>
      <c r="G3054" s="7">
        <v>10225</v>
      </c>
      <c r="H3054" s="7">
        <v>37.64</v>
      </c>
      <c r="I3054" s="7">
        <v>1.9</v>
      </c>
      <c r="J3054" s="8">
        <f t="shared" si="95"/>
        <v>2473.8000000000002</v>
      </c>
      <c r="K3054" s="7">
        <v>26910.560000000001</v>
      </c>
      <c r="L3054" s="9">
        <v>-28.8730493916397</v>
      </c>
      <c r="M3054" s="9">
        <v>-52.179511939529299</v>
      </c>
      <c r="N3054" s="7">
        <f>COUNTIFS('Lojas Assaí'!$F$174:$F$260,D3054)</f>
        <v>0</v>
      </c>
    </row>
    <row r="3055" spans="1:14" x14ac:dyDescent="0.25">
      <c r="A3055" s="7" t="s">
        <v>3539</v>
      </c>
      <c r="B3055" s="7" t="s">
        <v>99</v>
      </c>
      <c r="C3055" s="7" t="str">
        <f t="shared" si="94"/>
        <v>CatundaCE</v>
      </c>
      <c r="D3055" s="7">
        <v>2303659</v>
      </c>
      <c r="E3055" s="8" t="s">
        <v>683</v>
      </c>
      <c r="F3055" s="7">
        <v>10410</v>
      </c>
      <c r="G3055" s="7">
        <v>9952</v>
      </c>
      <c r="H3055" s="7">
        <v>12.59</v>
      </c>
      <c r="I3055" s="7">
        <v>2.1</v>
      </c>
      <c r="J3055" s="8">
        <f t="shared" si="95"/>
        <v>2734.2</v>
      </c>
      <c r="K3055" s="7">
        <v>10064.469999999999</v>
      </c>
      <c r="L3055" s="9">
        <v>-4.6515493856597203</v>
      </c>
      <c r="M3055" s="9">
        <v>-40.205803789427797</v>
      </c>
      <c r="N3055" s="7">
        <f>COUNTIFS('Lojas Assaí'!$F$174:$F$260,D3055)</f>
        <v>0</v>
      </c>
    </row>
    <row r="3056" spans="1:14" x14ac:dyDescent="0.25">
      <c r="A3056" s="7" t="s">
        <v>3540</v>
      </c>
      <c r="B3056" s="7" t="s">
        <v>325</v>
      </c>
      <c r="C3056" s="7" t="str">
        <f t="shared" si="94"/>
        <v>Santa Maria MadalenaRJ</v>
      </c>
      <c r="D3056" s="7">
        <v>3304607</v>
      </c>
      <c r="E3056" s="8" t="s">
        <v>324</v>
      </c>
      <c r="F3056" s="7">
        <v>10380</v>
      </c>
      <c r="G3056" s="7">
        <v>10321</v>
      </c>
      <c r="H3056" s="7">
        <v>12.67</v>
      </c>
      <c r="I3056" s="7">
        <v>2.1</v>
      </c>
      <c r="J3056" s="8">
        <f t="shared" si="95"/>
        <v>2734.2</v>
      </c>
      <c r="K3056" s="7">
        <v>20431.41</v>
      </c>
      <c r="L3056" s="9">
        <v>-21.966094470677199</v>
      </c>
      <c r="M3056" s="9">
        <v>-42.0144449928315</v>
      </c>
      <c r="N3056" s="7">
        <f>COUNTIFS('Lojas Assaí'!$F$174:$F$260,D3056)</f>
        <v>0</v>
      </c>
    </row>
    <row r="3057" spans="1:14" x14ac:dyDescent="0.25">
      <c r="A3057" s="7" t="s">
        <v>3541</v>
      </c>
      <c r="B3057" s="7" t="s">
        <v>244</v>
      </c>
      <c r="C3057" s="7" t="str">
        <f t="shared" si="94"/>
        <v>Dona InêsPB</v>
      </c>
      <c r="D3057" s="7">
        <v>2505709</v>
      </c>
      <c r="E3057" s="8" t="s">
        <v>698</v>
      </c>
      <c r="F3057" s="7">
        <v>10375</v>
      </c>
      <c r="G3057" s="7">
        <v>10517</v>
      </c>
      <c r="H3057" s="7">
        <v>63.29</v>
      </c>
      <c r="I3057" s="7">
        <v>2.1</v>
      </c>
      <c r="J3057" s="8">
        <f t="shared" si="95"/>
        <v>2734.2</v>
      </c>
      <c r="K3057" s="7">
        <v>8151.21</v>
      </c>
      <c r="L3057" s="9">
        <v>-7.2914475304320199</v>
      </c>
      <c r="M3057" s="9">
        <v>-37.092169322525599</v>
      </c>
      <c r="N3057" s="7">
        <f>COUNTIFS('Lojas Assaí'!$F$174:$F$260,D3057)</f>
        <v>0</v>
      </c>
    </row>
    <row r="3058" spans="1:14" x14ac:dyDescent="0.25">
      <c r="A3058" s="7" t="s">
        <v>2327</v>
      </c>
      <c r="B3058" s="7" t="s">
        <v>244</v>
      </c>
      <c r="C3058" s="7" t="str">
        <f t="shared" si="94"/>
        <v>Água BrancaPB</v>
      </c>
      <c r="D3058" s="7">
        <v>2500106</v>
      </c>
      <c r="E3058" s="8" t="s">
        <v>698</v>
      </c>
      <c r="F3058" s="7">
        <v>10375</v>
      </c>
      <c r="G3058" s="7">
        <v>9449</v>
      </c>
      <c r="H3058" s="7">
        <v>39.94</v>
      </c>
      <c r="I3058" s="7">
        <v>1.4</v>
      </c>
      <c r="J3058" s="8">
        <f t="shared" si="95"/>
        <v>1822.8</v>
      </c>
      <c r="K3058" s="7">
        <v>8388.85</v>
      </c>
      <c r="L3058" s="9">
        <v>-7.51107015055765</v>
      </c>
      <c r="M3058" s="9">
        <v>-37.6422090442572</v>
      </c>
      <c r="N3058" s="7">
        <f>COUNTIFS('Lojas Assaí'!$F$174:$F$260,D3058)</f>
        <v>0</v>
      </c>
    </row>
    <row r="3059" spans="1:14" x14ac:dyDescent="0.25">
      <c r="A3059" s="7" t="s">
        <v>3542</v>
      </c>
      <c r="B3059" s="7" t="s">
        <v>403</v>
      </c>
      <c r="C3059" s="7" t="str">
        <f t="shared" si="94"/>
        <v>Januário CiccoRN</v>
      </c>
      <c r="D3059" s="7">
        <v>2405306</v>
      </c>
      <c r="E3059" s="8" t="s">
        <v>695</v>
      </c>
      <c r="F3059" s="7">
        <v>10367</v>
      </c>
      <c r="G3059" s="7">
        <v>9011</v>
      </c>
      <c r="H3059" s="7">
        <v>48.13</v>
      </c>
      <c r="I3059" s="7">
        <v>2.1</v>
      </c>
      <c r="J3059" s="8">
        <f t="shared" si="95"/>
        <v>2734.2</v>
      </c>
      <c r="K3059" s="7">
        <v>8069.88</v>
      </c>
      <c r="L3059" s="9">
        <v>-6.0160927028583204</v>
      </c>
      <c r="M3059" s="9">
        <v>-37.409211108913098</v>
      </c>
      <c r="N3059" s="7">
        <f>COUNTIFS('Lojas Assaí'!$F$174:$F$260,D3059)</f>
        <v>0</v>
      </c>
    </row>
    <row r="3060" spans="1:14" x14ac:dyDescent="0.25">
      <c r="A3060" s="7" t="s">
        <v>3543</v>
      </c>
      <c r="B3060" s="7" t="s">
        <v>244</v>
      </c>
      <c r="C3060" s="7" t="str">
        <f t="shared" si="94"/>
        <v>Cachoeira dos ÍndiosPB</v>
      </c>
      <c r="D3060" s="7">
        <v>2503308</v>
      </c>
      <c r="E3060" s="8" t="s">
        <v>698</v>
      </c>
      <c r="F3060" s="7">
        <v>10364</v>
      </c>
      <c r="G3060" s="7">
        <v>9546</v>
      </c>
      <c r="H3060" s="7">
        <v>49.44</v>
      </c>
      <c r="I3060" s="7">
        <v>1.7</v>
      </c>
      <c r="J3060" s="8">
        <f t="shared" si="95"/>
        <v>2213.4</v>
      </c>
      <c r="K3060" s="7">
        <v>11082.3</v>
      </c>
      <c r="L3060" s="9">
        <v>-7.4906698737099804</v>
      </c>
      <c r="M3060" s="9">
        <v>-36.284341889801503</v>
      </c>
      <c r="N3060" s="7">
        <f>COUNTIFS('Lojas Assaí'!$F$174:$F$260,D3060)</f>
        <v>0</v>
      </c>
    </row>
    <row r="3061" spans="1:14" x14ac:dyDescent="0.25">
      <c r="A3061" s="7" t="s">
        <v>3544</v>
      </c>
      <c r="B3061" s="7" t="s">
        <v>258</v>
      </c>
      <c r="C3061" s="7" t="str">
        <f t="shared" si="94"/>
        <v>FlorestópolisPR</v>
      </c>
      <c r="D3061" s="7">
        <v>4108007</v>
      </c>
      <c r="E3061" s="8" t="s">
        <v>686</v>
      </c>
      <c r="F3061" s="7">
        <v>10360</v>
      </c>
      <c r="G3061" s="7">
        <v>11222</v>
      </c>
      <c r="H3061" s="7">
        <v>45.56</v>
      </c>
      <c r="I3061" s="7">
        <v>2</v>
      </c>
      <c r="J3061" s="8">
        <f t="shared" si="95"/>
        <v>2604</v>
      </c>
      <c r="K3061" s="7">
        <v>44903.06</v>
      </c>
      <c r="L3061" s="9">
        <v>-24.294197213727301</v>
      </c>
      <c r="M3061" s="9">
        <v>-53.316161010739499</v>
      </c>
      <c r="N3061" s="7">
        <f>COUNTIFS('Lojas Assaí'!$F$174:$F$260,D3061)</f>
        <v>0</v>
      </c>
    </row>
    <row r="3062" spans="1:14" x14ac:dyDescent="0.25">
      <c r="A3062" s="7" t="s">
        <v>3545</v>
      </c>
      <c r="B3062" s="7" t="s">
        <v>37</v>
      </c>
      <c r="C3062" s="7" t="str">
        <f t="shared" si="94"/>
        <v>Marcionílio SouzaBA</v>
      </c>
      <c r="D3062" s="7">
        <v>2920809</v>
      </c>
      <c r="E3062" s="8" t="s">
        <v>684</v>
      </c>
      <c r="F3062" s="7">
        <v>10357</v>
      </c>
      <c r="G3062" s="7">
        <v>10500</v>
      </c>
      <c r="H3062" s="7">
        <v>8.2200000000000006</v>
      </c>
      <c r="I3062" s="7">
        <v>2.2000000000000002</v>
      </c>
      <c r="J3062" s="8">
        <f t="shared" si="95"/>
        <v>2864.4</v>
      </c>
      <c r="K3062" s="7">
        <v>8692.9699999999993</v>
      </c>
      <c r="L3062" s="9">
        <v>-13.0035103723106</v>
      </c>
      <c r="M3062" s="9">
        <v>-40.534529989320198</v>
      </c>
      <c r="N3062" s="7">
        <f>COUNTIFS('Lojas Assaí'!$F$174:$F$260,D3062)</f>
        <v>0</v>
      </c>
    </row>
    <row r="3063" spans="1:14" x14ac:dyDescent="0.25">
      <c r="A3063" s="7" t="s">
        <v>3546</v>
      </c>
      <c r="B3063" s="7" t="s">
        <v>206</v>
      </c>
      <c r="C3063" s="7" t="str">
        <f t="shared" si="94"/>
        <v>NinheiraMG</v>
      </c>
      <c r="D3063" s="7">
        <v>3144656</v>
      </c>
      <c r="E3063" s="8" t="s">
        <v>701</v>
      </c>
      <c r="F3063" s="7">
        <v>10355</v>
      </c>
      <c r="G3063" s="7">
        <v>9815</v>
      </c>
      <c r="H3063" s="7">
        <v>8.86</v>
      </c>
      <c r="I3063" s="7">
        <v>1.7</v>
      </c>
      <c r="J3063" s="8">
        <f t="shared" si="95"/>
        <v>2213.4</v>
      </c>
      <c r="K3063" s="7">
        <v>9916.3799999999992</v>
      </c>
      <c r="L3063" s="9">
        <v>-15.3238019191961</v>
      </c>
      <c r="M3063" s="9">
        <v>-41.748788959379503</v>
      </c>
      <c r="N3063" s="7">
        <f>COUNTIFS('Lojas Assaí'!$F$174:$F$260,D3063)</f>
        <v>0</v>
      </c>
    </row>
    <row r="3064" spans="1:14" x14ac:dyDescent="0.25">
      <c r="A3064" s="7" t="s">
        <v>3547</v>
      </c>
      <c r="B3064" s="7" t="s">
        <v>655</v>
      </c>
      <c r="C3064" s="7" t="str">
        <f t="shared" si="94"/>
        <v>RiachueloSE</v>
      </c>
      <c r="D3064" s="7">
        <v>2805901</v>
      </c>
      <c r="E3064" s="8" t="s">
        <v>692</v>
      </c>
      <c r="F3064" s="7">
        <v>10354</v>
      </c>
      <c r="G3064" s="7">
        <v>9355</v>
      </c>
      <c r="H3064" s="7">
        <v>118.51</v>
      </c>
      <c r="I3064" s="7">
        <v>1.9</v>
      </c>
      <c r="J3064" s="8">
        <f t="shared" si="95"/>
        <v>2473.8000000000002</v>
      </c>
      <c r="K3064" s="7">
        <v>16856.240000000002</v>
      </c>
      <c r="L3064" s="9">
        <v>-10.731651298452499</v>
      </c>
      <c r="M3064" s="9">
        <v>-37.193456832585497</v>
      </c>
      <c r="N3064" s="7">
        <f>COUNTIFS('Lojas Assaí'!$F$174:$F$260,D3064)</f>
        <v>0</v>
      </c>
    </row>
    <row r="3065" spans="1:14" x14ac:dyDescent="0.25">
      <c r="A3065" s="7" t="s">
        <v>3548</v>
      </c>
      <c r="B3065" s="7" t="s">
        <v>37</v>
      </c>
      <c r="C3065" s="7" t="str">
        <f t="shared" si="94"/>
        <v>PintadasBA</v>
      </c>
      <c r="D3065" s="7">
        <v>2924652</v>
      </c>
      <c r="E3065" s="8" t="s">
        <v>684</v>
      </c>
      <c r="F3065" s="7">
        <v>10353</v>
      </c>
      <c r="G3065" s="7">
        <v>10342</v>
      </c>
      <c r="H3065" s="7">
        <v>18.96</v>
      </c>
      <c r="I3065" s="7">
        <v>1.8</v>
      </c>
      <c r="J3065" s="8">
        <f t="shared" si="95"/>
        <v>2343.6</v>
      </c>
      <c r="K3065" s="7">
        <v>9287.9500000000007</v>
      </c>
      <c r="L3065" s="9">
        <v>-11.8080365090652</v>
      </c>
      <c r="M3065" s="9">
        <v>-39.9082386319335</v>
      </c>
      <c r="N3065" s="7">
        <f>COUNTIFS('Lojas Assaí'!$F$174:$F$260,D3065)</f>
        <v>0</v>
      </c>
    </row>
    <row r="3066" spans="1:14" x14ac:dyDescent="0.25">
      <c r="A3066" s="7" t="s">
        <v>3549</v>
      </c>
      <c r="B3066" s="7" t="s">
        <v>206</v>
      </c>
      <c r="C3066" s="7" t="str">
        <f t="shared" si="94"/>
        <v>Conceição da AparecidaMG</v>
      </c>
      <c r="D3066" s="7">
        <v>3117108</v>
      </c>
      <c r="E3066" s="8" t="s">
        <v>701</v>
      </c>
      <c r="F3066" s="7">
        <v>10351</v>
      </c>
      <c r="G3066" s="7">
        <v>9820</v>
      </c>
      <c r="H3066" s="7">
        <v>27.86</v>
      </c>
      <c r="I3066" s="7">
        <v>2.1</v>
      </c>
      <c r="J3066" s="8">
        <f t="shared" si="95"/>
        <v>2734.2</v>
      </c>
      <c r="K3066" s="7">
        <v>20554.009999999998</v>
      </c>
      <c r="L3066" s="9">
        <v>-21.096620070818101</v>
      </c>
      <c r="M3066" s="9">
        <v>-46.203127249623002</v>
      </c>
      <c r="N3066" s="7">
        <f>COUNTIFS('Lojas Assaí'!$F$174:$F$260,D3066)</f>
        <v>0</v>
      </c>
    </row>
    <row r="3067" spans="1:14" x14ac:dyDescent="0.25">
      <c r="A3067" s="7" t="s">
        <v>3550</v>
      </c>
      <c r="B3067" s="7" t="s">
        <v>412</v>
      </c>
      <c r="C3067" s="7" t="str">
        <f t="shared" si="94"/>
        <v>TheobromaRO</v>
      </c>
      <c r="D3067" s="7">
        <v>1101609</v>
      </c>
      <c r="E3067" s="8" t="s">
        <v>700</v>
      </c>
      <c r="F3067" s="7">
        <v>10348</v>
      </c>
      <c r="G3067" s="7">
        <v>10649</v>
      </c>
      <c r="H3067" s="7">
        <v>4.8499999999999996</v>
      </c>
      <c r="I3067" s="7">
        <v>2</v>
      </c>
      <c r="J3067" s="8">
        <f t="shared" si="95"/>
        <v>2604</v>
      </c>
      <c r="K3067" s="7">
        <v>20493.150000000001</v>
      </c>
      <c r="L3067" s="9">
        <v>-10.932169286039899</v>
      </c>
      <c r="M3067" s="9">
        <v>-62.255922253954601</v>
      </c>
      <c r="N3067" s="7">
        <f>COUNTIFS('Lojas Assaí'!$F$174:$F$260,D3067)</f>
        <v>0</v>
      </c>
    </row>
    <row r="3068" spans="1:14" x14ac:dyDescent="0.25">
      <c r="A3068" s="7" t="s">
        <v>3551</v>
      </c>
      <c r="B3068" s="7" t="s">
        <v>37</v>
      </c>
      <c r="C3068" s="7" t="str">
        <f t="shared" si="94"/>
        <v>Dário MeiraBA</v>
      </c>
      <c r="D3068" s="7">
        <v>2910008</v>
      </c>
      <c r="E3068" s="8" t="s">
        <v>684</v>
      </c>
      <c r="F3068" s="7">
        <v>10347</v>
      </c>
      <c r="G3068" s="7">
        <v>12836</v>
      </c>
      <c r="H3068" s="7">
        <v>28.82</v>
      </c>
      <c r="I3068" s="7">
        <v>2.6</v>
      </c>
      <c r="J3068" s="8">
        <f t="shared" si="95"/>
        <v>3385.2</v>
      </c>
      <c r="K3068" s="7">
        <v>10910.72</v>
      </c>
      <c r="L3068" s="9">
        <v>-8.9890321179735508</v>
      </c>
      <c r="M3068" s="9">
        <v>-39.908081018943001</v>
      </c>
      <c r="N3068" s="7">
        <f>COUNTIFS('Lojas Assaí'!$F$174:$F$260,D3068)</f>
        <v>0</v>
      </c>
    </row>
    <row r="3069" spans="1:14" x14ac:dyDescent="0.25">
      <c r="A3069" s="7" t="s">
        <v>3552</v>
      </c>
      <c r="B3069" s="7" t="s">
        <v>258</v>
      </c>
      <c r="C3069" s="7" t="str">
        <f t="shared" si="94"/>
        <v>BarracãoPR</v>
      </c>
      <c r="D3069" s="7">
        <v>4102604</v>
      </c>
      <c r="E3069" s="8" t="s">
        <v>686</v>
      </c>
      <c r="F3069" s="7">
        <v>10347</v>
      </c>
      <c r="G3069" s="7">
        <v>9735</v>
      </c>
      <c r="H3069" s="7">
        <v>56.78</v>
      </c>
      <c r="I3069" s="7">
        <v>1.9</v>
      </c>
      <c r="J3069" s="8">
        <f t="shared" si="95"/>
        <v>2473.8000000000002</v>
      </c>
      <c r="K3069" s="7">
        <v>26002.93</v>
      </c>
      <c r="L3069" s="9">
        <v>-25.879493322250799</v>
      </c>
      <c r="M3069" s="9">
        <v>-53.666042628489599</v>
      </c>
      <c r="N3069" s="7">
        <f>COUNTIFS('Lojas Assaí'!$F$174:$F$260,D3069)</f>
        <v>0</v>
      </c>
    </row>
    <row r="3070" spans="1:14" x14ac:dyDescent="0.25">
      <c r="A3070" s="7" t="s">
        <v>3553</v>
      </c>
      <c r="B3070" s="7" t="s">
        <v>169</v>
      </c>
      <c r="C3070" s="7" t="str">
        <f t="shared" si="94"/>
        <v>Serrano do MaranhãoMA</v>
      </c>
      <c r="D3070" s="7">
        <v>2111789</v>
      </c>
      <c r="E3070" s="8" t="s">
        <v>697</v>
      </c>
      <c r="F3070" s="7">
        <v>10343</v>
      </c>
      <c r="G3070" s="7">
        <v>10940</v>
      </c>
      <c r="H3070" s="7">
        <v>9.06</v>
      </c>
      <c r="I3070" s="7">
        <v>2.6</v>
      </c>
      <c r="J3070" s="8">
        <f t="shared" si="95"/>
        <v>3385.2</v>
      </c>
      <c r="K3070" s="7">
        <v>6012.65</v>
      </c>
      <c r="L3070" s="9">
        <v>-1.8526455417275201</v>
      </c>
      <c r="M3070" s="9">
        <v>-45.114640849743502</v>
      </c>
      <c r="N3070" s="7">
        <f>COUNTIFS('Lojas Assaí'!$F$174:$F$260,D3070)</f>
        <v>0</v>
      </c>
    </row>
    <row r="3071" spans="1:14" x14ac:dyDescent="0.25">
      <c r="A3071" s="7" t="s">
        <v>3554</v>
      </c>
      <c r="B3071" s="7" t="s">
        <v>206</v>
      </c>
      <c r="C3071" s="7" t="str">
        <f t="shared" si="94"/>
        <v>CentralinaMG</v>
      </c>
      <c r="D3071" s="7">
        <v>3115805</v>
      </c>
      <c r="E3071" s="8" t="s">
        <v>701</v>
      </c>
      <c r="F3071" s="7">
        <v>10343</v>
      </c>
      <c r="G3071" s="7">
        <v>10266</v>
      </c>
      <c r="H3071" s="7">
        <v>31.38</v>
      </c>
      <c r="I3071" s="7">
        <v>1.8</v>
      </c>
      <c r="J3071" s="8">
        <f t="shared" si="95"/>
        <v>2343.6</v>
      </c>
      <c r="K3071" s="7">
        <v>29526.87</v>
      </c>
      <c r="L3071" s="9">
        <v>-18.585385511247502</v>
      </c>
      <c r="M3071" s="9">
        <v>-49.196282570145399</v>
      </c>
      <c r="N3071" s="7">
        <f>COUNTIFS('Lojas Assaí'!$F$174:$F$260,D3071)</f>
        <v>0</v>
      </c>
    </row>
    <row r="3072" spans="1:14" x14ac:dyDescent="0.25">
      <c r="A3072" s="7" t="s">
        <v>3555</v>
      </c>
      <c r="B3072" s="7" t="s">
        <v>206</v>
      </c>
      <c r="C3072" s="7" t="str">
        <f t="shared" si="94"/>
        <v>BuenópolisMG</v>
      </c>
      <c r="D3072" s="7">
        <v>3109204</v>
      </c>
      <c r="E3072" s="8" t="s">
        <v>701</v>
      </c>
      <c r="F3072" s="7">
        <v>10342</v>
      </c>
      <c r="G3072" s="7">
        <v>10292</v>
      </c>
      <c r="H3072" s="7">
        <v>6.43</v>
      </c>
      <c r="I3072" s="7">
        <v>1.6</v>
      </c>
      <c r="J3072" s="8">
        <f t="shared" si="95"/>
        <v>2083.1999999999998</v>
      </c>
      <c r="K3072" s="7">
        <v>12763.9</v>
      </c>
      <c r="L3072" s="9">
        <v>-17.8742562843054</v>
      </c>
      <c r="M3072" s="9">
        <v>-44.180788458801501</v>
      </c>
      <c r="N3072" s="7">
        <f>COUNTIFS('Lojas Assaí'!$F$174:$F$260,D3072)</f>
        <v>0</v>
      </c>
    </row>
    <row r="3073" spans="1:14" x14ac:dyDescent="0.25">
      <c r="A3073" s="7" t="s">
        <v>3556</v>
      </c>
      <c r="B3073" s="7" t="s">
        <v>145</v>
      </c>
      <c r="C3073" s="7" t="str">
        <f t="shared" si="94"/>
        <v>AruanãGO</v>
      </c>
      <c r="D3073" s="7">
        <v>5202502</v>
      </c>
      <c r="E3073" s="8" t="s">
        <v>687</v>
      </c>
      <c r="F3073" s="7">
        <v>10340</v>
      </c>
      <c r="G3073" s="7">
        <v>7496</v>
      </c>
      <c r="H3073" s="7">
        <v>2.46</v>
      </c>
      <c r="I3073" s="7">
        <v>1.9</v>
      </c>
      <c r="J3073" s="8">
        <f t="shared" si="95"/>
        <v>2473.8000000000002</v>
      </c>
      <c r="K3073" s="7">
        <v>22638.85</v>
      </c>
      <c r="L3073" s="9">
        <v>-14.90333238046</v>
      </c>
      <c r="M3073" s="9">
        <v>-51.080885146697199</v>
      </c>
      <c r="N3073" s="7">
        <f>COUNTIFS('Lojas Assaí'!$F$174:$F$260,D3073)</f>
        <v>0</v>
      </c>
    </row>
    <row r="3074" spans="1:14" x14ac:dyDescent="0.25">
      <c r="A3074" s="7" t="s">
        <v>3557</v>
      </c>
      <c r="B3074" s="7" t="s">
        <v>710</v>
      </c>
      <c r="C3074" s="7" t="str">
        <f t="shared" ref="C3074:C3137" si="96">_xlfn.CONCAT(A3074:B3074)</f>
        <v>Jacinto MachadoSC</v>
      </c>
      <c r="D3074" s="7">
        <v>4208708</v>
      </c>
      <c r="E3074" s="8" t="s">
        <v>711</v>
      </c>
      <c r="F3074" s="7">
        <v>10337</v>
      </c>
      <c r="G3074" s="7">
        <v>10609</v>
      </c>
      <c r="H3074" s="7">
        <v>24.59</v>
      </c>
      <c r="I3074" s="7">
        <v>2.2000000000000002</v>
      </c>
      <c r="J3074" s="8">
        <f t="shared" ref="J3074:J3137" si="97">ROUND(I3074*1302,2)</f>
        <v>2864.4</v>
      </c>
      <c r="K3074" s="7">
        <v>43845.99</v>
      </c>
      <c r="L3074" s="9">
        <v>-26.490484349413499</v>
      </c>
      <c r="M3074" s="9">
        <v>-49.076298822802201</v>
      </c>
      <c r="N3074" s="7">
        <f>COUNTIFS('Lojas Assaí'!$F$174:$F$260,D3074)</f>
        <v>0</v>
      </c>
    </row>
    <row r="3075" spans="1:14" x14ac:dyDescent="0.25">
      <c r="A3075" s="7" t="s">
        <v>3558</v>
      </c>
      <c r="B3075" s="7" t="s">
        <v>206</v>
      </c>
      <c r="C3075" s="7" t="str">
        <f t="shared" si="96"/>
        <v>UrucâniaMG</v>
      </c>
      <c r="D3075" s="7">
        <v>3170503</v>
      </c>
      <c r="E3075" s="8" t="s">
        <v>701</v>
      </c>
      <c r="F3075" s="7">
        <v>10333</v>
      </c>
      <c r="G3075" s="7">
        <v>10291</v>
      </c>
      <c r="H3075" s="7">
        <v>74.150000000000006</v>
      </c>
      <c r="I3075" s="7">
        <v>1.7</v>
      </c>
      <c r="J3075" s="8">
        <f t="shared" si="97"/>
        <v>2213.4</v>
      </c>
      <c r="K3075" s="7">
        <v>23359.53</v>
      </c>
      <c r="L3075" s="9">
        <v>-16.132091016993101</v>
      </c>
      <c r="M3075" s="9">
        <v>-45.737028184367503</v>
      </c>
      <c r="N3075" s="7">
        <f>COUNTIFS('Lojas Assaí'!$F$174:$F$260,D3075)</f>
        <v>0</v>
      </c>
    </row>
    <row r="3076" spans="1:14" x14ac:dyDescent="0.25">
      <c r="A3076" s="7" t="s">
        <v>3559</v>
      </c>
      <c r="B3076" s="7" t="s">
        <v>258</v>
      </c>
      <c r="C3076" s="7" t="str">
        <f t="shared" si="96"/>
        <v>MariluzPR</v>
      </c>
      <c r="D3076" s="7">
        <v>4115101</v>
      </c>
      <c r="E3076" s="8" t="s">
        <v>686</v>
      </c>
      <c r="F3076" s="7">
        <v>10327</v>
      </c>
      <c r="G3076" s="7">
        <v>10224</v>
      </c>
      <c r="H3076" s="7">
        <v>23.6</v>
      </c>
      <c r="I3076" s="7">
        <v>2.2000000000000002</v>
      </c>
      <c r="J3076" s="8">
        <f t="shared" si="97"/>
        <v>2864.4</v>
      </c>
      <c r="K3076" s="7">
        <v>26109.29</v>
      </c>
      <c r="L3076" s="9">
        <v>-26.355842742716799</v>
      </c>
      <c r="M3076" s="9">
        <v>-52.557748002064102</v>
      </c>
      <c r="N3076" s="7">
        <f>COUNTIFS('Lojas Assaí'!$F$174:$F$260,D3076)</f>
        <v>0</v>
      </c>
    </row>
    <row r="3077" spans="1:14" x14ac:dyDescent="0.25">
      <c r="A3077" s="7" t="s">
        <v>1976</v>
      </c>
      <c r="B3077" s="7" t="s">
        <v>403</v>
      </c>
      <c r="C3077" s="7" t="str">
        <f t="shared" si="96"/>
        <v>Bom JesusRN</v>
      </c>
      <c r="D3077" s="7">
        <v>2401701</v>
      </c>
      <c r="E3077" s="8" t="s">
        <v>695</v>
      </c>
      <c r="F3077" s="7">
        <v>10323</v>
      </c>
      <c r="G3077" s="7">
        <v>9440</v>
      </c>
      <c r="H3077" s="7">
        <v>77.349999999999994</v>
      </c>
      <c r="I3077" s="7">
        <v>1.8</v>
      </c>
      <c r="J3077" s="8">
        <f t="shared" si="97"/>
        <v>2343.6</v>
      </c>
      <c r="K3077" s="7">
        <v>9635.2000000000007</v>
      </c>
      <c r="L3077" s="9">
        <v>-5.9880452499410497</v>
      </c>
      <c r="M3077" s="9">
        <v>-36.413837702334</v>
      </c>
      <c r="N3077" s="7">
        <f>COUNTIFS('Lojas Assaí'!$F$174:$F$260,D3077)</f>
        <v>0</v>
      </c>
    </row>
    <row r="3078" spans="1:14" x14ac:dyDescent="0.25">
      <c r="A3078" s="7" t="s">
        <v>3098</v>
      </c>
      <c r="B3078" s="7" t="s">
        <v>280</v>
      </c>
      <c r="C3078" s="7" t="str">
        <f t="shared" si="96"/>
        <v>Terra NovaPE</v>
      </c>
      <c r="D3078" s="7">
        <v>2615201</v>
      </c>
      <c r="E3078" s="8" t="s">
        <v>689</v>
      </c>
      <c r="F3078" s="7">
        <v>10314</v>
      </c>
      <c r="G3078" s="7">
        <v>9278</v>
      </c>
      <c r="H3078" s="7">
        <v>28.95</v>
      </c>
      <c r="I3078" s="7">
        <v>1.6</v>
      </c>
      <c r="J3078" s="8">
        <f t="shared" si="97"/>
        <v>2083.1999999999998</v>
      </c>
      <c r="K3078" s="7">
        <v>7826.42</v>
      </c>
      <c r="L3078" s="9">
        <v>-8.2303579786436991</v>
      </c>
      <c r="M3078" s="9">
        <v>-39.374421837859998</v>
      </c>
      <c r="N3078" s="7">
        <f>COUNTIFS('Lojas Assaí'!$F$174:$F$260,D3078)</f>
        <v>0</v>
      </c>
    </row>
    <row r="3079" spans="1:14" x14ac:dyDescent="0.25">
      <c r="A3079" s="7" t="s">
        <v>3560</v>
      </c>
      <c r="B3079" s="7" t="s">
        <v>206</v>
      </c>
      <c r="C3079" s="7" t="str">
        <f t="shared" si="96"/>
        <v>Francisco BadaróMG</v>
      </c>
      <c r="D3079" s="7">
        <v>3126505</v>
      </c>
      <c r="E3079" s="8" t="s">
        <v>701</v>
      </c>
      <c r="F3079" s="7">
        <v>10311</v>
      </c>
      <c r="G3079" s="7">
        <v>10248</v>
      </c>
      <c r="H3079" s="7">
        <v>22.21</v>
      </c>
      <c r="I3079" s="7">
        <v>1.6</v>
      </c>
      <c r="J3079" s="8">
        <f t="shared" si="97"/>
        <v>2083.1999999999998</v>
      </c>
      <c r="K3079" s="7">
        <v>6509.59</v>
      </c>
      <c r="L3079" s="9">
        <v>-16.9906912878231</v>
      </c>
      <c r="M3079" s="9">
        <v>-42.349773163650603</v>
      </c>
      <c r="N3079" s="7">
        <f>COUNTIFS('Lojas Assaí'!$F$174:$F$260,D3079)</f>
        <v>0</v>
      </c>
    </row>
    <row r="3080" spans="1:14" x14ac:dyDescent="0.25">
      <c r="A3080" s="7" t="s">
        <v>3561</v>
      </c>
      <c r="B3080" s="7" t="s">
        <v>206</v>
      </c>
      <c r="C3080" s="7" t="str">
        <f t="shared" si="96"/>
        <v>GuaraciabaMG</v>
      </c>
      <c r="D3080" s="7">
        <v>3128204</v>
      </c>
      <c r="E3080" s="8" t="s">
        <v>701</v>
      </c>
      <c r="F3080" s="7">
        <v>10307</v>
      </c>
      <c r="G3080" s="7">
        <v>10223</v>
      </c>
      <c r="H3080" s="7">
        <v>29.33</v>
      </c>
      <c r="I3080" s="7">
        <v>1.6</v>
      </c>
      <c r="J3080" s="8">
        <f t="shared" si="97"/>
        <v>2083.1999999999998</v>
      </c>
      <c r="K3080" s="7">
        <v>10091.120000000001</v>
      </c>
      <c r="L3080" s="9">
        <v>-20.571703500985901</v>
      </c>
      <c r="M3080" s="9">
        <v>-43.011281647175203</v>
      </c>
      <c r="N3080" s="7">
        <f>COUNTIFS('Lojas Assaí'!$F$174:$F$260,D3080)</f>
        <v>0</v>
      </c>
    </row>
    <row r="3081" spans="1:14" x14ac:dyDescent="0.25">
      <c r="A3081" s="7" t="s">
        <v>3562</v>
      </c>
      <c r="B3081" s="7" t="s">
        <v>145</v>
      </c>
      <c r="C3081" s="7" t="str">
        <f t="shared" si="96"/>
        <v>Carmo do Rio VerdeGO</v>
      </c>
      <c r="D3081" s="7">
        <v>5205000</v>
      </c>
      <c r="E3081" s="8" t="s">
        <v>687</v>
      </c>
      <c r="F3081" s="7">
        <v>10299</v>
      </c>
      <c r="G3081" s="7">
        <v>8928</v>
      </c>
      <c r="H3081" s="7">
        <v>21.33</v>
      </c>
      <c r="I3081" s="7">
        <v>2.4</v>
      </c>
      <c r="J3081" s="8">
        <f t="shared" si="97"/>
        <v>3124.8</v>
      </c>
      <c r="K3081" s="7">
        <v>26249.97</v>
      </c>
      <c r="L3081" s="9">
        <v>-15.3577136637698</v>
      </c>
      <c r="M3081" s="9">
        <v>-49.702864978014397</v>
      </c>
      <c r="N3081" s="7">
        <f>COUNTIFS('Lojas Assaí'!$F$174:$F$260,D3081)</f>
        <v>0</v>
      </c>
    </row>
    <row r="3082" spans="1:14" x14ac:dyDescent="0.25">
      <c r="A3082" s="7" t="s">
        <v>3563</v>
      </c>
      <c r="B3082" s="7" t="s">
        <v>37</v>
      </c>
      <c r="C3082" s="7" t="str">
        <f t="shared" si="96"/>
        <v>MaiquiniqueBA</v>
      </c>
      <c r="D3082" s="7">
        <v>2920007</v>
      </c>
      <c r="E3082" s="8" t="s">
        <v>684</v>
      </c>
      <c r="F3082" s="7">
        <v>10294</v>
      </c>
      <c r="G3082" s="7">
        <v>8782</v>
      </c>
      <c r="H3082" s="7">
        <v>17.850000000000001</v>
      </c>
      <c r="I3082" s="7">
        <v>2</v>
      </c>
      <c r="J3082" s="8">
        <f t="shared" si="97"/>
        <v>2604</v>
      </c>
      <c r="K3082" s="7">
        <v>12658.17</v>
      </c>
      <c r="L3082" s="9">
        <v>-15.6197717025776</v>
      </c>
      <c r="M3082" s="9">
        <v>-40.260515118555901</v>
      </c>
      <c r="N3082" s="7">
        <f>COUNTIFS('Lojas Assaí'!$F$174:$F$260,D3082)</f>
        <v>0</v>
      </c>
    </row>
    <row r="3083" spans="1:14" x14ac:dyDescent="0.25">
      <c r="A3083" s="7" t="s">
        <v>3564</v>
      </c>
      <c r="B3083" s="7" t="s">
        <v>206</v>
      </c>
      <c r="C3083" s="7" t="str">
        <f t="shared" si="96"/>
        <v>Dores de CamposMG</v>
      </c>
      <c r="D3083" s="7">
        <v>3123007</v>
      </c>
      <c r="E3083" s="8" t="s">
        <v>701</v>
      </c>
      <c r="F3083" s="7">
        <v>10291</v>
      </c>
      <c r="G3083" s="7">
        <v>9299</v>
      </c>
      <c r="H3083" s="7">
        <v>74.489999999999995</v>
      </c>
      <c r="I3083" s="7">
        <v>1.8</v>
      </c>
      <c r="J3083" s="8">
        <f t="shared" si="97"/>
        <v>2343.6</v>
      </c>
      <c r="K3083" s="7">
        <v>29889.759999999998</v>
      </c>
      <c r="L3083" s="9">
        <v>-19.054261783512999</v>
      </c>
      <c r="M3083" s="9">
        <v>-42.926721892271701</v>
      </c>
      <c r="N3083" s="7">
        <f>COUNTIFS('Lojas Assaí'!$F$174:$F$260,D3083)</f>
        <v>0</v>
      </c>
    </row>
    <row r="3084" spans="1:14" x14ac:dyDescent="0.25">
      <c r="A3084" s="7" t="s">
        <v>3565</v>
      </c>
      <c r="B3084" s="7" t="s">
        <v>37</v>
      </c>
      <c r="C3084" s="7" t="str">
        <f t="shared" si="96"/>
        <v>ItapitangaBA</v>
      </c>
      <c r="D3084" s="7">
        <v>2916609</v>
      </c>
      <c r="E3084" s="8" t="s">
        <v>684</v>
      </c>
      <c r="F3084" s="7">
        <v>10284</v>
      </c>
      <c r="G3084" s="7">
        <v>10207</v>
      </c>
      <c r="H3084" s="7">
        <v>24.99</v>
      </c>
      <c r="I3084" s="7">
        <v>1.6</v>
      </c>
      <c r="J3084" s="8">
        <f t="shared" si="97"/>
        <v>2083.1999999999998</v>
      </c>
      <c r="K3084" s="7">
        <v>8238.7999999999993</v>
      </c>
      <c r="L3084" s="9">
        <v>-14.421194738692799</v>
      </c>
      <c r="M3084" s="9">
        <v>-39.566361883711899</v>
      </c>
      <c r="N3084" s="7">
        <f>COUNTIFS('Lojas Assaí'!$F$174:$F$260,D3084)</f>
        <v>0</v>
      </c>
    </row>
    <row r="3085" spans="1:14" x14ac:dyDescent="0.25">
      <c r="A3085" s="7" t="s">
        <v>3566</v>
      </c>
      <c r="B3085" s="7" t="s">
        <v>206</v>
      </c>
      <c r="C3085" s="7" t="str">
        <f t="shared" si="96"/>
        <v>Bela Vista de MinasMG</v>
      </c>
      <c r="D3085" s="7">
        <v>3106002</v>
      </c>
      <c r="E3085" s="8" t="s">
        <v>701</v>
      </c>
      <c r="F3085" s="7">
        <v>10269</v>
      </c>
      <c r="G3085" s="7">
        <v>10004</v>
      </c>
      <c r="H3085" s="7">
        <v>91.66</v>
      </c>
      <c r="I3085" s="7">
        <v>2.5</v>
      </c>
      <c r="J3085" s="8">
        <f t="shared" si="97"/>
        <v>3255</v>
      </c>
      <c r="K3085" s="7">
        <v>31152.83</v>
      </c>
      <c r="L3085" s="9">
        <v>-19.825846763990199</v>
      </c>
      <c r="M3085" s="9">
        <v>-43.096932266407599</v>
      </c>
      <c r="N3085" s="7">
        <f>COUNTIFS('Lojas Assaí'!$F$174:$F$260,D3085)</f>
        <v>0</v>
      </c>
    </row>
    <row r="3086" spans="1:14" x14ac:dyDescent="0.25">
      <c r="A3086" s="7" t="s">
        <v>3567</v>
      </c>
      <c r="B3086" s="7" t="s">
        <v>206</v>
      </c>
      <c r="C3086" s="7" t="str">
        <f t="shared" si="96"/>
        <v>RubimMG</v>
      </c>
      <c r="D3086" s="7">
        <v>3156601</v>
      </c>
      <c r="E3086" s="8" t="s">
        <v>701</v>
      </c>
      <c r="F3086" s="7">
        <v>10269</v>
      </c>
      <c r="G3086" s="7">
        <v>9919</v>
      </c>
      <c r="H3086" s="7">
        <v>10.28</v>
      </c>
      <c r="I3086" s="7">
        <v>1.8</v>
      </c>
      <c r="J3086" s="8">
        <f t="shared" si="97"/>
        <v>2343.6</v>
      </c>
      <c r="K3086" s="7">
        <v>9918.58</v>
      </c>
      <c r="L3086" s="9">
        <v>-16.372973516689601</v>
      </c>
      <c r="M3086" s="9">
        <v>-40.536941473853197</v>
      </c>
      <c r="N3086" s="7">
        <f>COUNTIFS('Lojas Assaí'!$F$174:$F$260,D3086)</f>
        <v>0</v>
      </c>
    </row>
    <row r="3087" spans="1:14" x14ac:dyDescent="0.25">
      <c r="A3087" s="7" t="s">
        <v>3568</v>
      </c>
      <c r="B3087" s="7" t="s">
        <v>37</v>
      </c>
      <c r="C3087" s="7" t="str">
        <f t="shared" si="96"/>
        <v>PiripáBA</v>
      </c>
      <c r="D3087" s="7">
        <v>2924702</v>
      </c>
      <c r="E3087" s="8" t="s">
        <v>684</v>
      </c>
      <c r="F3087" s="7">
        <v>10253</v>
      </c>
      <c r="G3087" s="7">
        <v>12783</v>
      </c>
      <c r="H3087" s="7">
        <v>29.08</v>
      </c>
      <c r="I3087" s="7">
        <v>1.4</v>
      </c>
      <c r="J3087" s="8">
        <f t="shared" si="97"/>
        <v>1822.8</v>
      </c>
      <c r="K3087" s="7">
        <v>7393.68</v>
      </c>
      <c r="L3087" s="9">
        <v>-14.946870910106499</v>
      </c>
      <c r="M3087" s="9">
        <v>-41.724865827275302</v>
      </c>
      <c r="N3087" s="7">
        <f>COUNTIFS('Lojas Assaí'!$F$174:$F$260,D3087)</f>
        <v>0</v>
      </c>
    </row>
    <row r="3088" spans="1:14" x14ac:dyDescent="0.25">
      <c r="A3088" s="7" t="s">
        <v>3569</v>
      </c>
      <c r="B3088" s="7" t="s">
        <v>145</v>
      </c>
      <c r="C3088" s="7" t="str">
        <f t="shared" si="96"/>
        <v>Petrolina de GoiásGO</v>
      </c>
      <c r="D3088" s="7">
        <v>5216809</v>
      </c>
      <c r="E3088" s="8" t="s">
        <v>687</v>
      </c>
      <c r="F3088" s="7">
        <v>10240</v>
      </c>
      <c r="G3088" s="7">
        <v>10283</v>
      </c>
      <c r="H3088" s="7">
        <v>19.350000000000001</v>
      </c>
      <c r="I3088" s="7">
        <v>1.7</v>
      </c>
      <c r="J3088" s="8">
        <f t="shared" si="97"/>
        <v>2213.4</v>
      </c>
      <c r="K3088" s="7">
        <v>15761.77</v>
      </c>
      <c r="L3088" s="9">
        <v>-16.097417574569398</v>
      </c>
      <c r="M3088" s="9">
        <v>-49.338797936090998</v>
      </c>
      <c r="N3088" s="7">
        <f>COUNTIFS('Lojas Assaí'!$F$174:$F$260,D3088)</f>
        <v>0</v>
      </c>
    </row>
    <row r="3089" spans="1:14" x14ac:dyDescent="0.25">
      <c r="A3089" s="7" t="s">
        <v>3570</v>
      </c>
      <c r="B3089" s="7" t="s">
        <v>710</v>
      </c>
      <c r="C3089" s="7" t="str">
        <f t="shared" si="96"/>
        <v>Pescaria BravaSC</v>
      </c>
      <c r="D3089" s="7">
        <v>4212650</v>
      </c>
      <c r="E3089" s="8" t="s">
        <v>711</v>
      </c>
      <c r="F3089" s="7">
        <v>10225</v>
      </c>
      <c r="G3089" s="7" t="s">
        <v>2698</v>
      </c>
      <c r="H3089" s="7" t="s">
        <v>2698</v>
      </c>
      <c r="I3089" s="7">
        <v>2</v>
      </c>
      <c r="J3089" s="8">
        <f t="shared" si="97"/>
        <v>2604</v>
      </c>
      <c r="K3089" s="7">
        <v>10600.01</v>
      </c>
      <c r="L3089" s="9">
        <v>-26.769170538502902</v>
      </c>
      <c r="M3089" s="9">
        <v>-48.675051353998697</v>
      </c>
      <c r="N3089" s="7">
        <f>COUNTIFS('Lojas Assaí'!$F$174:$F$260,D3089)</f>
        <v>0</v>
      </c>
    </row>
    <row r="3090" spans="1:14" x14ac:dyDescent="0.25">
      <c r="A3090" s="7" t="s">
        <v>3571</v>
      </c>
      <c r="B3090" s="7" t="s">
        <v>145</v>
      </c>
      <c r="C3090" s="7" t="str">
        <f t="shared" si="96"/>
        <v>ParanaiguaraGO</v>
      </c>
      <c r="D3090" s="7">
        <v>5216304</v>
      </c>
      <c r="E3090" s="8" t="s">
        <v>687</v>
      </c>
      <c r="F3090" s="7">
        <v>10221</v>
      </c>
      <c r="G3090" s="7">
        <v>9100</v>
      </c>
      <c r="H3090" s="7">
        <v>7.89</v>
      </c>
      <c r="I3090" s="7">
        <v>1.9</v>
      </c>
      <c r="J3090" s="8">
        <f t="shared" si="97"/>
        <v>2473.8000000000002</v>
      </c>
      <c r="K3090" s="7">
        <v>20341.57</v>
      </c>
      <c r="L3090" s="9">
        <v>-18.905159859906998</v>
      </c>
      <c r="M3090" s="9">
        <v>-50.652204359598599</v>
      </c>
      <c r="N3090" s="7">
        <f>COUNTIFS('Lojas Assaí'!$F$174:$F$260,D3090)</f>
        <v>0</v>
      </c>
    </row>
    <row r="3091" spans="1:14" x14ac:dyDescent="0.25">
      <c r="A3091" s="7" t="s">
        <v>3572</v>
      </c>
      <c r="B3091" s="7" t="s">
        <v>206</v>
      </c>
      <c r="C3091" s="7" t="str">
        <f t="shared" si="96"/>
        <v>CristinaMG</v>
      </c>
      <c r="D3091" s="7">
        <v>3120508</v>
      </c>
      <c r="E3091" s="8" t="s">
        <v>701</v>
      </c>
      <c r="F3091" s="7">
        <v>10211</v>
      </c>
      <c r="G3091" s="7">
        <v>10210</v>
      </c>
      <c r="H3091" s="7">
        <v>32.79</v>
      </c>
      <c r="I3091" s="7">
        <v>1.5</v>
      </c>
      <c r="J3091" s="8">
        <f t="shared" si="97"/>
        <v>1953</v>
      </c>
      <c r="K3091" s="7">
        <v>20370.66</v>
      </c>
      <c r="L3091" s="9">
        <v>-20.3932917693508</v>
      </c>
      <c r="M3091" s="9">
        <v>-44.3378369394148</v>
      </c>
      <c r="N3091" s="7">
        <f>COUNTIFS('Lojas Assaí'!$F$174:$F$260,D3091)</f>
        <v>0</v>
      </c>
    </row>
    <row r="3092" spans="1:14" x14ac:dyDescent="0.25">
      <c r="A3092" s="7" t="s">
        <v>3573</v>
      </c>
      <c r="B3092" s="7" t="s">
        <v>422</v>
      </c>
      <c r="C3092" s="7" t="str">
        <f t="shared" si="96"/>
        <v>PorangabaSP</v>
      </c>
      <c r="D3092" s="7">
        <v>3540507</v>
      </c>
      <c r="E3092" s="8" t="s">
        <v>435</v>
      </c>
      <c r="F3092" s="7">
        <v>10205</v>
      </c>
      <c r="G3092" s="7">
        <v>8326</v>
      </c>
      <c r="H3092" s="7">
        <v>31.34</v>
      </c>
      <c r="I3092" s="7">
        <v>1.7</v>
      </c>
      <c r="J3092" s="8">
        <f t="shared" si="97"/>
        <v>2213.4</v>
      </c>
      <c r="K3092" s="7">
        <v>20004.98</v>
      </c>
      <c r="L3092" s="9">
        <v>-21.858362504999999</v>
      </c>
      <c r="M3092" s="9">
        <v>-47.481409643357999</v>
      </c>
      <c r="N3092" s="7">
        <f>COUNTIFS('Lojas Assaí'!$F$174:$F$260,D3092)</f>
        <v>0</v>
      </c>
    </row>
    <row r="3093" spans="1:14" x14ac:dyDescent="0.25">
      <c r="A3093" s="7" t="s">
        <v>2790</v>
      </c>
      <c r="B3093" s="7" t="s">
        <v>145</v>
      </c>
      <c r="C3093" s="7" t="str">
        <f t="shared" si="96"/>
        <v>Nova VenezaGO</v>
      </c>
      <c r="D3093" s="7">
        <v>5215009</v>
      </c>
      <c r="E3093" s="8" t="s">
        <v>687</v>
      </c>
      <c r="F3093" s="7">
        <v>10193</v>
      </c>
      <c r="G3093" s="7">
        <v>8129</v>
      </c>
      <c r="H3093" s="7">
        <v>65.89</v>
      </c>
      <c r="I3093" s="7">
        <v>1.9</v>
      </c>
      <c r="J3093" s="8">
        <f t="shared" si="97"/>
        <v>2473.8000000000002</v>
      </c>
      <c r="K3093" s="7">
        <v>16871.39</v>
      </c>
      <c r="L3093" s="9">
        <v>-16.365233193082702</v>
      </c>
      <c r="M3093" s="9">
        <v>-49.310898104209897</v>
      </c>
      <c r="N3093" s="7">
        <f>COUNTIFS('Lojas Assaí'!$F$174:$F$260,D3093)</f>
        <v>0</v>
      </c>
    </row>
    <row r="3094" spans="1:14" x14ac:dyDescent="0.25">
      <c r="A3094" s="7" t="s">
        <v>3574</v>
      </c>
      <c r="B3094" s="7" t="s">
        <v>422</v>
      </c>
      <c r="C3094" s="7" t="str">
        <f t="shared" si="96"/>
        <v>UchoaSP</v>
      </c>
      <c r="D3094" s="7">
        <v>3555604</v>
      </c>
      <c r="E3094" s="8" t="s">
        <v>435</v>
      </c>
      <c r="F3094" s="7">
        <v>10191</v>
      </c>
      <c r="G3094" s="7">
        <v>9471</v>
      </c>
      <c r="H3094" s="7">
        <v>37.51</v>
      </c>
      <c r="I3094" s="7">
        <v>2.1</v>
      </c>
      <c r="J3094" s="8">
        <f t="shared" si="97"/>
        <v>2734.2</v>
      </c>
      <c r="K3094" s="7">
        <v>34608.339999999997</v>
      </c>
      <c r="L3094" s="9">
        <v>-20.2462640966701</v>
      </c>
      <c r="M3094" s="9">
        <v>-50.641800154077899</v>
      </c>
      <c r="N3094" s="7">
        <f>COUNTIFS('Lojas Assaí'!$F$174:$F$260,D3094)</f>
        <v>0</v>
      </c>
    </row>
    <row r="3095" spans="1:14" x14ac:dyDescent="0.25">
      <c r="A3095" s="7" t="s">
        <v>3575</v>
      </c>
      <c r="B3095" s="7" t="s">
        <v>707</v>
      </c>
      <c r="C3095" s="7" t="str">
        <f t="shared" si="96"/>
        <v>Fontoura XavierRS</v>
      </c>
      <c r="D3095" s="7">
        <v>4308300</v>
      </c>
      <c r="E3095" s="8" t="s">
        <v>708</v>
      </c>
      <c r="F3095" s="7">
        <v>10181</v>
      </c>
      <c r="G3095" s="7">
        <v>10719</v>
      </c>
      <c r="H3095" s="7">
        <v>18.37</v>
      </c>
      <c r="I3095" s="7">
        <v>2.4</v>
      </c>
      <c r="J3095" s="8">
        <f t="shared" si="97"/>
        <v>3124.8</v>
      </c>
      <c r="K3095" s="7">
        <v>23998.26</v>
      </c>
      <c r="L3095" s="9">
        <v>-27.862509277899498</v>
      </c>
      <c r="M3095" s="9">
        <v>-52.085607099939097</v>
      </c>
      <c r="N3095" s="7">
        <f>COUNTIFS('Lojas Assaí'!$F$174:$F$260,D3095)</f>
        <v>0</v>
      </c>
    </row>
    <row r="3096" spans="1:14" x14ac:dyDescent="0.25">
      <c r="A3096" s="7" t="s">
        <v>3576</v>
      </c>
      <c r="B3096" s="7" t="s">
        <v>403</v>
      </c>
      <c r="C3096" s="7" t="str">
        <f t="shared" si="96"/>
        <v>Luís GomesRN</v>
      </c>
      <c r="D3096" s="7">
        <v>2407005</v>
      </c>
      <c r="E3096" s="8" t="s">
        <v>695</v>
      </c>
      <c r="F3096" s="7">
        <v>10175</v>
      </c>
      <c r="G3096" s="7">
        <v>9610</v>
      </c>
      <c r="H3096" s="7">
        <v>57.67</v>
      </c>
      <c r="I3096" s="7">
        <v>1.9</v>
      </c>
      <c r="J3096" s="8">
        <f t="shared" si="97"/>
        <v>2473.8000000000002</v>
      </c>
      <c r="K3096" s="7">
        <v>8350.77</v>
      </c>
      <c r="L3096" s="9">
        <v>-6.11692363522479</v>
      </c>
      <c r="M3096" s="9">
        <v>-37.815632847702801</v>
      </c>
      <c r="N3096" s="7">
        <f>COUNTIFS('Lojas Assaí'!$F$174:$F$260,D3096)</f>
        <v>0</v>
      </c>
    </row>
    <row r="3097" spans="1:14" x14ac:dyDescent="0.25">
      <c r="A3097" s="7" t="s">
        <v>3577</v>
      </c>
      <c r="B3097" s="7" t="s">
        <v>422</v>
      </c>
      <c r="C3097" s="7" t="str">
        <f t="shared" si="96"/>
        <v>DumontSP</v>
      </c>
      <c r="D3097" s="7">
        <v>3514601</v>
      </c>
      <c r="E3097" s="8" t="s">
        <v>435</v>
      </c>
      <c r="F3097" s="7">
        <v>10174</v>
      </c>
      <c r="G3097" s="7">
        <v>8143</v>
      </c>
      <c r="H3097" s="7">
        <v>73.13</v>
      </c>
      <c r="I3097" s="7">
        <v>2.4</v>
      </c>
      <c r="J3097" s="8">
        <f t="shared" si="97"/>
        <v>3124.8</v>
      </c>
      <c r="K3097" s="7">
        <v>28199.03</v>
      </c>
      <c r="L3097" s="9">
        <v>-22.424996999333999</v>
      </c>
      <c r="M3097" s="9">
        <v>-50.207006146214397</v>
      </c>
      <c r="N3097" s="7">
        <f>COUNTIFS('Lojas Assaí'!$F$174:$F$260,D3097)</f>
        <v>0</v>
      </c>
    </row>
    <row r="3098" spans="1:14" x14ac:dyDescent="0.25">
      <c r="A3098" s="7" t="s">
        <v>3578</v>
      </c>
      <c r="B3098" s="7" t="s">
        <v>37</v>
      </c>
      <c r="C3098" s="7" t="str">
        <f t="shared" si="96"/>
        <v>ItapebiBA</v>
      </c>
      <c r="D3098" s="7">
        <v>2916302</v>
      </c>
      <c r="E3098" s="8" t="s">
        <v>684</v>
      </c>
      <c r="F3098" s="7">
        <v>10173</v>
      </c>
      <c r="G3098" s="7">
        <v>10495</v>
      </c>
      <c r="H3098" s="7">
        <v>10.44</v>
      </c>
      <c r="I3098" s="7">
        <v>2.2999999999999998</v>
      </c>
      <c r="J3098" s="8">
        <f t="shared" si="97"/>
        <v>2994.6</v>
      </c>
      <c r="K3098" s="7">
        <v>34577.019999999997</v>
      </c>
      <c r="L3098" s="9">
        <v>-15.9721666550673</v>
      </c>
      <c r="M3098" s="9">
        <v>-39.528541392617797</v>
      </c>
      <c r="N3098" s="7">
        <f>COUNTIFS('Lojas Assaí'!$F$174:$F$260,D3098)</f>
        <v>0</v>
      </c>
    </row>
    <row r="3099" spans="1:14" x14ac:dyDescent="0.25">
      <c r="A3099" s="7" t="s">
        <v>1993</v>
      </c>
      <c r="B3099" s="7" t="s">
        <v>145</v>
      </c>
      <c r="C3099" s="7" t="str">
        <f t="shared" si="96"/>
        <v>PiranhasGO</v>
      </c>
      <c r="D3099" s="7">
        <v>5217203</v>
      </c>
      <c r="E3099" s="8" t="s">
        <v>687</v>
      </c>
      <c r="F3099" s="7">
        <v>10161</v>
      </c>
      <c r="G3099" s="7">
        <v>11266</v>
      </c>
      <c r="H3099" s="7">
        <v>5.5</v>
      </c>
      <c r="I3099" s="7">
        <v>2.7</v>
      </c>
      <c r="J3099" s="8">
        <f t="shared" si="97"/>
        <v>3515.4</v>
      </c>
      <c r="K3099" s="7">
        <v>45337.01</v>
      </c>
      <c r="L3099" s="9">
        <v>-16.420706440486001</v>
      </c>
      <c r="M3099" s="9">
        <v>-51.821801335950802</v>
      </c>
      <c r="N3099" s="7">
        <f>COUNTIFS('Lojas Assaí'!$F$174:$F$260,D3099)</f>
        <v>0</v>
      </c>
    </row>
    <row r="3100" spans="1:14" x14ac:dyDescent="0.25">
      <c r="A3100" s="7" t="s">
        <v>3579</v>
      </c>
      <c r="B3100" s="7" t="s">
        <v>206</v>
      </c>
      <c r="C3100" s="7" t="str">
        <f t="shared" si="96"/>
        <v>IpuiúnaMG</v>
      </c>
      <c r="D3100" s="7">
        <v>3131505</v>
      </c>
      <c r="E3100" s="8" t="s">
        <v>701</v>
      </c>
      <c r="F3100" s="7">
        <v>10156</v>
      </c>
      <c r="G3100" s="7">
        <v>9521</v>
      </c>
      <c r="H3100" s="7">
        <v>31.93</v>
      </c>
      <c r="I3100" s="7">
        <v>1.7</v>
      </c>
      <c r="J3100" s="8">
        <f t="shared" si="97"/>
        <v>2213.4</v>
      </c>
      <c r="K3100" s="7">
        <v>17055.16</v>
      </c>
      <c r="L3100" s="9">
        <v>-22.0995205122112</v>
      </c>
      <c r="M3100" s="9">
        <v>-46.190829232243502</v>
      </c>
      <c r="N3100" s="7">
        <f>COUNTIFS('Lojas Assaí'!$F$174:$F$260,D3100)</f>
        <v>0</v>
      </c>
    </row>
    <row r="3101" spans="1:14" x14ac:dyDescent="0.25">
      <c r="A3101" s="7" t="s">
        <v>3580</v>
      </c>
      <c r="B3101" s="7" t="s">
        <v>710</v>
      </c>
      <c r="C3101" s="7" t="str">
        <f t="shared" si="96"/>
        <v>Bom RetiroSC</v>
      </c>
      <c r="D3101" s="7">
        <v>4202602</v>
      </c>
      <c r="E3101" s="8" t="s">
        <v>711</v>
      </c>
      <c r="F3101" s="7">
        <v>10153</v>
      </c>
      <c r="G3101" s="7">
        <v>8942</v>
      </c>
      <c r="H3101" s="7">
        <v>8.4700000000000006</v>
      </c>
      <c r="I3101" s="7">
        <v>1.8</v>
      </c>
      <c r="J3101" s="8">
        <f t="shared" si="97"/>
        <v>2343.6</v>
      </c>
      <c r="K3101" s="7">
        <v>34476.71</v>
      </c>
      <c r="L3101" s="9">
        <v>-27.2021068611648</v>
      </c>
      <c r="M3101" s="9">
        <v>-49.078484361927799</v>
      </c>
      <c r="N3101" s="7">
        <f>COUNTIFS('Lojas Assaí'!$F$174:$F$260,D3101)</f>
        <v>0</v>
      </c>
    </row>
    <row r="3102" spans="1:14" x14ac:dyDescent="0.25">
      <c r="A3102" s="7" t="s">
        <v>3581</v>
      </c>
      <c r="B3102" s="7" t="s">
        <v>707</v>
      </c>
      <c r="C3102" s="7" t="str">
        <f t="shared" si="96"/>
        <v>SinimbuRS</v>
      </c>
      <c r="D3102" s="7">
        <v>4320677</v>
      </c>
      <c r="E3102" s="8" t="s">
        <v>708</v>
      </c>
      <c r="F3102" s="7">
        <v>10152</v>
      </c>
      <c r="G3102" s="7">
        <v>10068</v>
      </c>
      <c r="H3102" s="7">
        <v>19.739999999999998</v>
      </c>
      <c r="I3102" s="7">
        <v>2.5</v>
      </c>
      <c r="J3102" s="8">
        <f t="shared" si="97"/>
        <v>3255</v>
      </c>
      <c r="K3102" s="7">
        <v>18540.12</v>
      </c>
      <c r="L3102" s="9">
        <v>-29.5290681570186</v>
      </c>
      <c r="M3102" s="9">
        <v>-52.521636308625297</v>
      </c>
      <c r="N3102" s="7">
        <f>COUNTIFS('Lojas Assaí'!$F$174:$F$260,D3102)</f>
        <v>0</v>
      </c>
    </row>
    <row r="3103" spans="1:14" x14ac:dyDescent="0.25">
      <c r="A3103" s="7" t="s">
        <v>3582</v>
      </c>
      <c r="B3103" s="7" t="s">
        <v>707</v>
      </c>
      <c r="C3103" s="7" t="str">
        <f t="shared" si="96"/>
        <v>Porto XavierRS</v>
      </c>
      <c r="D3103" s="7">
        <v>4315107</v>
      </c>
      <c r="E3103" s="8" t="s">
        <v>708</v>
      </c>
      <c r="F3103" s="7">
        <v>10144</v>
      </c>
      <c r="G3103" s="7">
        <v>10558</v>
      </c>
      <c r="H3103" s="7">
        <v>37.64</v>
      </c>
      <c r="I3103" s="7">
        <v>2.1</v>
      </c>
      <c r="J3103" s="8">
        <f t="shared" si="97"/>
        <v>2734.2</v>
      </c>
      <c r="K3103" s="7">
        <v>18388.2</v>
      </c>
      <c r="L3103" s="9">
        <v>-27.905689846934301</v>
      </c>
      <c r="M3103" s="9">
        <v>-55.139560262015998</v>
      </c>
      <c r="N3103" s="7">
        <f>COUNTIFS('Lojas Assaí'!$F$174:$F$260,D3103)</f>
        <v>0</v>
      </c>
    </row>
    <row r="3104" spans="1:14" x14ac:dyDescent="0.25">
      <c r="A3104" s="7" t="s">
        <v>3407</v>
      </c>
      <c r="B3104" s="7" t="s">
        <v>258</v>
      </c>
      <c r="C3104" s="7" t="str">
        <f t="shared" si="96"/>
        <v>CatanduvasPR</v>
      </c>
      <c r="D3104" s="7">
        <v>4105003</v>
      </c>
      <c r="E3104" s="8" t="s">
        <v>686</v>
      </c>
      <c r="F3104" s="7">
        <v>10144</v>
      </c>
      <c r="G3104" s="7">
        <v>10202</v>
      </c>
      <c r="H3104" s="7">
        <v>17.54</v>
      </c>
      <c r="I3104" s="7">
        <v>2</v>
      </c>
      <c r="J3104" s="8">
        <f t="shared" si="97"/>
        <v>2604</v>
      </c>
      <c r="K3104" s="7">
        <v>34208.67</v>
      </c>
      <c r="L3104" s="9">
        <v>-22.8149823509494</v>
      </c>
      <c r="M3104" s="9">
        <v>-51.593529560015099</v>
      </c>
      <c r="N3104" s="7">
        <f>COUNTIFS('Lojas Assaí'!$F$174:$F$260,D3104)</f>
        <v>0</v>
      </c>
    </row>
    <row r="3105" spans="1:14" x14ac:dyDescent="0.25">
      <c r="A3105" s="7" t="s">
        <v>3583</v>
      </c>
      <c r="B3105" s="7" t="s">
        <v>710</v>
      </c>
      <c r="C3105" s="7" t="str">
        <f t="shared" si="96"/>
        <v>Alfredo WagnerSC</v>
      </c>
      <c r="D3105" s="7">
        <v>4200705</v>
      </c>
      <c r="E3105" s="8" t="s">
        <v>711</v>
      </c>
      <c r="F3105" s="7">
        <v>10136</v>
      </c>
      <c r="G3105" s="7">
        <v>9410</v>
      </c>
      <c r="H3105" s="7">
        <v>12.84</v>
      </c>
      <c r="I3105" s="7">
        <v>1.8</v>
      </c>
      <c r="J3105" s="8">
        <f t="shared" si="97"/>
        <v>2343.6</v>
      </c>
      <c r="K3105" s="7">
        <v>31544.28</v>
      </c>
      <c r="L3105" s="9">
        <v>-27.705396332037399</v>
      </c>
      <c r="M3105" s="9">
        <v>-49.343812301152802</v>
      </c>
      <c r="N3105" s="7">
        <f>COUNTIFS('Lojas Assaí'!$F$174:$F$260,D3105)</f>
        <v>0</v>
      </c>
    </row>
    <row r="3106" spans="1:14" x14ac:dyDescent="0.25">
      <c r="A3106" s="7" t="s">
        <v>3584</v>
      </c>
      <c r="B3106" s="7" t="s">
        <v>258</v>
      </c>
      <c r="C3106" s="7" t="str">
        <f t="shared" si="96"/>
        <v>Nova AuroraPR</v>
      </c>
      <c r="D3106" s="7">
        <v>4116703</v>
      </c>
      <c r="E3106" s="8" t="s">
        <v>686</v>
      </c>
      <c r="F3106" s="7">
        <v>10131</v>
      </c>
      <c r="G3106" s="7">
        <v>11866</v>
      </c>
      <c r="H3106" s="7">
        <v>25.03</v>
      </c>
      <c r="I3106" s="7">
        <v>1.9</v>
      </c>
      <c r="J3106" s="8">
        <f t="shared" si="97"/>
        <v>2473.8000000000002</v>
      </c>
      <c r="K3106" s="7">
        <v>72325</v>
      </c>
      <c r="L3106" s="9">
        <v>-23.184251392150198</v>
      </c>
      <c r="M3106" s="9">
        <v>-52.204866363350703</v>
      </c>
      <c r="N3106" s="7">
        <f>COUNTIFS('Lojas Assaí'!$F$174:$F$260,D3106)</f>
        <v>0</v>
      </c>
    </row>
    <row r="3107" spans="1:14" x14ac:dyDescent="0.25">
      <c r="A3107" s="7" t="s">
        <v>3585</v>
      </c>
      <c r="B3107" s="7" t="s">
        <v>206</v>
      </c>
      <c r="C3107" s="7" t="str">
        <f t="shared" si="96"/>
        <v>ItamogiMG</v>
      </c>
      <c r="D3107" s="7">
        <v>3132909</v>
      </c>
      <c r="E3107" s="8" t="s">
        <v>701</v>
      </c>
      <c r="F3107" s="7">
        <v>10122</v>
      </c>
      <c r="G3107" s="7">
        <v>10349</v>
      </c>
      <c r="H3107" s="7">
        <v>42.47</v>
      </c>
      <c r="I3107" s="7">
        <v>1.7</v>
      </c>
      <c r="J3107" s="8">
        <f t="shared" si="97"/>
        <v>2213.4</v>
      </c>
      <c r="K3107" s="7">
        <v>20786.05</v>
      </c>
      <c r="L3107" s="9">
        <v>-21.078443361341499</v>
      </c>
      <c r="M3107" s="9">
        <v>-47.047467783890198</v>
      </c>
      <c r="N3107" s="7">
        <f>COUNTIFS('Lojas Assaí'!$F$174:$F$260,D3107)</f>
        <v>0</v>
      </c>
    </row>
    <row r="3108" spans="1:14" x14ac:dyDescent="0.25">
      <c r="A3108" s="7" t="s">
        <v>2112</v>
      </c>
      <c r="B3108" s="7" t="s">
        <v>258</v>
      </c>
      <c r="C3108" s="7" t="str">
        <f t="shared" si="96"/>
        <v>São JoãoPR</v>
      </c>
      <c r="D3108" s="7">
        <v>4124806</v>
      </c>
      <c r="E3108" s="8" t="s">
        <v>686</v>
      </c>
      <c r="F3108" s="7">
        <v>10122</v>
      </c>
      <c r="G3108" s="7">
        <v>10599</v>
      </c>
      <c r="H3108" s="7">
        <v>27.31</v>
      </c>
      <c r="I3108" s="7">
        <v>1.3</v>
      </c>
      <c r="J3108" s="8">
        <f t="shared" si="97"/>
        <v>1692.6</v>
      </c>
      <c r="K3108" s="7">
        <v>76843.740000000005</v>
      </c>
      <c r="L3108" s="9">
        <v>-23.993089481488401</v>
      </c>
      <c r="M3108" s="9">
        <v>-51.820279205193799</v>
      </c>
      <c r="N3108" s="7">
        <f>COUNTIFS('Lojas Assaí'!$F$174:$F$260,D3108)</f>
        <v>0</v>
      </c>
    </row>
    <row r="3109" spans="1:14" x14ac:dyDescent="0.25">
      <c r="A3109" s="7" t="s">
        <v>3586</v>
      </c>
      <c r="B3109" s="7" t="s">
        <v>169</v>
      </c>
      <c r="C3109" s="7" t="str">
        <f t="shared" si="96"/>
        <v>Governador Newton BelloMA</v>
      </c>
      <c r="D3109" s="7">
        <v>2104651</v>
      </c>
      <c r="E3109" s="8" t="s">
        <v>697</v>
      </c>
      <c r="F3109" s="7">
        <v>10121</v>
      </c>
      <c r="G3109" s="7">
        <v>11921</v>
      </c>
      <c r="H3109" s="7">
        <v>10.27</v>
      </c>
      <c r="I3109" s="7">
        <v>2</v>
      </c>
      <c r="J3109" s="8">
        <f t="shared" si="97"/>
        <v>2604</v>
      </c>
      <c r="K3109" s="7">
        <v>7369.44</v>
      </c>
      <c r="L3109" s="9">
        <v>-3.4297047199035702</v>
      </c>
      <c r="M3109" s="9">
        <v>-45.674501797009199</v>
      </c>
      <c r="N3109" s="7">
        <f>COUNTIFS('Lojas Assaí'!$F$174:$F$260,D3109)</f>
        <v>0</v>
      </c>
    </row>
    <row r="3110" spans="1:14" x14ac:dyDescent="0.25">
      <c r="A3110" s="7" t="s">
        <v>3587</v>
      </c>
      <c r="B3110" s="7" t="s">
        <v>145</v>
      </c>
      <c r="C3110" s="7" t="str">
        <f t="shared" si="96"/>
        <v>BonfinópolisGO</v>
      </c>
      <c r="D3110" s="7">
        <v>5203559</v>
      </c>
      <c r="E3110" s="8" t="s">
        <v>687</v>
      </c>
      <c r="F3110" s="7">
        <v>10120</v>
      </c>
      <c r="G3110" s="7">
        <v>7536</v>
      </c>
      <c r="H3110" s="7">
        <v>61.62</v>
      </c>
      <c r="I3110" s="7">
        <v>1.7</v>
      </c>
      <c r="J3110" s="8">
        <f t="shared" si="97"/>
        <v>2213.4</v>
      </c>
      <c r="K3110" s="7">
        <v>10699.38</v>
      </c>
      <c r="L3110" s="9">
        <v>-16.617528434069801</v>
      </c>
      <c r="M3110" s="9">
        <v>-48.970579942565202</v>
      </c>
      <c r="N3110" s="7">
        <f>COUNTIFS('Lojas Assaí'!$F$174:$F$260,D3110)</f>
        <v>0</v>
      </c>
    </row>
    <row r="3111" spans="1:14" x14ac:dyDescent="0.25">
      <c r="A3111" s="7" t="s">
        <v>3588</v>
      </c>
      <c r="B3111" s="7" t="s">
        <v>178</v>
      </c>
      <c r="C3111" s="7" t="str">
        <f t="shared" si="96"/>
        <v>MarcelândiaMT</v>
      </c>
      <c r="D3111" s="7">
        <v>5105580</v>
      </c>
      <c r="E3111" s="8" t="s">
        <v>696</v>
      </c>
      <c r="F3111" s="7">
        <v>10107</v>
      </c>
      <c r="G3111" s="7">
        <v>12006</v>
      </c>
      <c r="H3111" s="7">
        <v>0.98</v>
      </c>
      <c r="I3111" s="7">
        <v>1.9</v>
      </c>
      <c r="J3111" s="8">
        <f t="shared" si="97"/>
        <v>2473.8000000000002</v>
      </c>
      <c r="K3111" s="7">
        <v>45760.21</v>
      </c>
      <c r="L3111" s="9">
        <v>-15.0093244787806</v>
      </c>
      <c r="M3111" s="9">
        <v>-59.952558199478098</v>
      </c>
      <c r="N3111" s="7">
        <f>COUNTIFS('Lojas Assaí'!$F$174:$F$260,D3111)</f>
        <v>0</v>
      </c>
    </row>
    <row r="3112" spans="1:14" x14ac:dyDescent="0.25">
      <c r="A3112" s="7" t="s">
        <v>3589</v>
      </c>
      <c r="B3112" s="7" t="s">
        <v>206</v>
      </c>
      <c r="C3112" s="7" t="str">
        <f t="shared" si="96"/>
        <v>CarneirinhoMG</v>
      </c>
      <c r="D3112" s="7">
        <v>3114550</v>
      </c>
      <c r="E3112" s="8" t="s">
        <v>701</v>
      </c>
      <c r="F3112" s="7">
        <v>10103</v>
      </c>
      <c r="G3112" s="7">
        <v>9471</v>
      </c>
      <c r="H3112" s="7">
        <v>4.59</v>
      </c>
      <c r="I3112" s="7">
        <v>2.4</v>
      </c>
      <c r="J3112" s="8">
        <f t="shared" si="97"/>
        <v>3124.8</v>
      </c>
      <c r="K3112" s="7">
        <v>37159.61</v>
      </c>
      <c r="L3112" s="9">
        <v>-21.491625621391801</v>
      </c>
      <c r="M3112" s="9">
        <v>-44.643609022911399</v>
      </c>
      <c r="N3112" s="7">
        <f>COUNTIFS('Lojas Assaí'!$F$174:$F$260,D3112)</f>
        <v>0</v>
      </c>
    </row>
    <row r="3113" spans="1:14" x14ac:dyDescent="0.25">
      <c r="A3113" s="7" t="s">
        <v>3590</v>
      </c>
      <c r="B3113" s="7" t="s">
        <v>422</v>
      </c>
      <c r="C3113" s="7" t="str">
        <f t="shared" si="96"/>
        <v>TorrinhaSP</v>
      </c>
      <c r="D3113" s="7">
        <v>3554706</v>
      </c>
      <c r="E3113" s="8" t="s">
        <v>435</v>
      </c>
      <c r="F3113" s="7">
        <v>10100</v>
      </c>
      <c r="G3113" s="7">
        <v>9330</v>
      </c>
      <c r="H3113" s="7">
        <v>29.59</v>
      </c>
      <c r="I3113" s="7">
        <v>2</v>
      </c>
      <c r="J3113" s="8">
        <f t="shared" si="97"/>
        <v>2604</v>
      </c>
      <c r="K3113" s="7">
        <v>23403.040000000001</v>
      </c>
      <c r="L3113" s="9">
        <v>-22.9604152053933</v>
      </c>
      <c r="M3113" s="9">
        <v>-45.5507468823468</v>
      </c>
      <c r="N3113" s="7">
        <f>COUNTIFS('Lojas Assaí'!$F$174:$F$260,D3113)</f>
        <v>0</v>
      </c>
    </row>
    <row r="3114" spans="1:14" x14ac:dyDescent="0.25">
      <c r="A3114" s="7" t="s">
        <v>3591</v>
      </c>
      <c r="B3114" s="7" t="s">
        <v>178</v>
      </c>
      <c r="C3114" s="7" t="str">
        <f t="shared" si="96"/>
        <v>CarlindaMT</v>
      </c>
      <c r="D3114" s="7">
        <v>5102793</v>
      </c>
      <c r="E3114" s="8" t="s">
        <v>696</v>
      </c>
      <c r="F3114" s="7">
        <v>10094</v>
      </c>
      <c r="G3114" s="7">
        <v>10990</v>
      </c>
      <c r="H3114" s="7">
        <v>4.59</v>
      </c>
      <c r="I3114" s="7">
        <v>1.9</v>
      </c>
      <c r="J3114" s="8">
        <f t="shared" si="97"/>
        <v>2473.8000000000002</v>
      </c>
      <c r="K3114" s="7">
        <v>21610.799999999999</v>
      </c>
      <c r="L3114" s="9">
        <v>-9.9666657925558493</v>
      </c>
      <c r="M3114" s="9">
        <v>-55.8216147779941</v>
      </c>
      <c r="N3114" s="7">
        <f>COUNTIFS('Lojas Assaí'!$F$174:$F$260,D3114)</f>
        <v>0</v>
      </c>
    </row>
    <row r="3115" spans="1:14" x14ac:dyDescent="0.25">
      <c r="A3115" s="7" t="s">
        <v>3592</v>
      </c>
      <c r="B3115" s="7" t="s">
        <v>707</v>
      </c>
      <c r="C3115" s="7" t="str">
        <f t="shared" si="96"/>
        <v>Nova BassanoRS</v>
      </c>
      <c r="D3115" s="7">
        <v>4312906</v>
      </c>
      <c r="E3115" s="8" t="s">
        <v>708</v>
      </c>
      <c r="F3115" s="7">
        <v>10089</v>
      </c>
      <c r="G3115" s="7">
        <v>8840</v>
      </c>
      <c r="H3115" s="7">
        <v>41.77</v>
      </c>
      <c r="I3115" s="7">
        <v>2.6</v>
      </c>
      <c r="J3115" s="8">
        <f t="shared" si="97"/>
        <v>3385.2</v>
      </c>
      <c r="K3115" s="7">
        <v>62209.22</v>
      </c>
      <c r="L3115" s="9">
        <v>-28.723468641616801</v>
      </c>
      <c r="M3115" s="9">
        <v>-51.703231417395799</v>
      </c>
      <c r="N3115" s="7">
        <f>COUNTIFS('Lojas Assaí'!$F$174:$F$260,D3115)</f>
        <v>0</v>
      </c>
    </row>
    <row r="3116" spans="1:14" x14ac:dyDescent="0.25">
      <c r="A3116" s="7" t="s">
        <v>3593</v>
      </c>
      <c r="B3116" s="7" t="s">
        <v>313</v>
      </c>
      <c r="C3116" s="7" t="str">
        <f t="shared" si="96"/>
        <v>Sigefredo PachecoPI</v>
      </c>
      <c r="D3116" s="7">
        <v>2210656</v>
      </c>
      <c r="E3116" s="8" t="s">
        <v>693</v>
      </c>
      <c r="F3116" s="7">
        <v>10074</v>
      </c>
      <c r="G3116" s="7">
        <v>9619</v>
      </c>
      <c r="H3116" s="7">
        <v>9.9499999999999993</v>
      </c>
      <c r="I3116" s="7">
        <v>2.2000000000000002</v>
      </c>
      <c r="J3116" s="8">
        <f t="shared" si="97"/>
        <v>2864.4</v>
      </c>
      <c r="K3116" s="7">
        <v>7520.14</v>
      </c>
      <c r="L3116" s="9">
        <v>-4.9116891642373703</v>
      </c>
      <c r="M3116" s="9">
        <v>-41.727559224799002</v>
      </c>
      <c r="N3116" s="7">
        <f>COUNTIFS('Lojas Assaí'!$F$174:$F$260,D3116)</f>
        <v>0</v>
      </c>
    </row>
    <row r="3117" spans="1:14" x14ac:dyDescent="0.25">
      <c r="A3117" s="7" t="s">
        <v>3594</v>
      </c>
      <c r="B3117" s="7" t="s">
        <v>258</v>
      </c>
      <c r="C3117" s="7" t="str">
        <f t="shared" si="96"/>
        <v>Santa Tereza do OestePR</v>
      </c>
      <c r="D3117" s="7">
        <v>4124020</v>
      </c>
      <c r="E3117" s="8" t="s">
        <v>686</v>
      </c>
      <c r="F3117" s="7">
        <v>10055</v>
      </c>
      <c r="G3117" s="7">
        <v>10332</v>
      </c>
      <c r="H3117" s="7">
        <v>31.67</v>
      </c>
      <c r="I3117" s="7">
        <v>2.2000000000000002</v>
      </c>
      <c r="J3117" s="8">
        <f t="shared" si="97"/>
        <v>2864.4</v>
      </c>
      <c r="K3117" s="7">
        <v>52206.36</v>
      </c>
      <c r="L3117" s="9">
        <v>-25.442160513416599</v>
      </c>
      <c r="M3117" s="9">
        <v>-54.399518731127202</v>
      </c>
      <c r="N3117" s="7">
        <f>COUNTIFS('Lojas Assaí'!$F$174:$F$260,D3117)</f>
        <v>0</v>
      </c>
    </row>
    <row r="3118" spans="1:14" x14ac:dyDescent="0.25">
      <c r="A3118" s="7" t="s">
        <v>3595</v>
      </c>
      <c r="B3118" s="7" t="s">
        <v>37</v>
      </c>
      <c r="C3118" s="7" t="str">
        <f t="shared" si="96"/>
        <v>BotuporãBA</v>
      </c>
      <c r="D3118" s="7">
        <v>2904209</v>
      </c>
      <c r="E3118" s="8" t="s">
        <v>684</v>
      </c>
      <c r="F3118" s="7">
        <v>10050</v>
      </c>
      <c r="G3118" s="7">
        <v>11154</v>
      </c>
      <c r="H3118" s="7">
        <v>17.28</v>
      </c>
      <c r="I3118" s="7">
        <v>2.4</v>
      </c>
      <c r="J3118" s="8">
        <f t="shared" si="97"/>
        <v>3124.8</v>
      </c>
      <c r="K3118" s="7">
        <v>10545.06</v>
      </c>
      <c r="L3118" s="9">
        <v>-12.8208228300175</v>
      </c>
      <c r="M3118" s="9">
        <v>-42.730115401217603</v>
      </c>
      <c r="N3118" s="7">
        <f>COUNTIFS('Lojas Assaí'!$F$174:$F$260,D3118)</f>
        <v>0</v>
      </c>
    </row>
    <row r="3119" spans="1:14" x14ac:dyDescent="0.25">
      <c r="A3119" s="7" t="s">
        <v>3596</v>
      </c>
      <c r="B3119" s="7" t="s">
        <v>37</v>
      </c>
      <c r="C3119" s="7" t="str">
        <f t="shared" si="96"/>
        <v>Piraí do NorteBA</v>
      </c>
      <c r="D3119" s="7">
        <v>2924678</v>
      </c>
      <c r="E3119" s="8" t="s">
        <v>684</v>
      </c>
      <c r="F3119" s="7">
        <v>10050</v>
      </c>
      <c r="G3119" s="7">
        <v>9799</v>
      </c>
      <c r="H3119" s="7">
        <v>52.32</v>
      </c>
      <c r="I3119" s="7">
        <v>1.8</v>
      </c>
      <c r="J3119" s="8">
        <f t="shared" si="97"/>
        <v>2343.6</v>
      </c>
      <c r="K3119" s="7">
        <v>9348.0300000000007</v>
      </c>
      <c r="L3119" s="9">
        <v>-13.7612250392524</v>
      </c>
      <c r="M3119" s="9">
        <v>-39.374522187949097</v>
      </c>
      <c r="N3119" s="7">
        <f>COUNTIFS('Lojas Assaí'!$F$174:$F$260,D3119)</f>
        <v>0</v>
      </c>
    </row>
    <row r="3120" spans="1:14" x14ac:dyDescent="0.25">
      <c r="A3120" s="7" t="s">
        <v>3597</v>
      </c>
      <c r="B3120" s="7" t="s">
        <v>422</v>
      </c>
      <c r="C3120" s="7" t="str">
        <f t="shared" si="96"/>
        <v>ReginópolisSP</v>
      </c>
      <c r="D3120" s="7">
        <v>3542503</v>
      </c>
      <c r="E3120" s="8" t="s">
        <v>435</v>
      </c>
      <c r="F3120" s="7">
        <v>10047</v>
      </c>
      <c r="G3120" s="7">
        <v>7323</v>
      </c>
      <c r="H3120" s="7">
        <v>17.829999999999998</v>
      </c>
      <c r="I3120" s="7">
        <v>2.1</v>
      </c>
      <c r="J3120" s="8">
        <f t="shared" si="97"/>
        <v>2734.2</v>
      </c>
      <c r="K3120" s="7">
        <v>17986.080000000002</v>
      </c>
      <c r="L3120" s="9">
        <v>-20.603802826270901</v>
      </c>
      <c r="M3120" s="9">
        <v>-47.483090237451698</v>
      </c>
      <c r="N3120" s="7">
        <f>COUNTIFS('Lojas Assaí'!$F$174:$F$260,D3120)</f>
        <v>0</v>
      </c>
    </row>
    <row r="3121" spans="1:14" x14ac:dyDescent="0.25">
      <c r="A3121" s="7" t="s">
        <v>3598</v>
      </c>
      <c r="B3121" s="7" t="s">
        <v>258</v>
      </c>
      <c r="C3121" s="7" t="str">
        <f t="shared" si="96"/>
        <v>IretamaPR</v>
      </c>
      <c r="D3121" s="7">
        <v>4110805</v>
      </c>
      <c r="E3121" s="8" t="s">
        <v>686</v>
      </c>
      <c r="F3121" s="7">
        <v>10029</v>
      </c>
      <c r="G3121" s="7">
        <v>10622</v>
      </c>
      <c r="H3121" s="7">
        <v>18.62</v>
      </c>
      <c r="I3121" s="7">
        <v>2.2000000000000002</v>
      </c>
      <c r="J3121" s="8">
        <f t="shared" si="97"/>
        <v>2864.4</v>
      </c>
      <c r="K3121" s="7">
        <v>30019.09</v>
      </c>
      <c r="L3121" s="9">
        <v>-25.138480650961899</v>
      </c>
      <c r="M3121" s="9">
        <v>-54.305000742336098</v>
      </c>
      <c r="N3121" s="7">
        <f>COUNTIFS('Lojas Assaí'!$F$174:$F$260,D3121)</f>
        <v>0</v>
      </c>
    </row>
    <row r="3122" spans="1:14" x14ac:dyDescent="0.25">
      <c r="A3122" s="7" t="s">
        <v>3599</v>
      </c>
      <c r="B3122" s="7" t="s">
        <v>145</v>
      </c>
      <c r="C3122" s="7" t="str">
        <f t="shared" si="96"/>
        <v>CorumbaíbaGO</v>
      </c>
      <c r="D3122" s="7">
        <v>5205901</v>
      </c>
      <c r="E3122" s="8" t="s">
        <v>687</v>
      </c>
      <c r="F3122" s="7">
        <v>10012</v>
      </c>
      <c r="G3122" s="7">
        <v>8181</v>
      </c>
      <c r="H3122" s="7">
        <v>4.34</v>
      </c>
      <c r="I3122" s="7">
        <v>2.2000000000000002</v>
      </c>
      <c r="J3122" s="8">
        <f t="shared" si="97"/>
        <v>2864.4</v>
      </c>
      <c r="K3122" s="7">
        <v>66819.97</v>
      </c>
      <c r="L3122" s="9">
        <v>-18.136906084845101</v>
      </c>
      <c r="M3122" s="9">
        <v>-48.556102069898799</v>
      </c>
      <c r="N3122" s="7">
        <f>COUNTIFS('Lojas Assaí'!$F$174:$F$260,D3122)</f>
        <v>0</v>
      </c>
    </row>
    <row r="3123" spans="1:14" x14ac:dyDescent="0.25">
      <c r="A3123" s="7" t="s">
        <v>3600</v>
      </c>
      <c r="B3123" s="7" t="s">
        <v>313</v>
      </c>
      <c r="C3123" s="7" t="str">
        <f t="shared" si="96"/>
        <v>Anísio de AbreuPI</v>
      </c>
      <c r="D3123" s="7">
        <v>2200707</v>
      </c>
      <c r="E3123" s="8" t="s">
        <v>693</v>
      </c>
      <c r="F3123" s="7">
        <v>9994</v>
      </c>
      <c r="G3123" s="7">
        <v>9098</v>
      </c>
      <c r="H3123" s="7">
        <v>26.93</v>
      </c>
      <c r="I3123" s="7">
        <v>1.7</v>
      </c>
      <c r="J3123" s="8">
        <f t="shared" si="97"/>
        <v>2213.4</v>
      </c>
      <c r="K3123" s="7">
        <v>9298.27</v>
      </c>
      <c r="L3123" s="9">
        <v>-9.1749185309069308</v>
      </c>
      <c r="M3123" s="9">
        <v>-43.034853332054603</v>
      </c>
      <c r="N3123" s="7">
        <f>COUNTIFS('Lojas Assaí'!$F$174:$F$260,D3123)</f>
        <v>0</v>
      </c>
    </row>
    <row r="3124" spans="1:14" x14ac:dyDescent="0.25">
      <c r="A3124" s="7" t="s">
        <v>3601</v>
      </c>
      <c r="B3124" s="7" t="s">
        <v>714</v>
      </c>
      <c r="C3124" s="7" t="str">
        <f t="shared" si="96"/>
        <v>Bom Jesus do NorteES</v>
      </c>
      <c r="D3124" s="7">
        <v>3201100</v>
      </c>
      <c r="E3124" s="8" t="s">
        <v>715</v>
      </c>
      <c r="F3124" s="7">
        <v>9988</v>
      </c>
      <c r="G3124" s="7">
        <v>9476</v>
      </c>
      <c r="H3124" s="7">
        <v>106.37</v>
      </c>
      <c r="I3124" s="7">
        <v>1.6</v>
      </c>
      <c r="J3124" s="8">
        <f t="shared" si="97"/>
        <v>2083.1999999999998</v>
      </c>
      <c r="K3124" s="7">
        <v>18178.47</v>
      </c>
      <c r="L3124" s="9">
        <v>-21.129341788413001</v>
      </c>
      <c r="M3124" s="9">
        <v>-41.675810507765398</v>
      </c>
      <c r="N3124" s="7">
        <f>COUNTIFS('Lojas Assaí'!$F$174:$F$260,D3124)</f>
        <v>0</v>
      </c>
    </row>
    <row r="3125" spans="1:14" x14ac:dyDescent="0.25">
      <c r="A3125" s="7" t="s">
        <v>960</v>
      </c>
      <c r="B3125" s="7" t="s">
        <v>206</v>
      </c>
      <c r="C3125" s="7" t="str">
        <f t="shared" si="96"/>
        <v>ItapevaMG</v>
      </c>
      <c r="D3125" s="7">
        <v>3133600</v>
      </c>
      <c r="E3125" s="8" t="s">
        <v>701</v>
      </c>
      <c r="F3125" s="7">
        <v>9976</v>
      </c>
      <c r="G3125" s="7">
        <v>8664</v>
      </c>
      <c r="H3125" s="7">
        <v>48.85</v>
      </c>
      <c r="I3125" s="7">
        <v>2.1</v>
      </c>
      <c r="J3125" s="8">
        <f t="shared" si="97"/>
        <v>2734.2</v>
      </c>
      <c r="K3125" s="7">
        <v>69091.44</v>
      </c>
      <c r="L3125" s="9">
        <v>-22.769740388915199</v>
      </c>
      <c r="M3125" s="9">
        <v>-46.219556857814503</v>
      </c>
      <c r="N3125" s="7">
        <f>COUNTIFS('Lojas Assaí'!$F$174:$F$260,D3125)</f>
        <v>0</v>
      </c>
    </row>
    <row r="3126" spans="1:14" x14ac:dyDescent="0.25">
      <c r="A3126" s="7" t="s">
        <v>3602</v>
      </c>
      <c r="B3126" s="7" t="s">
        <v>422</v>
      </c>
      <c r="C3126" s="7" t="str">
        <f t="shared" si="96"/>
        <v>ManduriSP</v>
      </c>
      <c r="D3126" s="7">
        <v>3528601</v>
      </c>
      <c r="E3126" s="8" t="s">
        <v>435</v>
      </c>
      <c r="F3126" s="7">
        <v>9972</v>
      </c>
      <c r="G3126" s="7">
        <v>8992</v>
      </c>
      <c r="H3126" s="7">
        <v>39.26</v>
      </c>
      <c r="I3126" s="7">
        <v>1.9</v>
      </c>
      <c r="J3126" s="8">
        <f t="shared" si="97"/>
        <v>2473.8000000000002</v>
      </c>
      <c r="K3126" s="7">
        <v>26249.279999999999</v>
      </c>
      <c r="L3126" s="9">
        <v>-22.610415336761999</v>
      </c>
      <c r="M3126" s="9">
        <v>-50.668968249501802</v>
      </c>
      <c r="N3126" s="7">
        <f>COUNTIFS('Lojas Assaí'!$F$174:$F$260,D3126)</f>
        <v>0</v>
      </c>
    </row>
    <row r="3127" spans="1:14" x14ac:dyDescent="0.25">
      <c r="A3127" s="7" t="s">
        <v>3561</v>
      </c>
      <c r="B3127" s="7" t="s">
        <v>710</v>
      </c>
      <c r="C3127" s="7" t="str">
        <f t="shared" si="96"/>
        <v>GuaraciabaSC</v>
      </c>
      <c r="D3127" s="7">
        <v>4206405</v>
      </c>
      <c r="E3127" s="8" t="s">
        <v>711</v>
      </c>
      <c r="F3127" s="7">
        <v>9964</v>
      </c>
      <c r="G3127" s="7">
        <v>10498</v>
      </c>
      <c r="H3127" s="7">
        <v>31.78</v>
      </c>
      <c r="I3127" s="7">
        <v>1.9</v>
      </c>
      <c r="J3127" s="8">
        <f t="shared" si="97"/>
        <v>2473.8000000000002</v>
      </c>
      <c r="K3127" s="7">
        <v>39674.400000000001</v>
      </c>
      <c r="L3127" s="9">
        <v>-26.384920604032001</v>
      </c>
      <c r="M3127" s="9">
        <v>-53.525445108314102</v>
      </c>
      <c r="N3127" s="7">
        <f>COUNTIFS('Lojas Assaí'!$F$174:$F$260,D3127)</f>
        <v>0</v>
      </c>
    </row>
    <row r="3128" spans="1:14" x14ac:dyDescent="0.25">
      <c r="A3128" s="7" t="s">
        <v>3603</v>
      </c>
      <c r="B3128" s="7" t="s">
        <v>422</v>
      </c>
      <c r="C3128" s="7" t="str">
        <f t="shared" si="96"/>
        <v>Nova CampinaSP</v>
      </c>
      <c r="D3128" s="7">
        <v>3532827</v>
      </c>
      <c r="E3128" s="8" t="s">
        <v>435</v>
      </c>
      <c r="F3128" s="7">
        <v>9962</v>
      </c>
      <c r="G3128" s="7">
        <v>8515</v>
      </c>
      <c r="H3128" s="7">
        <v>22.1</v>
      </c>
      <c r="I3128" s="7">
        <v>2.8</v>
      </c>
      <c r="J3128" s="8">
        <f t="shared" si="97"/>
        <v>3645.6</v>
      </c>
      <c r="K3128" s="7">
        <v>13935.37</v>
      </c>
      <c r="L3128" s="9">
        <v>-20.765654620104801</v>
      </c>
      <c r="M3128" s="9">
        <v>-50.343906176177697</v>
      </c>
      <c r="N3128" s="7">
        <f>COUNTIFS('Lojas Assaí'!$F$174:$F$260,D3128)</f>
        <v>0</v>
      </c>
    </row>
    <row r="3129" spans="1:14" x14ac:dyDescent="0.25">
      <c r="A3129" s="7" t="s">
        <v>3420</v>
      </c>
      <c r="B3129" s="7" t="s">
        <v>244</v>
      </c>
      <c r="C3129" s="7" t="str">
        <f t="shared" si="96"/>
        <v>MulunguPB</v>
      </c>
      <c r="D3129" s="7">
        <v>2509800</v>
      </c>
      <c r="E3129" s="8" t="s">
        <v>698</v>
      </c>
      <c r="F3129" s="7">
        <v>9962</v>
      </c>
      <c r="G3129" s="7">
        <v>9469</v>
      </c>
      <c r="H3129" s="7">
        <v>48.48</v>
      </c>
      <c r="I3129" s="7">
        <v>1.6</v>
      </c>
      <c r="J3129" s="8">
        <f t="shared" si="97"/>
        <v>2083.1999999999998</v>
      </c>
      <c r="K3129" s="7">
        <v>8922.39</v>
      </c>
      <c r="L3129" s="9">
        <v>-7.8922169999999996</v>
      </c>
      <c r="M3129" s="9">
        <v>-37.1226806805604</v>
      </c>
      <c r="N3129" s="7">
        <f>COUNTIFS('Lojas Assaí'!$F$174:$F$260,D3129)</f>
        <v>0</v>
      </c>
    </row>
    <row r="3130" spans="1:14" x14ac:dyDescent="0.25">
      <c r="A3130" s="7" t="s">
        <v>1914</v>
      </c>
      <c r="B3130" s="7" t="s">
        <v>707</v>
      </c>
      <c r="C3130" s="7" t="str">
        <f t="shared" si="96"/>
        <v>PlanaltoRS</v>
      </c>
      <c r="D3130" s="7">
        <v>4314704</v>
      </c>
      <c r="E3130" s="8" t="s">
        <v>708</v>
      </c>
      <c r="F3130" s="7">
        <v>9957</v>
      </c>
      <c r="G3130" s="7">
        <v>10524</v>
      </c>
      <c r="H3130" s="7">
        <v>45.67</v>
      </c>
      <c r="I3130" s="7">
        <v>2.1</v>
      </c>
      <c r="J3130" s="8">
        <f t="shared" si="97"/>
        <v>2734.2</v>
      </c>
      <c r="K3130" s="7">
        <v>20766.71</v>
      </c>
      <c r="L3130" s="9">
        <v>-27.331463875466198</v>
      </c>
      <c r="M3130" s="9">
        <v>-53.058880813138998</v>
      </c>
      <c r="N3130" s="7">
        <f>COUNTIFS('Lojas Assaí'!$F$174:$F$260,D3130)</f>
        <v>0</v>
      </c>
    </row>
    <row r="3131" spans="1:14" x14ac:dyDescent="0.25">
      <c r="A3131" s="7" t="s">
        <v>3604</v>
      </c>
      <c r="B3131" s="7" t="s">
        <v>37</v>
      </c>
      <c r="C3131" s="7" t="str">
        <f t="shared" si="96"/>
        <v>IpupiaraBA</v>
      </c>
      <c r="D3131" s="7">
        <v>2914109</v>
      </c>
      <c r="E3131" s="8" t="s">
        <v>684</v>
      </c>
      <c r="F3131" s="7">
        <v>9954</v>
      </c>
      <c r="G3131" s="7">
        <v>9285</v>
      </c>
      <c r="H3131" s="7">
        <v>8.75</v>
      </c>
      <c r="I3131" s="7">
        <v>1.4</v>
      </c>
      <c r="J3131" s="8">
        <f t="shared" si="97"/>
        <v>1822.8</v>
      </c>
      <c r="K3131" s="7">
        <v>9714.14</v>
      </c>
      <c r="L3131" s="9">
        <v>-11.8288274008654</v>
      </c>
      <c r="M3131" s="9">
        <v>-42.610688853898097</v>
      </c>
      <c r="N3131" s="7">
        <f>COUNTIFS('Lojas Assaí'!$F$174:$F$260,D3131)</f>
        <v>0</v>
      </c>
    </row>
    <row r="3132" spans="1:14" x14ac:dyDescent="0.25">
      <c r="A3132" s="7" t="s">
        <v>3605</v>
      </c>
      <c r="B3132" s="7" t="s">
        <v>710</v>
      </c>
      <c r="C3132" s="7" t="str">
        <f t="shared" si="96"/>
        <v>Monte CarloSC</v>
      </c>
      <c r="D3132" s="7">
        <v>4211058</v>
      </c>
      <c r="E3132" s="8" t="s">
        <v>711</v>
      </c>
      <c r="F3132" s="7">
        <v>9945</v>
      </c>
      <c r="G3132" s="7">
        <v>9312</v>
      </c>
      <c r="H3132" s="7">
        <v>48.12</v>
      </c>
      <c r="I3132" s="7">
        <v>1.8</v>
      </c>
      <c r="J3132" s="8">
        <f t="shared" si="97"/>
        <v>2343.6</v>
      </c>
      <c r="K3132" s="7">
        <v>19666.55</v>
      </c>
      <c r="L3132" s="9">
        <v>-28.6547878430396</v>
      </c>
      <c r="M3132" s="9">
        <v>-49.213256508437702</v>
      </c>
      <c r="N3132" s="7">
        <f>COUNTIFS('Lojas Assaí'!$F$174:$F$260,D3132)</f>
        <v>0</v>
      </c>
    </row>
    <row r="3133" spans="1:14" x14ac:dyDescent="0.25">
      <c r="A3133" s="7" t="s">
        <v>3606</v>
      </c>
      <c r="B3133" s="7" t="s">
        <v>422</v>
      </c>
      <c r="C3133" s="7" t="str">
        <f t="shared" si="96"/>
        <v>RinópolisSP</v>
      </c>
      <c r="D3133" s="7">
        <v>3543808</v>
      </c>
      <c r="E3133" s="8" t="s">
        <v>435</v>
      </c>
      <c r="F3133" s="7">
        <v>9940</v>
      </c>
      <c r="G3133" s="7">
        <v>9935</v>
      </c>
      <c r="H3133" s="7">
        <v>27.73</v>
      </c>
      <c r="I3133" s="7">
        <v>2.2999999999999998</v>
      </c>
      <c r="J3133" s="8">
        <f t="shared" si="97"/>
        <v>2994.6</v>
      </c>
      <c r="K3133" s="7">
        <v>30432.07</v>
      </c>
      <c r="L3133" s="9">
        <v>-22.412511500000001</v>
      </c>
      <c r="M3133" s="9">
        <v>-47.563533238434403</v>
      </c>
      <c r="N3133" s="7">
        <f>COUNTIFS('Lojas Assaí'!$F$174:$F$260,D3133)</f>
        <v>0</v>
      </c>
    </row>
    <row r="3134" spans="1:14" x14ac:dyDescent="0.25">
      <c r="A3134" s="7" t="s">
        <v>3607</v>
      </c>
      <c r="B3134" s="7" t="s">
        <v>195</v>
      </c>
      <c r="C3134" s="7" t="str">
        <f t="shared" si="96"/>
        <v>Glória de DouradosMS</v>
      </c>
      <c r="D3134" s="7">
        <v>5004007</v>
      </c>
      <c r="E3134" s="8" t="s">
        <v>691</v>
      </c>
      <c r="F3134" s="7">
        <v>9934</v>
      </c>
      <c r="G3134" s="7">
        <v>9927</v>
      </c>
      <c r="H3134" s="7">
        <v>20.190000000000001</v>
      </c>
      <c r="I3134" s="7">
        <v>2.1</v>
      </c>
      <c r="J3134" s="8">
        <f t="shared" si="97"/>
        <v>2734.2</v>
      </c>
      <c r="K3134" s="7">
        <v>25674.93</v>
      </c>
      <c r="L3134" s="9">
        <v>-22.414424530998598</v>
      </c>
      <c r="M3134" s="9">
        <v>-54.234628789857901</v>
      </c>
      <c r="N3134" s="7">
        <f>COUNTIFS('Lojas Assaí'!$F$174:$F$260,D3134)</f>
        <v>0</v>
      </c>
    </row>
    <row r="3135" spans="1:14" x14ac:dyDescent="0.25">
      <c r="A3135" s="7" t="s">
        <v>3608</v>
      </c>
      <c r="B3135" s="7" t="s">
        <v>707</v>
      </c>
      <c r="C3135" s="7" t="str">
        <f t="shared" si="96"/>
        <v>Santo Antônio das MissõesRS</v>
      </c>
      <c r="D3135" s="7">
        <v>4317707</v>
      </c>
      <c r="E3135" s="8" t="s">
        <v>708</v>
      </c>
      <c r="F3135" s="7">
        <v>9930</v>
      </c>
      <c r="G3135" s="7">
        <v>11210</v>
      </c>
      <c r="H3135" s="7">
        <v>6.55</v>
      </c>
      <c r="I3135" s="7">
        <v>2.2000000000000002</v>
      </c>
      <c r="J3135" s="8">
        <f t="shared" si="97"/>
        <v>2864.4</v>
      </c>
      <c r="K3135" s="7">
        <v>40561.620000000003</v>
      </c>
      <c r="L3135" s="9">
        <v>-29.8320340169251</v>
      </c>
      <c r="M3135" s="9">
        <v>-50.520985936677803</v>
      </c>
      <c r="N3135" s="7">
        <f>COUNTIFS('Lojas Assaí'!$F$174:$F$260,D3135)</f>
        <v>0</v>
      </c>
    </row>
    <row r="3136" spans="1:14" x14ac:dyDescent="0.25">
      <c r="A3136" s="7" t="s">
        <v>3609</v>
      </c>
      <c r="B3136" s="7" t="s">
        <v>244</v>
      </c>
      <c r="C3136" s="7" t="str">
        <f t="shared" si="96"/>
        <v>UmbuzeiroPB</v>
      </c>
      <c r="D3136" s="7">
        <v>2517001</v>
      </c>
      <c r="E3136" s="8" t="s">
        <v>698</v>
      </c>
      <c r="F3136" s="7">
        <v>9914</v>
      </c>
      <c r="G3136" s="7">
        <v>9298</v>
      </c>
      <c r="H3136" s="7">
        <v>51.28</v>
      </c>
      <c r="I3136" s="7">
        <v>1.7</v>
      </c>
      <c r="J3136" s="8">
        <f t="shared" si="97"/>
        <v>2213.4</v>
      </c>
      <c r="K3136" s="7">
        <v>8431.2199999999993</v>
      </c>
      <c r="L3136" s="9">
        <v>-6.5249270951308098</v>
      </c>
      <c r="M3136" s="9">
        <v>-38.407027010152802</v>
      </c>
      <c r="N3136" s="7">
        <f>COUNTIFS('Lojas Assaí'!$F$174:$F$260,D3136)</f>
        <v>0</v>
      </c>
    </row>
    <row r="3137" spans="1:14" x14ac:dyDescent="0.25">
      <c r="A3137" s="7" t="s">
        <v>3610</v>
      </c>
      <c r="B3137" s="7" t="s">
        <v>707</v>
      </c>
      <c r="C3137" s="7" t="str">
        <f t="shared" si="96"/>
        <v>ConstantinaRS</v>
      </c>
      <c r="D3137" s="7">
        <v>4305801</v>
      </c>
      <c r="E3137" s="8" t="s">
        <v>708</v>
      </c>
      <c r="F3137" s="7">
        <v>9903</v>
      </c>
      <c r="G3137" s="7">
        <v>9752</v>
      </c>
      <c r="H3137" s="7">
        <v>48.04</v>
      </c>
      <c r="I3137" s="7">
        <v>1.9</v>
      </c>
      <c r="J3137" s="8">
        <f t="shared" si="97"/>
        <v>2473.8000000000002</v>
      </c>
      <c r="K3137" s="7">
        <v>34826.559999999998</v>
      </c>
      <c r="L3137" s="9">
        <v>-27.730411086444999</v>
      </c>
      <c r="M3137" s="9">
        <v>-52.987738832113699</v>
      </c>
      <c r="N3137" s="7">
        <f>COUNTIFS('Lojas Assaí'!$F$174:$F$260,D3137)</f>
        <v>0</v>
      </c>
    </row>
    <row r="3138" spans="1:14" x14ac:dyDescent="0.25">
      <c r="A3138" s="7" t="s">
        <v>3611</v>
      </c>
      <c r="B3138" s="7" t="s">
        <v>710</v>
      </c>
      <c r="C3138" s="7" t="str">
        <f t="shared" ref="C3138:C3201" si="98">_xlfn.CONCAT(A3138:B3138)</f>
        <v>Coronel FreitasSC</v>
      </c>
      <c r="D3138" s="7">
        <v>4204400</v>
      </c>
      <c r="E3138" s="8" t="s">
        <v>711</v>
      </c>
      <c r="F3138" s="7">
        <v>9900</v>
      </c>
      <c r="G3138" s="7">
        <v>10213</v>
      </c>
      <c r="H3138" s="7">
        <v>43.65</v>
      </c>
      <c r="I3138" s="7">
        <v>2.1</v>
      </c>
      <c r="J3138" s="8">
        <f t="shared" ref="J3138:J3201" si="99">ROUND(I3138*1302,2)</f>
        <v>2734.2</v>
      </c>
      <c r="K3138" s="7">
        <v>33400.94</v>
      </c>
      <c r="L3138" s="9">
        <v>-26.431966315810101</v>
      </c>
      <c r="M3138" s="9">
        <v>-49.226737000043599</v>
      </c>
      <c r="N3138" s="7">
        <f>COUNTIFS('Lojas Assaí'!$F$174:$F$260,D3138)</f>
        <v>0</v>
      </c>
    </row>
    <row r="3139" spans="1:14" x14ac:dyDescent="0.25">
      <c r="A3139" s="7" t="s">
        <v>3612</v>
      </c>
      <c r="B3139" s="7" t="s">
        <v>258</v>
      </c>
      <c r="C3139" s="7" t="str">
        <f t="shared" si="98"/>
        <v>São João do IvaíPR</v>
      </c>
      <c r="D3139" s="7">
        <v>4125001</v>
      </c>
      <c r="E3139" s="8" t="s">
        <v>686</v>
      </c>
      <c r="F3139" s="7">
        <v>9897</v>
      </c>
      <c r="G3139" s="7">
        <v>11525</v>
      </c>
      <c r="H3139" s="7">
        <v>32.619999999999997</v>
      </c>
      <c r="I3139" s="7">
        <v>1.9</v>
      </c>
      <c r="J3139" s="8">
        <f t="shared" si="99"/>
        <v>2473.8000000000002</v>
      </c>
      <c r="K3139" s="7">
        <v>32921.94</v>
      </c>
      <c r="L3139" s="9">
        <v>-25.714948099592</v>
      </c>
      <c r="M3139" s="9">
        <v>-52.920103166141097</v>
      </c>
      <c r="N3139" s="7">
        <f>COUNTIFS('Lojas Assaí'!$F$174:$F$260,D3139)</f>
        <v>0</v>
      </c>
    </row>
    <row r="3140" spans="1:14" x14ac:dyDescent="0.25">
      <c r="A3140" s="7" t="s">
        <v>3613</v>
      </c>
      <c r="B3140" s="7" t="s">
        <v>206</v>
      </c>
      <c r="C3140" s="7" t="str">
        <f t="shared" si="98"/>
        <v>CoroaciMG</v>
      </c>
      <c r="D3140" s="7">
        <v>3119203</v>
      </c>
      <c r="E3140" s="8" t="s">
        <v>701</v>
      </c>
      <c r="F3140" s="7">
        <v>9897</v>
      </c>
      <c r="G3140" s="7">
        <v>10270</v>
      </c>
      <c r="H3140" s="7">
        <v>17.82</v>
      </c>
      <c r="I3140" s="7">
        <v>1.6</v>
      </c>
      <c r="J3140" s="8">
        <f t="shared" si="99"/>
        <v>2083.1999999999998</v>
      </c>
      <c r="K3140" s="7">
        <v>11986.92</v>
      </c>
      <c r="L3140" s="9">
        <v>-18.473850597588701</v>
      </c>
      <c r="M3140" s="9">
        <v>-47.201547728209697</v>
      </c>
      <c r="N3140" s="7">
        <f>COUNTIFS('Lojas Assaí'!$F$174:$F$260,D3140)</f>
        <v>0</v>
      </c>
    </row>
    <row r="3141" spans="1:14" x14ac:dyDescent="0.25">
      <c r="A3141" s="7" t="s">
        <v>3614</v>
      </c>
      <c r="B3141" s="7" t="s">
        <v>206</v>
      </c>
      <c r="C3141" s="7" t="str">
        <f t="shared" si="98"/>
        <v>Capim BrancoMG</v>
      </c>
      <c r="D3141" s="7">
        <v>3112505</v>
      </c>
      <c r="E3141" s="8" t="s">
        <v>701</v>
      </c>
      <c r="F3141" s="7">
        <v>9896</v>
      </c>
      <c r="G3141" s="7">
        <v>8881</v>
      </c>
      <c r="H3141" s="7">
        <v>93.16</v>
      </c>
      <c r="I3141" s="7">
        <v>1.5</v>
      </c>
      <c r="J3141" s="8">
        <f t="shared" si="99"/>
        <v>1953</v>
      </c>
      <c r="K3141" s="7">
        <v>9903.7900000000009</v>
      </c>
      <c r="L3141" s="9">
        <v>-18.6822937337555</v>
      </c>
      <c r="M3141" s="9">
        <v>-49.574482239399202</v>
      </c>
      <c r="N3141" s="7">
        <f>COUNTIFS('Lojas Assaí'!$F$174:$F$260,D3141)</f>
        <v>0</v>
      </c>
    </row>
    <row r="3142" spans="1:14" x14ac:dyDescent="0.25">
      <c r="A3142" s="7" t="s">
        <v>3615</v>
      </c>
      <c r="B3142" s="7" t="s">
        <v>206</v>
      </c>
      <c r="C3142" s="7" t="str">
        <f t="shared" si="98"/>
        <v>São Sebastião do MaranhãoMG</v>
      </c>
      <c r="D3142" s="7">
        <v>3164506</v>
      </c>
      <c r="E3142" s="8" t="s">
        <v>701</v>
      </c>
      <c r="F3142" s="7">
        <v>9884</v>
      </c>
      <c r="G3142" s="7">
        <v>10647</v>
      </c>
      <c r="H3142" s="7">
        <v>20.56</v>
      </c>
      <c r="I3142" s="7">
        <v>1.4</v>
      </c>
      <c r="J3142" s="8">
        <f t="shared" si="99"/>
        <v>1822.8</v>
      </c>
      <c r="K3142" s="7">
        <v>9332.9699999999993</v>
      </c>
      <c r="L3142" s="9">
        <v>-20.274095195186899</v>
      </c>
      <c r="M3142" s="9">
        <v>-45.003133987016</v>
      </c>
      <c r="N3142" s="7">
        <f>COUNTIFS('Lojas Assaí'!$F$174:$F$260,D3142)</f>
        <v>0</v>
      </c>
    </row>
    <row r="3143" spans="1:14" x14ac:dyDescent="0.25">
      <c r="A3143" s="7" t="s">
        <v>3616</v>
      </c>
      <c r="B3143" s="7" t="s">
        <v>710</v>
      </c>
      <c r="C3143" s="7" t="str">
        <f t="shared" si="98"/>
        <v>SaudadesSC</v>
      </c>
      <c r="D3143" s="7">
        <v>4217303</v>
      </c>
      <c r="E3143" s="8" t="s">
        <v>711</v>
      </c>
      <c r="F3143" s="7">
        <v>9874</v>
      </c>
      <c r="G3143" s="7">
        <v>9016</v>
      </c>
      <c r="H3143" s="7">
        <v>43.64</v>
      </c>
      <c r="I3143" s="7">
        <v>2.1</v>
      </c>
      <c r="J3143" s="8">
        <f t="shared" si="99"/>
        <v>2734.2</v>
      </c>
      <c r="K3143" s="7">
        <v>41967.55</v>
      </c>
      <c r="L3143" s="9">
        <v>-26.4209759126271</v>
      </c>
      <c r="M3143" s="9">
        <v>-49.073259691514899</v>
      </c>
      <c r="N3143" s="7">
        <f>COUNTIFS('Lojas Assaí'!$F$174:$F$260,D3143)</f>
        <v>0</v>
      </c>
    </row>
    <row r="3144" spans="1:14" x14ac:dyDescent="0.25">
      <c r="A3144" s="7" t="s">
        <v>3617</v>
      </c>
      <c r="B3144" s="7" t="s">
        <v>313</v>
      </c>
      <c r="C3144" s="7" t="str">
        <f t="shared" si="98"/>
        <v>Ipiranga do PiauíPI</v>
      </c>
      <c r="D3144" s="7">
        <v>2204808</v>
      </c>
      <c r="E3144" s="8" t="s">
        <v>693</v>
      </c>
      <c r="F3144" s="7">
        <v>9863</v>
      </c>
      <c r="G3144" s="7">
        <v>9327</v>
      </c>
      <c r="H3144" s="7">
        <v>17.670000000000002</v>
      </c>
      <c r="I3144" s="7">
        <v>1.8</v>
      </c>
      <c r="J3144" s="8">
        <f t="shared" si="99"/>
        <v>2343.6</v>
      </c>
      <c r="K3144" s="7">
        <v>8121.33</v>
      </c>
      <c r="L3144" s="9">
        <v>-6.8269326782870303</v>
      </c>
      <c r="M3144" s="9">
        <v>-41.739914127943798</v>
      </c>
      <c r="N3144" s="7">
        <f>COUNTIFS('Lojas Assaí'!$F$174:$F$260,D3144)</f>
        <v>0</v>
      </c>
    </row>
    <row r="3145" spans="1:14" x14ac:dyDescent="0.25">
      <c r="A3145" s="7" t="s">
        <v>3618</v>
      </c>
      <c r="B3145" s="7" t="s">
        <v>422</v>
      </c>
      <c r="C3145" s="7" t="str">
        <f t="shared" si="98"/>
        <v>AriranhaSP</v>
      </c>
      <c r="D3145" s="7">
        <v>3503703</v>
      </c>
      <c r="E3145" s="8" t="s">
        <v>435</v>
      </c>
      <c r="F3145" s="7">
        <v>9851</v>
      </c>
      <c r="G3145" s="7">
        <v>8547</v>
      </c>
      <c r="H3145" s="7">
        <v>64.19</v>
      </c>
      <c r="I3145" s="7">
        <v>2.7</v>
      </c>
      <c r="J3145" s="8">
        <f t="shared" si="99"/>
        <v>3515.4</v>
      </c>
      <c r="K3145" s="7">
        <v>99204.4</v>
      </c>
      <c r="L3145" s="9">
        <v>-21.1861274429159</v>
      </c>
      <c r="M3145" s="9">
        <v>-48.788336564107901</v>
      </c>
      <c r="N3145" s="7">
        <f>COUNTIFS('Lojas Assaí'!$F$174:$F$260,D3145)</f>
        <v>0</v>
      </c>
    </row>
    <row r="3146" spans="1:14" x14ac:dyDescent="0.25">
      <c r="A3146" s="7" t="s">
        <v>3619</v>
      </c>
      <c r="B3146" s="7" t="s">
        <v>655</v>
      </c>
      <c r="C3146" s="7" t="str">
        <f t="shared" si="98"/>
        <v>ArauáSE</v>
      </c>
      <c r="D3146" s="7">
        <v>2800407</v>
      </c>
      <c r="E3146" s="8" t="s">
        <v>692</v>
      </c>
      <c r="F3146" s="7">
        <v>9840</v>
      </c>
      <c r="G3146" s="7">
        <v>10878</v>
      </c>
      <c r="H3146" s="7">
        <v>54.73</v>
      </c>
      <c r="I3146" s="7">
        <v>2.2999999999999998</v>
      </c>
      <c r="J3146" s="8">
        <f t="shared" si="99"/>
        <v>2994.6</v>
      </c>
      <c r="K3146" s="7">
        <v>12343.28</v>
      </c>
      <c r="L3146" s="9">
        <v>-11.2645047798951</v>
      </c>
      <c r="M3146" s="9">
        <v>-37.612337434069602</v>
      </c>
      <c r="N3146" s="7">
        <f>COUNTIFS('Lojas Assaí'!$F$174:$F$260,D3146)</f>
        <v>0</v>
      </c>
    </row>
    <row r="3147" spans="1:14" x14ac:dyDescent="0.25">
      <c r="A3147" s="7" t="s">
        <v>3620</v>
      </c>
      <c r="B3147" s="7" t="s">
        <v>244</v>
      </c>
      <c r="C3147" s="7" t="str">
        <f t="shared" si="98"/>
        <v>JuruPB</v>
      </c>
      <c r="D3147" s="7">
        <v>2508000</v>
      </c>
      <c r="E3147" s="8" t="s">
        <v>698</v>
      </c>
      <c r="F3147" s="7">
        <v>9831</v>
      </c>
      <c r="G3147" s="7">
        <v>9826</v>
      </c>
      <c r="H3147" s="7">
        <v>24.37</v>
      </c>
      <c r="I3147" s="7">
        <v>1.9</v>
      </c>
      <c r="J3147" s="8">
        <f t="shared" si="99"/>
        <v>2473.8000000000002</v>
      </c>
      <c r="K3147" s="7">
        <v>8176.22</v>
      </c>
      <c r="L3147" s="9">
        <v>-7.3702907731824903</v>
      </c>
      <c r="M3147" s="9">
        <v>-35.239454048646898</v>
      </c>
      <c r="N3147" s="7">
        <f>COUNTIFS('Lojas Assaí'!$F$174:$F$260,D3147)</f>
        <v>0</v>
      </c>
    </row>
    <row r="3148" spans="1:14" x14ac:dyDescent="0.25">
      <c r="A3148" s="7" t="s">
        <v>3621</v>
      </c>
      <c r="B3148" s="7" t="s">
        <v>403</v>
      </c>
      <c r="C3148" s="7" t="str">
        <f t="shared" si="98"/>
        <v>PurezaRN</v>
      </c>
      <c r="D3148" s="7">
        <v>2410405</v>
      </c>
      <c r="E3148" s="8" t="s">
        <v>695</v>
      </c>
      <c r="F3148" s="7">
        <v>9825</v>
      </c>
      <c r="G3148" s="7">
        <v>8424</v>
      </c>
      <c r="H3148" s="7">
        <v>16.7</v>
      </c>
      <c r="I3148" s="7">
        <v>2</v>
      </c>
      <c r="J3148" s="8">
        <f t="shared" si="99"/>
        <v>2604</v>
      </c>
      <c r="K3148" s="7">
        <v>14267.98</v>
      </c>
      <c r="L3148" s="9">
        <v>-6.0243280134918704</v>
      </c>
      <c r="M3148" s="9">
        <v>-37.985194825717898</v>
      </c>
      <c r="N3148" s="7">
        <f>COUNTIFS('Lojas Assaí'!$F$174:$F$260,D3148)</f>
        <v>0</v>
      </c>
    </row>
    <row r="3149" spans="1:14" x14ac:dyDescent="0.25">
      <c r="A3149" s="7" t="s">
        <v>3622</v>
      </c>
      <c r="B3149" s="7" t="s">
        <v>669</v>
      </c>
      <c r="C3149" s="7" t="str">
        <f t="shared" si="98"/>
        <v>Axixá do TocantinsTO</v>
      </c>
      <c r="D3149" s="7">
        <v>1702901</v>
      </c>
      <c r="E3149" s="8" t="s">
        <v>699</v>
      </c>
      <c r="F3149" s="7">
        <v>9817</v>
      </c>
      <c r="G3149" s="7">
        <v>9275</v>
      </c>
      <c r="H3149" s="7">
        <v>61.75</v>
      </c>
      <c r="I3149" s="7">
        <v>2.2000000000000002</v>
      </c>
      <c r="J3149" s="8">
        <f t="shared" si="99"/>
        <v>2864.4</v>
      </c>
      <c r="K3149" s="7">
        <v>12862.98</v>
      </c>
      <c r="L3149" s="9">
        <v>-5.6243090659274504</v>
      </c>
      <c r="M3149" s="9">
        <v>-47.7741560325221</v>
      </c>
      <c r="N3149" s="7">
        <f>COUNTIFS('Lojas Assaí'!$F$174:$F$260,D3149)</f>
        <v>0</v>
      </c>
    </row>
    <row r="3150" spans="1:14" x14ac:dyDescent="0.25">
      <c r="A3150" s="7" t="s">
        <v>3623</v>
      </c>
      <c r="B3150" s="7" t="s">
        <v>206</v>
      </c>
      <c r="C3150" s="7" t="str">
        <f t="shared" si="98"/>
        <v>FormosoMG</v>
      </c>
      <c r="D3150" s="7">
        <v>3126208</v>
      </c>
      <c r="E3150" s="8" t="s">
        <v>701</v>
      </c>
      <c r="F3150" s="7">
        <v>9810</v>
      </c>
      <c r="G3150" s="7">
        <v>8177</v>
      </c>
      <c r="H3150" s="7">
        <v>2.2200000000000002</v>
      </c>
      <c r="I3150" s="7">
        <v>2.1</v>
      </c>
      <c r="J3150" s="8">
        <f t="shared" si="99"/>
        <v>2734.2</v>
      </c>
      <c r="K3150" s="7">
        <v>25815.96</v>
      </c>
      <c r="L3150" s="9">
        <v>-14.951742597889099</v>
      </c>
      <c r="M3150" s="9">
        <v>-46.239979536778002</v>
      </c>
      <c r="N3150" s="7">
        <f>COUNTIFS('Lojas Assaí'!$F$174:$F$260,D3150)</f>
        <v>0</v>
      </c>
    </row>
    <row r="3151" spans="1:14" x14ac:dyDescent="0.25">
      <c r="A3151" s="7" t="s">
        <v>3624</v>
      </c>
      <c r="B3151" s="7" t="s">
        <v>710</v>
      </c>
      <c r="C3151" s="7" t="str">
        <f t="shared" si="98"/>
        <v>QuilomboSC</v>
      </c>
      <c r="D3151" s="7">
        <v>4214201</v>
      </c>
      <c r="E3151" s="8" t="s">
        <v>711</v>
      </c>
      <c r="F3151" s="7">
        <v>9773</v>
      </c>
      <c r="G3151" s="7">
        <v>10248</v>
      </c>
      <c r="H3151" s="7">
        <v>36.57</v>
      </c>
      <c r="I3151" s="7">
        <v>2.5</v>
      </c>
      <c r="J3151" s="8">
        <f t="shared" si="99"/>
        <v>3255</v>
      </c>
      <c r="K3151" s="7">
        <v>41404.370000000003</v>
      </c>
      <c r="L3151" s="9">
        <v>-27.677208864110099</v>
      </c>
      <c r="M3151" s="9">
        <v>-49.008432379963899</v>
      </c>
      <c r="N3151" s="7">
        <f>COUNTIFS('Lojas Assaí'!$F$174:$F$260,D3151)</f>
        <v>0</v>
      </c>
    </row>
    <row r="3152" spans="1:14" x14ac:dyDescent="0.25">
      <c r="A3152" s="7" t="s">
        <v>3625</v>
      </c>
      <c r="B3152" s="7" t="s">
        <v>403</v>
      </c>
      <c r="C3152" s="7" t="str">
        <f t="shared" si="98"/>
        <v>FlorâniaRN</v>
      </c>
      <c r="D3152" s="7">
        <v>2403806</v>
      </c>
      <c r="E3152" s="8" t="s">
        <v>695</v>
      </c>
      <c r="F3152" s="7">
        <v>9772</v>
      </c>
      <c r="G3152" s="7">
        <v>8959</v>
      </c>
      <c r="H3152" s="7">
        <v>17.75</v>
      </c>
      <c r="I3152" s="7">
        <v>1.6</v>
      </c>
      <c r="J3152" s="8">
        <f t="shared" si="99"/>
        <v>2083.1999999999998</v>
      </c>
      <c r="K3152" s="7">
        <v>11186.21</v>
      </c>
      <c r="L3152" s="9">
        <v>-5.6960157814673904</v>
      </c>
      <c r="M3152" s="9">
        <v>-36.5324535353652</v>
      </c>
      <c r="N3152" s="7">
        <f>COUNTIFS('Lojas Assaí'!$F$174:$F$260,D3152)</f>
        <v>0</v>
      </c>
    </row>
    <row r="3153" spans="1:14" x14ac:dyDescent="0.25">
      <c r="A3153" s="7" t="s">
        <v>3626</v>
      </c>
      <c r="B3153" s="7" t="s">
        <v>37</v>
      </c>
      <c r="C3153" s="7" t="str">
        <f t="shared" si="98"/>
        <v>Bom Jesus da SerraBA</v>
      </c>
      <c r="D3153" s="7">
        <v>2903953</v>
      </c>
      <c r="E3153" s="8" t="s">
        <v>684</v>
      </c>
      <c r="F3153" s="7">
        <v>9768</v>
      </c>
      <c r="G3153" s="7">
        <v>10113</v>
      </c>
      <c r="H3153" s="7">
        <v>23.99</v>
      </c>
      <c r="I3153" s="7">
        <v>1.9</v>
      </c>
      <c r="J3153" s="8">
        <f t="shared" si="99"/>
        <v>2473.8000000000002</v>
      </c>
      <c r="K3153" s="7">
        <v>7091.07</v>
      </c>
      <c r="L3153" s="9">
        <v>-13.254114373090101</v>
      </c>
      <c r="M3153" s="9">
        <v>-43.417141642139001</v>
      </c>
      <c r="N3153" s="7">
        <f>COUNTIFS('Lojas Assaí'!$F$174:$F$260,D3153)</f>
        <v>0</v>
      </c>
    </row>
    <row r="3154" spans="1:14" x14ac:dyDescent="0.25">
      <c r="A3154" s="7" t="s">
        <v>3627</v>
      </c>
      <c r="B3154" s="7" t="s">
        <v>206</v>
      </c>
      <c r="C3154" s="7" t="str">
        <f t="shared" si="98"/>
        <v>LontraMG</v>
      </c>
      <c r="D3154" s="7">
        <v>3138658</v>
      </c>
      <c r="E3154" s="8" t="s">
        <v>701</v>
      </c>
      <c r="F3154" s="7">
        <v>9766</v>
      </c>
      <c r="G3154" s="7">
        <v>8397</v>
      </c>
      <c r="H3154" s="7">
        <v>32.44</v>
      </c>
      <c r="I3154" s="7">
        <v>1.4</v>
      </c>
      <c r="J3154" s="8">
        <f t="shared" si="99"/>
        <v>1822.8</v>
      </c>
      <c r="K3154" s="7">
        <v>8474.2999999999993</v>
      </c>
      <c r="L3154" s="9">
        <v>-19.547777159295901</v>
      </c>
      <c r="M3154" s="9">
        <v>-50.5752903741881</v>
      </c>
      <c r="N3154" s="7">
        <f>COUNTIFS('Lojas Assaí'!$F$174:$F$260,D3154)</f>
        <v>0</v>
      </c>
    </row>
    <row r="3155" spans="1:14" x14ac:dyDescent="0.25">
      <c r="A3155" s="7" t="s">
        <v>3628</v>
      </c>
      <c r="B3155" s="7" t="s">
        <v>710</v>
      </c>
      <c r="C3155" s="7" t="str">
        <f t="shared" si="98"/>
        <v>ImaruíSC</v>
      </c>
      <c r="D3155" s="7">
        <v>4207205</v>
      </c>
      <c r="E3155" s="8" t="s">
        <v>711</v>
      </c>
      <c r="F3155" s="7">
        <v>9764</v>
      </c>
      <c r="G3155" s="7">
        <v>11672</v>
      </c>
      <c r="H3155" s="7">
        <v>21.51</v>
      </c>
      <c r="I3155" s="7">
        <v>1.6</v>
      </c>
      <c r="J3155" s="8">
        <f t="shared" si="99"/>
        <v>2083.1999999999998</v>
      </c>
      <c r="K3155" s="7">
        <v>23847.119999999999</v>
      </c>
      <c r="L3155" s="9">
        <v>-27.494604253636901</v>
      </c>
      <c r="M3155" s="9">
        <v>-49.427729344991803</v>
      </c>
      <c r="N3155" s="7">
        <f>COUNTIFS('Lojas Assaí'!$F$174:$F$260,D3155)</f>
        <v>0</v>
      </c>
    </row>
    <row r="3156" spans="1:14" x14ac:dyDescent="0.25">
      <c r="A3156" s="7" t="s">
        <v>3629</v>
      </c>
      <c r="B3156" s="7" t="s">
        <v>195</v>
      </c>
      <c r="C3156" s="7" t="str">
        <f t="shared" si="98"/>
        <v>Guia Lopes da LagunaMS</v>
      </c>
      <c r="D3156" s="7">
        <v>5004106</v>
      </c>
      <c r="E3156" s="8" t="s">
        <v>691</v>
      </c>
      <c r="F3156" s="7">
        <v>9754</v>
      </c>
      <c r="G3156" s="7">
        <v>10366</v>
      </c>
      <c r="H3156" s="7">
        <v>8.56</v>
      </c>
      <c r="I3156" s="7">
        <v>1.8</v>
      </c>
      <c r="J3156" s="8">
        <f t="shared" si="99"/>
        <v>2343.6</v>
      </c>
      <c r="K3156" s="7">
        <v>32546.63</v>
      </c>
      <c r="L3156" s="9">
        <v>-21.452459142245299</v>
      </c>
      <c r="M3156" s="9">
        <v>-56.108152502245197</v>
      </c>
      <c r="N3156" s="7">
        <f>COUNTIFS('Lojas Assaí'!$F$174:$F$260,D3156)</f>
        <v>0</v>
      </c>
    </row>
    <row r="3157" spans="1:14" x14ac:dyDescent="0.25">
      <c r="A3157" s="7" t="s">
        <v>3630</v>
      </c>
      <c r="B3157" s="7" t="s">
        <v>145</v>
      </c>
      <c r="C3157" s="7" t="str">
        <f t="shared" si="98"/>
        <v>CavalcanteGO</v>
      </c>
      <c r="D3157" s="7">
        <v>5205307</v>
      </c>
      <c r="E3157" s="8" t="s">
        <v>687</v>
      </c>
      <c r="F3157" s="7">
        <v>9740</v>
      </c>
      <c r="G3157" s="7">
        <v>9392</v>
      </c>
      <c r="H3157" s="7">
        <v>1.35</v>
      </c>
      <c r="I3157" s="7">
        <v>2.2000000000000002</v>
      </c>
      <c r="J3157" s="8">
        <f t="shared" si="99"/>
        <v>2864.4</v>
      </c>
      <c r="K3157" s="7">
        <v>46043.74</v>
      </c>
      <c r="L3157" s="9">
        <v>-13.7992785141945</v>
      </c>
      <c r="M3157" s="9">
        <v>-47.463436194171997</v>
      </c>
      <c r="N3157" s="7">
        <f>COUNTIFS('Lojas Assaí'!$F$174:$F$260,D3157)</f>
        <v>0</v>
      </c>
    </row>
    <row r="3158" spans="1:14" x14ac:dyDescent="0.25">
      <c r="A3158" s="7" t="s">
        <v>3631</v>
      </c>
      <c r="B3158" s="7" t="s">
        <v>655</v>
      </c>
      <c r="C3158" s="7" t="str">
        <f t="shared" si="98"/>
        <v>PedrinhasSE</v>
      </c>
      <c r="D3158" s="7">
        <v>2805109</v>
      </c>
      <c r="E3158" s="8" t="s">
        <v>692</v>
      </c>
      <c r="F3158" s="7">
        <v>9727</v>
      </c>
      <c r="G3158" s="7">
        <v>8833</v>
      </c>
      <c r="H3158" s="7">
        <v>260.24</v>
      </c>
      <c r="I3158" s="7">
        <v>2.1</v>
      </c>
      <c r="J3158" s="8">
        <f t="shared" si="99"/>
        <v>2734.2</v>
      </c>
      <c r="K3158" s="7">
        <v>9318.4599999999991</v>
      </c>
      <c r="L3158" s="9">
        <v>-11.1935033961178</v>
      </c>
      <c r="M3158" s="9">
        <v>-37.6811281603891</v>
      </c>
      <c r="N3158" s="7">
        <f>COUNTIFS('Lojas Assaí'!$F$174:$F$260,D3158)</f>
        <v>0</v>
      </c>
    </row>
    <row r="3159" spans="1:14" x14ac:dyDescent="0.25">
      <c r="A3159" s="7" t="s">
        <v>3632</v>
      </c>
      <c r="B3159" s="7" t="s">
        <v>258</v>
      </c>
      <c r="C3159" s="7" t="str">
        <f t="shared" si="98"/>
        <v>Alto PiquiriPR</v>
      </c>
      <c r="D3159" s="7">
        <v>4100707</v>
      </c>
      <c r="E3159" s="8" t="s">
        <v>686</v>
      </c>
      <c r="F3159" s="7">
        <v>9722</v>
      </c>
      <c r="G3159" s="7">
        <v>10179</v>
      </c>
      <c r="H3159" s="7">
        <v>22.74</v>
      </c>
      <c r="I3159" s="7">
        <v>2.2999999999999998</v>
      </c>
      <c r="J3159" s="8">
        <f t="shared" si="99"/>
        <v>2994.6</v>
      </c>
      <c r="K3159" s="7">
        <v>35792.239999999998</v>
      </c>
      <c r="L3159" s="9">
        <v>-24.019012556417302</v>
      </c>
      <c r="M3159" s="9">
        <v>-53.441249078868402</v>
      </c>
      <c r="N3159" s="7">
        <f>COUNTIFS('Lojas Assaí'!$F$174:$F$260,D3159)</f>
        <v>0</v>
      </c>
    </row>
    <row r="3160" spans="1:14" x14ac:dyDescent="0.25">
      <c r="A3160" s="7" t="s">
        <v>3633</v>
      </c>
      <c r="B3160" s="7" t="s">
        <v>206</v>
      </c>
      <c r="C3160" s="7" t="str">
        <f t="shared" si="98"/>
        <v>Frei InocêncioMG</v>
      </c>
      <c r="D3160" s="7">
        <v>3126901</v>
      </c>
      <c r="E3160" s="8" t="s">
        <v>701</v>
      </c>
      <c r="F3160" s="7">
        <v>9716</v>
      </c>
      <c r="G3160" s="7">
        <v>8920</v>
      </c>
      <c r="H3160" s="7">
        <v>19</v>
      </c>
      <c r="I3160" s="7">
        <v>1.5</v>
      </c>
      <c r="J3160" s="8">
        <f t="shared" si="99"/>
        <v>1953</v>
      </c>
      <c r="K3160" s="7">
        <v>11889.94</v>
      </c>
      <c r="L3160" s="9">
        <v>-18.561789729772801</v>
      </c>
      <c r="M3160" s="9">
        <v>-41.901216586517599</v>
      </c>
      <c r="N3160" s="7">
        <f>COUNTIFS('Lojas Assaí'!$F$174:$F$260,D3160)</f>
        <v>0</v>
      </c>
    </row>
    <row r="3161" spans="1:14" x14ac:dyDescent="0.25">
      <c r="A3161" s="7" t="s">
        <v>3634</v>
      </c>
      <c r="B3161" s="7" t="s">
        <v>707</v>
      </c>
      <c r="C3161" s="7" t="str">
        <f t="shared" si="98"/>
        <v>CandiotaRS</v>
      </c>
      <c r="D3161" s="7">
        <v>4304358</v>
      </c>
      <c r="E3161" s="8" t="s">
        <v>708</v>
      </c>
      <c r="F3161" s="7">
        <v>9707</v>
      </c>
      <c r="G3161" s="7">
        <v>8771</v>
      </c>
      <c r="H3161" s="7">
        <v>9.39</v>
      </c>
      <c r="I3161" s="7">
        <v>4.5</v>
      </c>
      <c r="J3161" s="8">
        <f t="shared" si="99"/>
        <v>5859</v>
      </c>
      <c r="K3161" s="7">
        <v>163593.81</v>
      </c>
      <c r="L3161" s="9">
        <v>-31.5610097235535</v>
      </c>
      <c r="M3161" s="9">
        <v>-53.677804642512697</v>
      </c>
      <c r="N3161" s="7">
        <f>COUNTIFS('Lojas Assaí'!$F$174:$F$260,D3161)</f>
        <v>0</v>
      </c>
    </row>
    <row r="3162" spans="1:14" x14ac:dyDescent="0.25">
      <c r="A3162" s="7" t="s">
        <v>3635</v>
      </c>
      <c r="B3162" s="7" t="s">
        <v>8</v>
      </c>
      <c r="C3162" s="7" t="str">
        <f t="shared" si="98"/>
        <v>Manoel UrbanoAC</v>
      </c>
      <c r="D3162" s="7">
        <v>1200344</v>
      </c>
      <c r="E3162" s="8" t="s">
        <v>703</v>
      </c>
      <c r="F3162" s="7">
        <v>9701</v>
      </c>
      <c r="G3162" s="7">
        <v>7981</v>
      </c>
      <c r="H3162" s="7">
        <v>0.75</v>
      </c>
      <c r="I3162" s="7">
        <v>1.8</v>
      </c>
      <c r="J3162" s="8">
        <f t="shared" si="99"/>
        <v>2343.6</v>
      </c>
      <c r="K3162" s="7">
        <v>14342.93</v>
      </c>
      <c r="L3162" s="9">
        <v>-8.8363177368916599</v>
      </c>
      <c r="M3162" s="9">
        <v>-69.259944577507497</v>
      </c>
      <c r="N3162" s="7">
        <f>COUNTIFS('Lojas Assaí'!$F$174:$F$260,D3162)</f>
        <v>0</v>
      </c>
    </row>
    <row r="3163" spans="1:14" x14ac:dyDescent="0.25">
      <c r="A3163" s="7" t="s">
        <v>3636</v>
      </c>
      <c r="B3163" s="7" t="s">
        <v>99</v>
      </c>
      <c r="C3163" s="7" t="str">
        <f t="shared" si="98"/>
        <v>Deputado Irapuan PinheiroCE</v>
      </c>
      <c r="D3163" s="7">
        <v>2304269</v>
      </c>
      <c r="E3163" s="8" t="s">
        <v>683</v>
      </c>
      <c r="F3163" s="7">
        <v>9698</v>
      </c>
      <c r="G3163" s="7">
        <v>9095</v>
      </c>
      <c r="H3163" s="7">
        <v>19.329999999999998</v>
      </c>
      <c r="I3163" s="7">
        <v>1.7</v>
      </c>
      <c r="J3163" s="8">
        <f t="shared" si="99"/>
        <v>2213.4</v>
      </c>
      <c r="K3163" s="7">
        <v>9105.25</v>
      </c>
      <c r="L3163" s="9">
        <v>-5.9089623738293602</v>
      </c>
      <c r="M3163" s="9">
        <v>-39.261541765087102</v>
      </c>
      <c r="N3163" s="7">
        <f>COUNTIFS('Lojas Assaí'!$F$174:$F$260,D3163)</f>
        <v>0</v>
      </c>
    </row>
    <row r="3164" spans="1:14" x14ac:dyDescent="0.25">
      <c r="A3164" s="7" t="s">
        <v>3209</v>
      </c>
      <c r="B3164" s="7" t="s">
        <v>37</v>
      </c>
      <c r="C3164" s="7" t="str">
        <f t="shared" si="98"/>
        <v>CanápolisBA</v>
      </c>
      <c r="D3164" s="7">
        <v>2906105</v>
      </c>
      <c r="E3164" s="8" t="s">
        <v>684</v>
      </c>
      <c r="F3164" s="7">
        <v>9694</v>
      </c>
      <c r="G3164" s="7">
        <v>9410</v>
      </c>
      <c r="H3164" s="7">
        <v>21.52</v>
      </c>
      <c r="I3164" s="7">
        <v>1.4</v>
      </c>
      <c r="J3164" s="8">
        <f t="shared" si="99"/>
        <v>1822.8</v>
      </c>
      <c r="K3164" s="7">
        <v>7850.9</v>
      </c>
      <c r="L3164" s="9">
        <v>-10.505661554543799</v>
      </c>
      <c r="M3164" s="9">
        <v>-40.318820987099897</v>
      </c>
      <c r="N3164" s="7">
        <f>COUNTIFS('Lojas Assaí'!$F$174:$F$260,D3164)</f>
        <v>0</v>
      </c>
    </row>
    <row r="3165" spans="1:14" x14ac:dyDescent="0.25">
      <c r="A3165" s="7" t="s">
        <v>194</v>
      </c>
      <c r="B3165" s="7" t="s">
        <v>403</v>
      </c>
      <c r="C3165" s="7" t="str">
        <f t="shared" si="98"/>
        <v>Campo GrandeRN</v>
      </c>
      <c r="D3165" s="7">
        <v>2401305</v>
      </c>
      <c r="E3165" s="8" t="s">
        <v>695</v>
      </c>
      <c r="F3165" s="7">
        <v>9686</v>
      </c>
      <c r="G3165" s="7">
        <v>9289</v>
      </c>
      <c r="H3165" s="7">
        <v>10.36</v>
      </c>
      <c r="I3165" s="7">
        <v>1.9</v>
      </c>
      <c r="J3165" s="8">
        <f t="shared" si="99"/>
        <v>2473.8000000000002</v>
      </c>
      <c r="K3165" s="7">
        <v>10628.57</v>
      </c>
      <c r="L3165" s="9">
        <v>-6.4591388313932798</v>
      </c>
      <c r="M3165" s="9">
        <v>-37.096488771192199</v>
      </c>
      <c r="N3165" s="7">
        <f>COUNTIFS('Lojas Assaí'!$F$174:$F$260,D3165)</f>
        <v>0</v>
      </c>
    </row>
    <row r="3166" spans="1:14" x14ac:dyDescent="0.25">
      <c r="A3166" s="7" t="s">
        <v>1947</v>
      </c>
      <c r="B3166" s="7" t="s">
        <v>206</v>
      </c>
      <c r="C3166" s="7" t="str">
        <f t="shared" si="98"/>
        <v>Lagoa GrandeMG</v>
      </c>
      <c r="D3166" s="7">
        <v>3137536</v>
      </c>
      <c r="E3166" s="8" t="s">
        <v>701</v>
      </c>
      <c r="F3166" s="7">
        <v>9681</v>
      </c>
      <c r="G3166" s="7">
        <v>8631</v>
      </c>
      <c r="H3166" s="7">
        <v>6.98</v>
      </c>
      <c r="I3166" s="7">
        <v>1.7</v>
      </c>
      <c r="J3166" s="8">
        <f t="shared" si="99"/>
        <v>2213.4</v>
      </c>
      <c r="K3166" s="7">
        <v>23987.95</v>
      </c>
      <c r="L3166" s="9">
        <v>-18.7755725803991</v>
      </c>
      <c r="M3166" s="9">
        <v>-46.406528791961598</v>
      </c>
      <c r="N3166" s="7">
        <f>COUNTIFS('Lojas Assaí'!$F$174:$F$260,D3166)</f>
        <v>0</v>
      </c>
    </row>
    <row r="3167" spans="1:14" x14ac:dyDescent="0.25">
      <c r="A3167" s="7" t="s">
        <v>3637</v>
      </c>
      <c r="B3167" s="7" t="s">
        <v>258</v>
      </c>
      <c r="C3167" s="7" t="str">
        <f t="shared" si="98"/>
        <v>RondonPR</v>
      </c>
      <c r="D3167" s="7">
        <v>4122602</v>
      </c>
      <c r="E3167" s="8" t="s">
        <v>686</v>
      </c>
      <c r="F3167" s="7">
        <v>9664</v>
      </c>
      <c r="G3167" s="7">
        <v>8996</v>
      </c>
      <c r="H3167" s="7">
        <v>16.18</v>
      </c>
      <c r="I3167" s="7">
        <v>2</v>
      </c>
      <c r="J3167" s="8">
        <f t="shared" si="99"/>
        <v>2604</v>
      </c>
      <c r="K3167" s="7">
        <v>34730.589999999997</v>
      </c>
      <c r="L3167" s="9">
        <v>-23.318395621647401</v>
      </c>
      <c r="M3167" s="9">
        <v>-51.556702021874599</v>
      </c>
      <c r="N3167" s="7">
        <f>COUNTIFS('Lojas Assaí'!$F$174:$F$260,D3167)</f>
        <v>0</v>
      </c>
    </row>
    <row r="3168" spans="1:14" x14ac:dyDescent="0.25">
      <c r="A3168" s="7" t="s">
        <v>3638</v>
      </c>
      <c r="B3168" s="7" t="s">
        <v>422</v>
      </c>
      <c r="C3168" s="7" t="str">
        <f t="shared" si="98"/>
        <v>HerculândiaSP</v>
      </c>
      <c r="D3168" s="7">
        <v>3519006</v>
      </c>
      <c r="E3168" s="8" t="s">
        <v>435</v>
      </c>
      <c r="F3168" s="7">
        <v>9649</v>
      </c>
      <c r="G3168" s="7">
        <v>8696</v>
      </c>
      <c r="H3168" s="7">
        <v>23.85</v>
      </c>
      <c r="I3168" s="7">
        <v>2.2000000000000002</v>
      </c>
      <c r="J3168" s="8">
        <f t="shared" si="99"/>
        <v>2864.4</v>
      </c>
      <c r="K3168" s="7">
        <v>34982.47</v>
      </c>
      <c r="L3168" s="9">
        <v>-22.858395000000002</v>
      </c>
      <c r="M3168" s="9">
        <v>-47.221096609757502</v>
      </c>
      <c r="N3168" s="7">
        <f>COUNTIFS('Lojas Assaí'!$F$174:$F$260,D3168)</f>
        <v>0</v>
      </c>
    </row>
    <row r="3169" spans="1:14" x14ac:dyDescent="0.25">
      <c r="A3169" s="7" t="s">
        <v>3639</v>
      </c>
      <c r="B3169" s="7" t="s">
        <v>422</v>
      </c>
      <c r="C3169" s="7" t="str">
        <f t="shared" si="98"/>
        <v>IgaratáSP</v>
      </c>
      <c r="D3169" s="7">
        <v>3520202</v>
      </c>
      <c r="E3169" s="8" t="s">
        <v>435</v>
      </c>
      <c r="F3169" s="7">
        <v>9631</v>
      </c>
      <c r="G3169" s="7">
        <v>8831</v>
      </c>
      <c r="H3169" s="7">
        <v>30.14</v>
      </c>
      <c r="I3169" s="7">
        <v>1.9</v>
      </c>
      <c r="J3169" s="8">
        <f t="shared" si="99"/>
        <v>2473.8000000000002</v>
      </c>
      <c r="K3169" s="7">
        <v>23415.1</v>
      </c>
      <c r="L3169" s="9">
        <v>-23.788652500000001</v>
      </c>
      <c r="M3169" s="9">
        <v>-45.354056666940899</v>
      </c>
      <c r="N3169" s="7">
        <f>COUNTIFS('Lojas Assaí'!$F$174:$F$260,D3169)</f>
        <v>0</v>
      </c>
    </row>
    <row r="3170" spans="1:14" x14ac:dyDescent="0.25">
      <c r="A3170" s="7" t="s">
        <v>3640</v>
      </c>
      <c r="B3170" s="7" t="s">
        <v>178</v>
      </c>
      <c r="C3170" s="7" t="str">
        <f t="shared" si="98"/>
        <v>DeniseMT</v>
      </c>
      <c r="D3170" s="7">
        <v>5103452</v>
      </c>
      <c r="E3170" s="8" t="s">
        <v>696</v>
      </c>
      <c r="F3170" s="7">
        <v>9626</v>
      </c>
      <c r="G3170" s="7">
        <v>8523</v>
      </c>
      <c r="H3170" s="7">
        <v>6.52</v>
      </c>
      <c r="I3170" s="7">
        <v>2.5</v>
      </c>
      <c r="J3170" s="8">
        <f t="shared" si="99"/>
        <v>3255</v>
      </c>
      <c r="K3170" s="7">
        <v>67443.09</v>
      </c>
      <c r="L3170" s="9">
        <v>-14.7338159183318</v>
      </c>
      <c r="M3170" s="9">
        <v>-57.053777272832299</v>
      </c>
      <c r="N3170" s="7">
        <f>COUNTIFS('Lojas Assaí'!$F$174:$F$260,D3170)</f>
        <v>0</v>
      </c>
    </row>
    <row r="3171" spans="1:14" x14ac:dyDescent="0.25">
      <c r="A3171" s="7" t="s">
        <v>3641</v>
      </c>
      <c r="B3171" s="7" t="s">
        <v>714</v>
      </c>
      <c r="C3171" s="7" t="str">
        <f t="shared" si="98"/>
        <v>Águia BrancaES</v>
      </c>
      <c r="D3171" s="7">
        <v>3200136</v>
      </c>
      <c r="E3171" s="8" t="s">
        <v>715</v>
      </c>
      <c r="F3171" s="7">
        <v>9621</v>
      </c>
      <c r="G3171" s="7">
        <v>9519</v>
      </c>
      <c r="H3171" s="7">
        <v>20.95</v>
      </c>
      <c r="I3171" s="7">
        <v>1.8</v>
      </c>
      <c r="J3171" s="8">
        <f t="shared" si="99"/>
        <v>2343.6</v>
      </c>
      <c r="K3171" s="7">
        <v>19988.55</v>
      </c>
      <c r="L3171" s="9">
        <v>-18.5455464912766</v>
      </c>
      <c r="M3171" s="9">
        <v>-40.976455911881999</v>
      </c>
      <c r="N3171" s="7">
        <f>COUNTIFS('Lojas Assaí'!$F$174:$F$260,D3171)</f>
        <v>0</v>
      </c>
    </row>
    <row r="3172" spans="1:14" x14ac:dyDescent="0.25">
      <c r="A3172" s="7" t="s">
        <v>3642</v>
      </c>
      <c r="B3172" s="7" t="s">
        <v>280</v>
      </c>
      <c r="C3172" s="7" t="str">
        <f t="shared" si="98"/>
        <v>SairéPE</v>
      </c>
      <c r="D3172" s="7">
        <v>2612000</v>
      </c>
      <c r="E3172" s="8" t="s">
        <v>689</v>
      </c>
      <c r="F3172" s="7">
        <v>9600</v>
      </c>
      <c r="G3172" s="7">
        <v>11240</v>
      </c>
      <c r="H3172" s="7">
        <v>59.36</v>
      </c>
      <c r="I3172" s="7">
        <v>1.8</v>
      </c>
      <c r="J3172" s="8">
        <f t="shared" si="99"/>
        <v>2343.6</v>
      </c>
      <c r="K3172" s="7">
        <v>17245.88</v>
      </c>
      <c r="L3172" s="9">
        <v>-7.9394837414172397</v>
      </c>
      <c r="M3172" s="9">
        <v>-35.638061240498502</v>
      </c>
      <c r="N3172" s="7">
        <f>COUNTIFS('Lojas Assaí'!$F$174:$F$260,D3172)</f>
        <v>0</v>
      </c>
    </row>
    <row r="3173" spans="1:14" x14ac:dyDescent="0.25">
      <c r="A3173" s="7" t="s">
        <v>3643</v>
      </c>
      <c r="B3173" s="7" t="s">
        <v>206</v>
      </c>
      <c r="C3173" s="7" t="str">
        <f t="shared" si="98"/>
        <v>Paula CândidoMG</v>
      </c>
      <c r="D3173" s="7">
        <v>3148301</v>
      </c>
      <c r="E3173" s="8" t="s">
        <v>701</v>
      </c>
      <c r="F3173" s="7">
        <v>9597</v>
      </c>
      <c r="G3173" s="7">
        <v>9271</v>
      </c>
      <c r="H3173" s="7">
        <v>34.549999999999997</v>
      </c>
      <c r="I3173" s="7">
        <v>1.5</v>
      </c>
      <c r="J3173" s="8">
        <f t="shared" si="99"/>
        <v>1953</v>
      </c>
      <c r="K3173" s="7">
        <v>12047.19</v>
      </c>
      <c r="L3173" s="9">
        <v>-18.4317377127072</v>
      </c>
      <c r="M3173" s="9">
        <v>-42.872625098921603</v>
      </c>
      <c r="N3173" s="7">
        <f>COUNTIFS('Lojas Assaí'!$F$174:$F$260,D3173)</f>
        <v>0</v>
      </c>
    </row>
    <row r="3174" spans="1:14" x14ac:dyDescent="0.25">
      <c r="A3174" s="7" t="s">
        <v>3644</v>
      </c>
      <c r="B3174" s="7" t="s">
        <v>206</v>
      </c>
      <c r="C3174" s="7" t="str">
        <f t="shared" si="98"/>
        <v>FerrosMG</v>
      </c>
      <c r="D3174" s="7">
        <v>3125903</v>
      </c>
      <c r="E3174" s="8" t="s">
        <v>701</v>
      </c>
      <c r="F3174" s="7">
        <v>9576</v>
      </c>
      <c r="G3174" s="7">
        <v>10837</v>
      </c>
      <c r="H3174" s="7">
        <v>9.9499999999999993</v>
      </c>
      <c r="I3174" s="7">
        <v>1.8</v>
      </c>
      <c r="J3174" s="8">
        <f t="shared" si="99"/>
        <v>2343.6</v>
      </c>
      <c r="K3174" s="7">
        <v>14200.74</v>
      </c>
      <c r="L3174" s="9">
        <v>-19.236419594707101</v>
      </c>
      <c r="M3174" s="9">
        <v>-43.019713617106099</v>
      </c>
      <c r="N3174" s="7">
        <f>COUNTIFS('Lojas Assaí'!$F$174:$F$260,D3174)</f>
        <v>0</v>
      </c>
    </row>
    <row r="3175" spans="1:14" x14ac:dyDescent="0.25">
      <c r="A3175" s="7" t="s">
        <v>194</v>
      </c>
      <c r="B3175" s="7" t="s">
        <v>12</v>
      </c>
      <c r="C3175" s="7" t="str">
        <f t="shared" si="98"/>
        <v>Campo GrandeAL</v>
      </c>
      <c r="D3175" s="7">
        <v>2701506</v>
      </c>
      <c r="E3175" s="8" t="s">
        <v>688</v>
      </c>
      <c r="F3175" s="7">
        <v>9576</v>
      </c>
      <c r="G3175" s="7">
        <v>9032</v>
      </c>
      <c r="H3175" s="7">
        <v>53.98</v>
      </c>
      <c r="I3175" s="7">
        <v>1.7</v>
      </c>
      <c r="J3175" s="8">
        <f t="shared" si="99"/>
        <v>2213.4</v>
      </c>
      <c r="K3175" s="7">
        <v>9518.34</v>
      </c>
      <c r="L3175" s="9">
        <v>-9.9569226033201907</v>
      </c>
      <c r="M3175" s="9">
        <v>-36.790840052134698</v>
      </c>
      <c r="N3175" s="7">
        <f>COUNTIFS('Lojas Assaí'!$F$174:$F$260,D3175)</f>
        <v>0</v>
      </c>
    </row>
    <row r="3176" spans="1:14" x14ac:dyDescent="0.25">
      <c r="A3176" s="7" t="s">
        <v>3645</v>
      </c>
      <c r="B3176" s="7" t="s">
        <v>313</v>
      </c>
      <c r="C3176" s="7" t="str">
        <f t="shared" si="98"/>
        <v>Dom InocêncioPI</v>
      </c>
      <c r="D3176" s="7">
        <v>2203453</v>
      </c>
      <c r="E3176" s="8" t="s">
        <v>693</v>
      </c>
      <c r="F3176" s="7">
        <v>9574</v>
      </c>
      <c r="G3176" s="7">
        <v>9245</v>
      </c>
      <c r="H3176" s="7">
        <v>2.39</v>
      </c>
      <c r="I3176" s="7">
        <v>2.6</v>
      </c>
      <c r="J3176" s="8">
        <f t="shared" si="99"/>
        <v>3385.2</v>
      </c>
      <c r="K3176" s="7">
        <v>10043.030000000001</v>
      </c>
      <c r="L3176" s="9">
        <v>-4.2534336344922998</v>
      </c>
      <c r="M3176" s="9">
        <v>-41.271881448866701</v>
      </c>
      <c r="N3176" s="7">
        <f>COUNTIFS('Lojas Assaí'!$F$174:$F$260,D3176)</f>
        <v>0</v>
      </c>
    </row>
    <row r="3177" spans="1:14" x14ac:dyDescent="0.25">
      <c r="A3177" s="7" t="s">
        <v>3646</v>
      </c>
      <c r="B3177" s="7" t="s">
        <v>258</v>
      </c>
      <c r="C3177" s="7" t="str">
        <f t="shared" si="98"/>
        <v>JapuráPR</v>
      </c>
      <c r="D3177" s="7">
        <v>4112405</v>
      </c>
      <c r="E3177" s="8" t="s">
        <v>686</v>
      </c>
      <c r="F3177" s="7">
        <v>9573</v>
      </c>
      <c r="G3177" s="7">
        <v>8549</v>
      </c>
      <c r="H3177" s="7">
        <v>51.75</v>
      </c>
      <c r="I3177" s="7">
        <v>2.1</v>
      </c>
      <c r="J3177" s="8">
        <f t="shared" si="99"/>
        <v>2734.2</v>
      </c>
      <c r="K3177" s="7">
        <v>32919.449999999997</v>
      </c>
      <c r="L3177" s="9">
        <v>-22.552631600182401</v>
      </c>
      <c r="M3177" s="9">
        <v>-52.0381409640909</v>
      </c>
      <c r="N3177" s="7">
        <f>COUNTIFS('Lojas Assaí'!$F$174:$F$260,D3177)</f>
        <v>0</v>
      </c>
    </row>
    <row r="3178" spans="1:14" x14ac:dyDescent="0.25">
      <c r="A3178" s="7" t="s">
        <v>3647</v>
      </c>
      <c r="B3178" s="7" t="s">
        <v>280</v>
      </c>
      <c r="C3178" s="7" t="str">
        <f t="shared" si="98"/>
        <v>VerdejantePE</v>
      </c>
      <c r="D3178" s="7">
        <v>2616100</v>
      </c>
      <c r="E3178" s="8" t="s">
        <v>689</v>
      </c>
      <c r="F3178" s="7">
        <v>9572</v>
      </c>
      <c r="G3178" s="7">
        <v>9142</v>
      </c>
      <c r="H3178" s="7">
        <v>19.2</v>
      </c>
      <c r="I3178" s="7">
        <v>1.4</v>
      </c>
      <c r="J3178" s="8">
        <f t="shared" si="99"/>
        <v>1822.8</v>
      </c>
      <c r="K3178" s="7">
        <v>7564.01</v>
      </c>
      <c r="L3178" s="9">
        <v>-7.9328837046219096</v>
      </c>
      <c r="M3178" s="9">
        <v>-38.974282604268303</v>
      </c>
      <c r="N3178" s="7">
        <f>COUNTIFS('Lojas Assaí'!$F$174:$F$260,D3178)</f>
        <v>0</v>
      </c>
    </row>
    <row r="3179" spans="1:14" x14ac:dyDescent="0.25">
      <c r="A3179" s="7" t="s">
        <v>3648</v>
      </c>
      <c r="B3179" s="7" t="s">
        <v>12</v>
      </c>
      <c r="C3179" s="7" t="str">
        <f t="shared" si="98"/>
        <v>CarneirosAL</v>
      </c>
      <c r="D3179" s="7">
        <v>2701803</v>
      </c>
      <c r="E3179" s="8" t="s">
        <v>688</v>
      </c>
      <c r="F3179" s="7">
        <v>9568</v>
      </c>
      <c r="G3179" s="7">
        <v>8290</v>
      </c>
      <c r="H3179" s="7">
        <v>73.319999999999993</v>
      </c>
      <c r="I3179" s="7">
        <v>2.1</v>
      </c>
      <c r="J3179" s="8">
        <f t="shared" si="99"/>
        <v>2734.2</v>
      </c>
      <c r="K3179" s="7">
        <v>7729.22</v>
      </c>
      <c r="L3179" s="9">
        <v>-9.4806797208781397</v>
      </c>
      <c r="M3179" s="9">
        <v>-37.3747504206165</v>
      </c>
      <c r="N3179" s="7">
        <f>COUNTIFS('Lojas Assaí'!$F$174:$F$260,D3179)</f>
        <v>0</v>
      </c>
    </row>
    <row r="3180" spans="1:14" x14ac:dyDescent="0.25">
      <c r="A3180" s="7" t="s">
        <v>3649</v>
      </c>
      <c r="B3180" s="7" t="s">
        <v>258</v>
      </c>
      <c r="C3180" s="7" t="str">
        <f t="shared" si="98"/>
        <v>Agudos do SulPR</v>
      </c>
      <c r="D3180" s="7">
        <v>4100301</v>
      </c>
      <c r="E3180" s="8" t="s">
        <v>686</v>
      </c>
      <c r="F3180" s="7">
        <v>9567</v>
      </c>
      <c r="G3180" s="7">
        <v>8270</v>
      </c>
      <c r="H3180" s="7">
        <v>43.01</v>
      </c>
      <c r="I3180" s="7">
        <v>1.8</v>
      </c>
      <c r="J3180" s="8">
        <f t="shared" si="99"/>
        <v>2343.6</v>
      </c>
      <c r="K3180" s="7">
        <v>21880.29</v>
      </c>
      <c r="L3180" s="9">
        <v>-25.990618090595699</v>
      </c>
      <c r="M3180" s="9">
        <v>-49.3387018845931</v>
      </c>
      <c r="N3180" s="7">
        <f>COUNTIFS('Lojas Assaí'!$F$174:$F$260,D3180)</f>
        <v>0</v>
      </c>
    </row>
    <row r="3181" spans="1:14" x14ac:dyDescent="0.25">
      <c r="A3181" s="7" t="s">
        <v>3650</v>
      </c>
      <c r="B3181" s="7" t="s">
        <v>37</v>
      </c>
      <c r="C3181" s="7" t="str">
        <f t="shared" si="98"/>
        <v>Pau BrasilBA</v>
      </c>
      <c r="D3181" s="7">
        <v>2923902</v>
      </c>
      <c r="E3181" s="8" t="s">
        <v>684</v>
      </c>
      <c r="F3181" s="7">
        <v>9550</v>
      </c>
      <c r="G3181" s="7">
        <v>10852</v>
      </c>
      <c r="H3181" s="7">
        <v>17.89</v>
      </c>
      <c r="I3181" s="7">
        <v>1.9</v>
      </c>
      <c r="J3181" s="8">
        <f t="shared" si="99"/>
        <v>2473.8000000000002</v>
      </c>
      <c r="K3181" s="7">
        <v>9738.0499999999993</v>
      </c>
      <c r="L3181" s="9">
        <v>-15.4636188168583</v>
      </c>
      <c r="M3181" s="9">
        <v>-39.6487820361139</v>
      </c>
      <c r="N3181" s="7">
        <f>COUNTIFS('Lojas Assaí'!$F$174:$F$260,D3181)</f>
        <v>0</v>
      </c>
    </row>
    <row r="3182" spans="1:14" x14ac:dyDescent="0.25">
      <c r="A3182" s="7" t="s">
        <v>3651</v>
      </c>
      <c r="B3182" s="7" t="s">
        <v>37</v>
      </c>
      <c r="C3182" s="7" t="str">
        <f t="shared" si="98"/>
        <v>RodelasBA</v>
      </c>
      <c r="D3182" s="7">
        <v>2927101</v>
      </c>
      <c r="E3182" s="8" t="s">
        <v>684</v>
      </c>
      <c r="F3182" s="7">
        <v>9548</v>
      </c>
      <c r="G3182" s="7">
        <v>7775</v>
      </c>
      <c r="H3182" s="7">
        <v>2.85</v>
      </c>
      <c r="I3182" s="7">
        <v>1.6</v>
      </c>
      <c r="J3182" s="8">
        <f t="shared" si="99"/>
        <v>2083.1999999999998</v>
      </c>
      <c r="K3182" s="7">
        <v>11276.26</v>
      </c>
      <c r="L3182" s="9">
        <v>-8.8449965335694394</v>
      </c>
      <c r="M3182" s="9">
        <v>-38.772309000658602</v>
      </c>
      <c r="N3182" s="7">
        <f>COUNTIFS('Lojas Assaí'!$F$174:$F$260,D3182)</f>
        <v>0</v>
      </c>
    </row>
    <row r="3183" spans="1:14" x14ac:dyDescent="0.25">
      <c r="A3183" s="7" t="s">
        <v>3652</v>
      </c>
      <c r="B3183" s="7" t="s">
        <v>178</v>
      </c>
      <c r="C3183" s="7" t="str">
        <f t="shared" si="98"/>
        <v>Novo MundoMT</v>
      </c>
      <c r="D3183" s="7">
        <v>5106265</v>
      </c>
      <c r="E3183" s="8" t="s">
        <v>696</v>
      </c>
      <c r="F3183" s="7">
        <v>9545</v>
      </c>
      <c r="G3183" s="7">
        <v>7332</v>
      </c>
      <c r="H3183" s="7">
        <v>1.27</v>
      </c>
      <c r="I3183" s="7">
        <v>2.2999999999999998</v>
      </c>
      <c r="J3183" s="8">
        <f t="shared" si="99"/>
        <v>2994.6</v>
      </c>
      <c r="K3183" s="7">
        <v>35176.089999999997</v>
      </c>
      <c r="L3183" s="9">
        <v>-14.427698480098901</v>
      </c>
      <c r="M3183" s="9">
        <v>-54.054091991906503</v>
      </c>
      <c r="N3183" s="7">
        <f>COUNTIFS('Lojas Assaí'!$F$174:$F$260,D3183)</f>
        <v>0</v>
      </c>
    </row>
    <row r="3184" spans="1:14" x14ac:dyDescent="0.25">
      <c r="A3184" s="7" t="s">
        <v>3653</v>
      </c>
      <c r="B3184" s="7" t="s">
        <v>206</v>
      </c>
      <c r="C3184" s="7" t="str">
        <f t="shared" si="98"/>
        <v>VerdelândiaMG</v>
      </c>
      <c r="D3184" s="7">
        <v>3171030</v>
      </c>
      <c r="E3184" s="8" t="s">
        <v>701</v>
      </c>
      <c r="F3184" s="7">
        <v>9527</v>
      </c>
      <c r="G3184" s="7">
        <v>8346</v>
      </c>
      <c r="H3184" s="7">
        <v>5.31</v>
      </c>
      <c r="I3184" s="7">
        <v>1.5</v>
      </c>
      <c r="J3184" s="8">
        <f t="shared" si="99"/>
        <v>1953</v>
      </c>
      <c r="K3184" s="7">
        <v>10049.780000000001</v>
      </c>
      <c r="L3184" s="9">
        <v>-17.393969080340501</v>
      </c>
      <c r="M3184" s="9">
        <v>-42.7359302400247</v>
      </c>
      <c r="N3184" s="7">
        <f>COUNTIFS('Lojas Assaí'!$F$174:$F$260,D3184)</f>
        <v>0</v>
      </c>
    </row>
    <row r="3185" spans="1:14" x14ac:dyDescent="0.25">
      <c r="A3185" s="7" t="s">
        <v>3654</v>
      </c>
      <c r="B3185" s="7" t="s">
        <v>169</v>
      </c>
      <c r="C3185" s="7" t="str">
        <f t="shared" si="98"/>
        <v>Cachoeira GrandeMA</v>
      </c>
      <c r="D3185" s="7">
        <v>2102374</v>
      </c>
      <c r="E3185" s="8" t="s">
        <v>697</v>
      </c>
      <c r="F3185" s="7">
        <v>9524</v>
      </c>
      <c r="G3185" s="7">
        <v>8446</v>
      </c>
      <c r="H3185" s="7">
        <v>11.97</v>
      </c>
      <c r="I3185" s="7">
        <v>2.2000000000000002</v>
      </c>
      <c r="J3185" s="8">
        <f t="shared" si="99"/>
        <v>2864.4</v>
      </c>
      <c r="K3185" s="7">
        <v>6025.26</v>
      </c>
      <c r="L3185" s="9">
        <v>-2.93192103905761</v>
      </c>
      <c r="M3185" s="9">
        <v>-44.059685015783202</v>
      </c>
      <c r="N3185" s="7">
        <f>COUNTIFS('Lojas Assaí'!$F$174:$F$260,D3185)</f>
        <v>0</v>
      </c>
    </row>
    <row r="3186" spans="1:14" x14ac:dyDescent="0.25">
      <c r="A3186" s="7" t="s">
        <v>3655</v>
      </c>
      <c r="B3186" s="7" t="s">
        <v>206</v>
      </c>
      <c r="C3186" s="7" t="str">
        <f t="shared" si="98"/>
        <v>AraújosMG</v>
      </c>
      <c r="D3186" s="7">
        <v>3103900</v>
      </c>
      <c r="E3186" s="8" t="s">
        <v>701</v>
      </c>
      <c r="F3186" s="7">
        <v>9523</v>
      </c>
      <c r="G3186" s="7">
        <v>7883</v>
      </c>
      <c r="H3186" s="7">
        <v>32.11</v>
      </c>
      <c r="I3186" s="7">
        <v>1.5</v>
      </c>
      <c r="J3186" s="8">
        <f t="shared" si="99"/>
        <v>1953</v>
      </c>
      <c r="K3186" s="7">
        <v>39780.959999999999</v>
      </c>
      <c r="L3186" s="9">
        <v>-19.9467853401902</v>
      </c>
      <c r="M3186" s="9">
        <v>-45.166702278526202</v>
      </c>
      <c r="N3186" s="7">
        <f>COUNTIFS('Lojas Assaí'!$F$174:$F$260,D3186)</f>
        <v>0</v>
      </c>
    </row>
    <row r="3187" spans="1:14" x14ac:dyDescent="0.25">
      <c r="A3187" s="7" t="s">
        <v>3656</v>
      </c>
      <c r="B3187" s="7" t="s">
        <v>145</v>
      </c>
      <c r="C3187" s="7" t="str">
        <f t="shared" si="98"/>
        <v>Buriti AlegreGO</v>
      </c>
      <c r="D3187" s="7">
        <v>5203906</v>
      </c>
      <c r="E3187" s="8" t="s">
        <v>687</v>
      </c>
      <c r="F3187" s="7">
        <v>9515</v>
      </c>
      <c r="G3187" s="7">
        <v>9054</v>
      </c>
      <c r="H3187" s="7">
        <v>10.11</v>
      </c>
      <c r="I3187" s="7">
        <v>1.9</v>
      </c>
      <c r="J3187" s="8">
        <f t="shared" si="99"/>
        <v>2473.8000000000002</v>
      </c>
      <c r="K3187" s="7">
        <v>40047.39</v>
      </c>
      <c r="L3187" s="9">
        <v>-18.133055049573901</v>
      </c>
      <c r="M3187" s="9">
        <v>-49.040065140877097</v>
      </c>
      <c r="N3187" s="7">
        <f>COUNTIFS('Lojas Assaí'!$F$174:$F$260,D3187)</f>
        <v>0</v>
      </c>
    </row>
    <row r="3188" spans="1:14" x14ac:dyDescent="0.25">
      <c r="A3188" s="7" t="s">
        <v>3657</v>
      </c>
      <c r="B3188" s="7" t="s">
        <v>12</v>
      </c>
      <c r="C3188" s="7" t="str">
        <f t="shared" si="98"/>
        <v>Olho d'Água do CasadoAL</v>
      </c>
      <c r="D3188" s="7">
        <v>2705804</v>
      </c>
      <c r="E3188" s="8" t="s">
        <v>688</v>
      </c>
      <c r="F3188" s="7">
        <v>9507</v>
      </c>
      <c r="G3188" s="7">
        <v>8491</v>
      </c>
      <c r="H3188" s="7">
        <v>26.29</v>
      </c>
      <c r="I3188" s="7">
        <v>2</v>
      </c>
      <c r="J3188" s="8">
        <f t="shared" si="99"/>
        <v>2604</v>
      </c>
      <c r="K3188" s="7">
        <v>8623.5300000000007</v>
      </c>
      <c r="L3188" s="9">
        <v>-9.5014462652880098</v>
      </c>
      <c r="M3188" s="9">
        <v>-37.836242816481302</v>
      </c>
      <c r="N3188" s="7">
        <f>COUNTIFS('Lojas Assaí'!$F$174:$F$260,D3188)</f>
        <v>0</v>
      </c>
    </row>
    <row r="3189" spans="1:14" x14ac:dyDescent="0.25">
      <c r="A3189" s="7" t="s">
        <v>2575</v>
      </c>
      <c r="B3189" s="7" t="s">
        <v>422</v>
      </c>
      <c r="C3189" s="7" t="str">
        <f t="shared" si="98"/>
        <v>Terra RoxaSP</v>
      </c>
      <c r="D3189" s="7">
        <v>3554409</v>
      </c>
      <c r="E3189" s="8" t="s">
        <v>435</v>
      </c>
      <c r="F3189" s="7">
        <v>9502</v>
      </c>
      <c r="G3189" s="7">
        <v>8505</v>
      </c>
      <c r="H3189" s="7">
        <v>38.39</v>
      </c>
      <c r="I3189" s="7">
        <v>1.9</v>
      </c>
      <c r="J3189" s="8">
        <f t="shared" si="99"/>
        <v>2473.8000000000002</v>
      </c>
      <c r="K3189" s="7">
        <v>17000.27</v>
      </c>
      <c r="L3189" s="9">
        <v>-23.2023633829603</v>
      </c>
      <c r="M3189" s="9">
        <v>-49.603542894931401</v>
      </c>
      <c r="N3189" s="7">
        <f>COUNTIFS('Lojas Assaí'!$F$174:$F$260,D3189)</f>
        <v>0</v>
      </c>
    </row>
    <row r="3190" spans="1:14" x14ac:dyDescent="0.25">
      <c r="A3190" s="7" t="s">
        <v>3658</v>
      </c>
      <c r="B3190" s="7" t="s">
        <v>280</v>
      </c>
      <c r="C3190" s="7" t="str">
        <f t="shared" si="98"/>
        <v>CumaruPE</v>
      </c>
      <c r="D3190" s="7">
        <v>2604908</v>
      </c>
      <c r="E3190" s="8" t="s">
        <v>689</v>
      </c>
      <c r="F3190" s="7">
        <v>9494</v>
      </c>
      <c r="G3190" s="7">
        <v>17183</v>
      </c>
      <c r="H3190" s="7">
        <v>58.8</v>
      </c>
      <c r="I3190" s="7">
        <v>1.5</v>
      </c>
      <c r="J3190" s="8">
        <f t="shared" si="99"/>
        <v>1953</v>
      </c>
      <c r="K3190" s="7">
        <v>10777.65</v>
      </c>
      <c r="L3190" s="9">
        <v>-8.0150324428642801</v>
      </c>
      <c r="M3190" s="9">
        <v>-35.6946989631154</v>
      </c>
      <c r="N3190" s="7">
        <f>COUNTIFS('Lojas Assaí'!$F$174:$F$260,D3190)</f>
        <v>0</v>
      </c>
    </row>
    <row r="3191" spans="1:14" x14ac:dyDescent="0.25">
      <c r="A3191" s="7" t="s">
        <v>3659</v>
      </c>
      <c r="B3191" s="7" t="s">
        <v>313</v>
      </c>
      <c r="C3191" s="7" t="str">
        <f t="shared" si="98"/>
        <v>Ilha GrandePI</v>
      </c>
      <c r="D3191" s="7">
        <v>2204659</v>
      </c>
      <c r="E3191" s="8" t="s">
        <v>693</v>
      </c>
      <c r="F3191" s="7">
        <v>9487</v>
      </c>
      <c r="G3191" s="7">
        <v>8914</v>
      </c>
      <c r="H3191" s="7">
        <v>66.36</v>
      </c>
      <c r="I3191" s="7">
        <v>1.6</v>
      </c>
      <c r="J3191" s="8">
        <f t="shared" si="99"/>
        <v>2083.1999999999998</v>
      </c>
      <c r="K3191" s="7">
        <v>8467.91</v>
      </c>
      <c r="L3191" s="9">
        <v>-2.8540086071972102</v>
      </c>
      <c r="M3191" s="9">
        <v>-41.819773184042397</v>
      </c>
      <c r="N3191" s="7">
        <f>COUNTIFS('Lojas Assaí'!$F$174:$F$260,D3191)</f>
        <v>0</v>
      </c>
    </row>
    <row r="3192" spans="1:14" x14ac:dyDescent="0.25">
      <c r="A3192" s="7" t="s">
        <v>1752</v>
      </c>
      <c r="B3192" s="7" t="s">
        <v>244</v>
      </c>
      <c r="C3192" s="7" t="str">
        <f t="shared" si="98"/>
        <v>TriunfoPB</v>
      </c>
      <c r="D3192" s="7">
        <v>2516805</v>
      </c>
      <c r="E3192" s="8" t="s">
        <v>698</v>
      </c>
      <c r="F3192" s="7">
        <v>9473</v>
      </c>
      <c r="G3192" s="7">
        <v>9220</v>
      </c>
      <c r="H3192" s="7">
        <v>41.93</v>
      </c>
      <c r="I3192" s="7">
        <v>1.6</v>
      </c>
      <c r="J3192" s="8">
        <f t="shared" si="99"/>
        <v>2083.1999999999998</v>
      </c>
      <c r="K3192" s="7">
        <v>8548.06</v>
      </c>
      <c r="L3192" s="9">
        <v>-6.9382604029317099</v>
      </c>
      <c r="M3192" s="9">
        <v>-36.627999874408502</v>
      </c>
      <c r="N3192" s="7">
        <f>COUNTIFS('Lojas Assaí'!$F$174:$F$260,D3192)</f>
        <v>0</v>
      </c>
    </row>
    <row r="3193" spans="1:14" x14ac:dyDescent="0.25">
      <c r="A3193" s="7" t="s">
        <v>3660</v>
      </c>
      <c r="B3193" s="7" t="s">
        <v>206</v>
      </c>
      <c r="C3193" s="7" t="str">
        <f t="shared" si="98"/>
        <v>Riacho dos MachadosMG</v>
      </c>
      <c r="D3193" s="7">
        <v>3154507</v>
      </c>
      <c r="E3193" s="8" t="s">
        <v>701</v>
      </c>
      <c r="F3193" s="7">
        <v>9471</v>
      </c>
      <c r="G3193" s="7">
        <v>9360</v>
      </c>
      <c r="H3193" s="7">
        <v>7.11</v>
      </c>
      <c r="I3193" s="7">
        <v>2.9</v>
      </c>
      <c r="J3193" s="8">
        <f t="shared" si="99"/>
        <v>3775.8</v>
      </c>
      <c r="K3193" s="7">
        <v>47007.83</v>
      </c>
      <c r="L3193" s="9">
        <v>-15.998034160731899</v>
      </c>
      <c r="M3193" s="9">
        <v>-43.044563731779199</v>
      </c>
      <c r="N3193" s="7">
        <f>COUNTIFS('Lojas Assaí'!$F$174:$F$260,D3193)</f>
        <v>0</v>
      </c>
    </row>
    <row r="3194" spans="1:14" x14ac:dyDescent="0.25">
      <c r="A3194" s="7" t="s">
        <v>3661</v>
      </c>
      <c r="B3194" s="7" t="s">
        <v>206</v>
      </c>
      <c r="C3194" s="7" t="str">
        <f t="shared" si="98"/>
        <v>Cachoeira de PajeúMG</v>
      </c>
      <c r="D3194" s="7">
        <v>3102704</v>
      </c>
      <c r="E3194" s="8" t="s">
        <v>701</v>
      </c>
      <c r="F3194" s="7">
        <v>9470</v>
      </c>
      <c r="G3194" s="7">
        <v>8959</v>
      </c>
      <c r="H3194" s="7">
        <v>12.88</v>
      </c>
      <c r="I3194" s="7">
        <v>1.7</v>
      </c>
      <c r="J3194" s="8">
        <f t="shared" si="99"/>
        <v>2213.4</v>
      </c>
      <c r="K3194" s="7">
        <v>12872.1</v>
      </c>
      <c r="L3194" s="9">
        <v>-18.512689815807999</v>
      </c>
      <c r="M3194" s="9">
        <v>-49.501734133327403</v>
      </c>
      <c r="N3194" s="7">
        <f>COUNTIFS('Lojas Assaí'!$F$174:$F$260,D3194)</f>
        <v>0</v>
      </c>
    </row>
    <row r="3195" spans="1:14" x14ac:dyDescent="0.25">
      <c r="A3195" s="7" t="s">
        <v>3662</v>
      </c>
      <c r="B3195" s="7" t="s">
        <v>412</v>
      </c>
      <c r="C3195" s="7" t="str">
        <f t="shared" si="98"/>
        <v>Ministro AndreazzaRO</v>
      </c>
      <c r="D3195" s="7">
        <v>1101203</v>
      </c>
      <c r="E3195" s="8" t="s">
        <v>700</v>
      </c>
      <c r="F3195" s="7">
        <v>9461</v>
      </c>
      <c r="G3195" s="7">
        <v>10352</v>
      </c>
      <c r="H3195" s="7">
        <v>12.97</v>
      </c>
      <c r="I3195" s="7">
        <v>1.8</v>
      </c>
      <c r="J3195" s="8">
        <f t="shared" si="99"/>
        <v>2343.6</v>
      </c>
      <c r="K3195" s="7">
        <v>23529.88</v>
      </c>
      <c r="L3195" s="9">
        <v>-12.1317772245709</v>
      </c>
      <c r="M3195" s="9">
        <v>-61.853077168603001</v>
      </c>
      <c r="N3195" s="7">
        <f>COUNTIFS('Lojas Assaí'!$F$174:$F$260,D3195)</f>
        <v>0</v>
      </c>
    </row>
    <row r="3196" spans="1:14" x14ac:dyDescent="0.25">
      <c r="A3196" s="7" t="s">
        <v>3663</v>
      </c>
      <c r="B3196" s="7" t="s">
        <v>99</v>
      </c>
      <c r="C3196" s="7" t="str">
        <f t="shared" si="98"/>
        <v>PalhanoCE</v>
      </c>
      <c r="D3196" s="7">
        <v>2310001</v>
      </c>
      <c r="E3196" s="8" t="s">
        <v>683</v>
      </c>
      <c r="F3196" s="7">
        <v>9458</v>
      </c>
      <c r="G3196" s="7">
        <v>8866</v>
      </c>
      <c r="H3196" s="7">
        <v>20.13</v>
      </c>
      <c r="I3196" s="7">
        <v>1.5</v>
      </c>
      <c r="J3196" s="8">
        <f t="shared" si="99"/>
        <v>1953</v>
      </c>
      <c r="K3196" s="7">
        <v>9874.25</v>
      </c>
      <c r="L3196" s="9">
        <v>-4.74394507677329</v>
      </c>
      <c r="M3196" s="9">
        <v>-37.966235161097401</v>
      </c>
      <c r="N3196" s="7">
        <f>COUNTIFS('Lojas Assaí'!$F$174:$F$260,D3196)</f>
        <v>0</v>
      </c>
    </row>
    <row r="3197" spans="1:14" x14ac:dyDescent="0.25">
      <c r="A3197" s="7" t="s">
        <v>3477</v>
      </c>
      <c r="B3197" s="7" t="s">
        <v>422</v>
      </c>
      <c r="C3197" s="7" t="str">
        <f t="shared" si="98"/>
        <v>CedralSP</v>
      </c>
      <c r="D3197" s="7">
        <v>3511300</v>
      </c>
      <c r="E3197" s="8" t="s">
        <v>435</v>
      </c>
      <c r="F3197" s="7">
        <v>9452</v>
      </c>
      <c r="G3197" s="7">
        <v>7972</v>
      </c>
      <c r="H3197" s="7">
        <v>40.33</v>
      </c>
      <c r="I3197" s="7">
        <v>2.4</v>
      </c>
      <c r="J3197" s="8">
        <f t="shared" si="99"/>
        <v>3124.8</v>
      </c>
      <c r="K3197" s="7">
        <v>41650.03</v>
      </c>
      <c r="L3197" s="9">
        <v>-20.904231922286598</v>
      </c>
      <c r="M3197" s="9">
        <v>-49.272841545890998</v>
      </c>
      <c r="N3197" s="7">
        <f>COUNTIFS('Lojas Assaí'!$F$174:$F$260,D3197)</f>
        <v>0</v>
      </c>
    </row>
    <row r="3198" spans="1:14" x14ac:dyDescent="0.25">
      <c r="A3198" s="7" t="s">
        <v>3664</v>
      </c>
      <c r="B3198" s="7" t="s">
        <v>258</v>
      </c>
      <c r="C3198" s="7" t="str">
        <f t="shared" si="98"/>
        <v>RoncadorPR</v>
      </c>
      <c r="D3198" s="7">
        <v>4122503</v>
      </c>
      <c r="E3198" s="8" t="s">
        <v>686</v>
      </c>
      <c r="F3198" s="7">
        <v>9447</v>
      </c>
      <c r="G3198" s="7">
        <v>11537</v>
      </c>
      <c r="H3198" s="7">
        <v>15.55</v>
      </c>
      <c r="I3198" s="7">
        <v>2.2000000000000002</v>
      </c>
      <c r="J3198" s="8">
        <f t="shared" si="99"/>
        <v>2864.4</v>
      </c>
      <c r="K3198" s="7">
        <v>55833.58</v>
      </c>
      <c r="L3198" s="9">
        <v>-24.2535525559056</v>
      </c>
      <c r="M3198" s="9">
        <v>-51.249944825147701</v>
      </c>
      <c r="N3198" s="7">
        <f>COUNTIFS('Lojas Assaí'!$F$174:$F$260,D3198)</f>
        <v>0</v>
      </c>
    </row>
    <row r="3199" spans="1:14" x14ac:dyDescent="0.25">
      <c r="A3199" s="7" t="s">
        <v>3665</v>
      </c>
      <c r="B3199" s="7" t="s">
        <v>655</v>
      </c>
      <c r="C3199" s="7" t="str">
        <f t="shared" si="98"/>
        <v>PirambuSE</v>
      </c>
      <c r="D3199" s="7">
        <v>2805307</v>
      </c>
      <c r="E3199" s="8" t="s">
        <v>692</v>
      </c>
      <c r="F3199" s="7">
        <v>9436</v>
      </c>
      <c r="G3199" s="7">
        <v>8369</v>
      </c>
      <c r="H3199" s="7">
        <v>40.65</v>
      </c>
      <c r="I3199" s="7">
        <v>2.5</v>
      </c>
      <c r="J3199" s="8">
        <f t="shared" si="99"/>
        <v>3255</v>
      </c>
      <c r="K3199" s="7">
        <v>13627.61</v>
      </c>
      <c r="L3199" s="9">
        <v>-10.741056155489501</v>
      </c>
      <c r="M3199" s="9">
        <v>-36.8597462116876</v>
      </c>
      <c r="N3199" s="7">
        <f>COUNTIFS('Lojas Assaí'!$F$174:$F$260,D3199)</f>
        <v>0</v>
      </c>
    </row>
    <row r="3200" spans="1:14" x14ac:dyDescent="0.25">
      <c r="A3200" s="7" t="s">
        <v>3666</v>
      </c>
      <c r="B3200" s="7" t="s">
        <v>669</v>
      </c>
      <c r="C3200" s="7" t="str">
        <f t="shared" si="98"/>
        <v>AnanásTO</v>
      </c>
      <c r="D3200" s="7">
        <v>1701002</v>
      </c>
      <c r="E3200" s="8" t="s">
        <v>699</v>
      </c>
      <c r="F3200" s="7">
        <v>9435</v>
      </c>
      <c r="G3200" s="7">
        <v>9865</v>
      </c>
      <c r="H3200" s="7">
        <v>6.26</v>
      </c>
      <c r="I3200" s="7">
        <v>1.6</v>
      </c>
      <c r="J3200" s="8">
        <f t="shared" si="99"/>
        <v>2083.1999999999998</v>
      </c>
      <c r="K3200" s="7">
        <v>14827.41</v>
      </c>
      <c r="L3200" s="9">
        <v>-6.3628181541000801</v>
      </c>
      <c r="M3200" s="9">
        <v>-48.0797646061948</v>
      </c>
      <c r="N3200" s="7">
        <f>COUNTIFS('Lojas Assaí'!$F$174:$F$260,D3200)</f>
        <v>0</v>
      </c>
    </row>
    <row r="3201" spans="1:14" x14ac:dyDescent="0.25">
      <c r="A3201" s="7" t="s">
        <v>3667</v>
      </c>
      <c r="B3201" s="7" t="s">
        <v>37</v>
      </c>
      <c r="C3201" s="7" t="str">
        <f t="shared" si="98"/>
        <v>Sítio do QuintoBA</v>
      </c>
      <c r="D3201" s="7">
        <v>2930766</v>
      </c>
      <c r="E3201" s="8" t="s">
        <v>684</v>
      </c>
      <c r="F3201" s="7">
        <v>9431</v>
      </c>
      <c r="G3201" s="7">
        <v>12592</v>
      </c>
      <c r="H3201" s="7">
        <v>17.98</v>
      </c>
      <c r="I3201" s="7">
        <v>1.7</v>
      </c>
      <c r="J3201" s="8">
        <f t="shared" si="99"/>
        <v>2213.4</v>
      </c>
      <c r="K3201" s="7">
        <v>11313.06</v>
      </c>
      <c r="L3201" s="9">
        <v>-10.3641586477739</v>
      </c>
      <c r="M3201" s="9">
        <v>-38.200370881134603</v>
      </c>
      <c r="N3201" s="7">
        <f>COUNTIFS('Lojas Assaí'!$F$174:$F$260,D3201)</f>
        <v>0</v>
      </c>
    </row>
    <row r="3202" spans="1:14" x14ac:dyDescent="0.25">
      <c r="A3202" s="7" t="s">
        <v>3668</v>
      </c>
      <c r="B3202" s="7" t="s">
        <v>313</v>
      </c>
      <c r="C3202" s="7" t="str">
        <f t="shared" ref="C3202:C3265" si="100">_xlfn.CONCAT(A3202:B3202)</f>
        <v>Francisco SantosPI</v>
      </c>
      <c r="D3202" s="7">
        <v>2204204</v>
      </c>
      <c r="E3202" s="8" t="s">
        <v>693</v>
      </c>
      <c r="F3202" s="7">
        <v>9423</v>
      </c>
      <c r="G3202" s="7">
        <v>8592</v>
      </c>
      <c r="H3202" s="7">
        <v>17.47</v>
      </c>
      <c r="I3202" s="7">
        <v>1.8</v>
      </c>
      <c r="J3202" s="8">
        <f t="shared" ref="J3202:J3265" si="101">ROUND(I3202*1302,2)</f>
        <v>2343.6</v>
      </c>
      <c r="K3202" s="7">
        <v>8856.99</v>
      </c>
      <c r="L3202" s="9">
        <v>-6.99417113754419</v>
      </c>
      <c r="M3202" s="9">
        <v>-41.136157336500197</v>
      </c>
      <c r="N3202" s="7">
        <f>COUNTIFS('Lojas Assaí'!$F$174:$F$260,D3202)</f>
        <v>0</v>
      </c>
    </row>
    <row r="3203" spans="1:14" x14ac:dyDescent="0.25">
      <c r="A3203" s="7" t="s">
        <v>3669</v>
      </c>
      <c r="B3203" s="7" t="s">
        <v>206</v>
      </c>
      <c r="C3203" s="7" t="str">
        <f t="shared" si="100"/>
        <v>CarbonitaMG</v>
      </c>
      <c r="D3203" s="7">
        <v>3113503</v>
      </c>
      <c r="E3203" s="8" t="s">
        <v>701</v>
      </c>
      <c r="F3203" s="7">
        <v>9423</v>
      </c>
      <c r="G3203" s="7">
        <v>9148</v>
      </c>
      <c r="H3203" s="7">
        <v>6.28</v>
      </c>
      <c r="I3203" s="7">
        <v>1.5</v>
      </c>
      <c r="J3203" s="8">
        <f t="shared" si="101"/>
        <v>1953</v>
      </c>
      <c r="K3203" s="7">
        <v>20461.189999999999</v>
      </c>
      <c r="L3203" s="9">
        <v>-22.038084851215199</v>
      </c>
      <c r="M3203" s="9">
        <v>-45.687677405120397</v>
      </c>
      <c r="N3203" s="7">
        <f>COUNTIFS('Lojas Assaí'!$F$174:$F$260,D3203)</f>
        <v>0</v>
      </c>
    </row>
    <row r="3204" spans="1:14" x14ac:dyDescent="0.25">
      <c r="A3204" s="7" t="s">
        <v>3062</v>
      </c>
      <c r="B3204" s="7" t="s">
        <v>710</v>
      </c>
      <c r="C3204" s="7" t="str">
        <f t="shared" si="100"/>
        <v>São DomingosSC</v>
      </c>
      <c r="D3204" s="7">
        <v>4216107</v>
      </c>
      <c r="E3204" s="8" t="s">
        <v>711</v>
      </c>
      <c r="F3204" s="7">
        <v>9422</v>
      </c>
      <c r="G3204" s="7">
        <v>9491</v>
      </c>
      <c r="H3204" s="7">
        <v>24.68</v>
      </c>
      <c r="I3204" s="7">
        <v>2</v>
      </c>
      <c r="J3204" s="8">
        <f t="shared" si="101"/>
        <v>2604</v>
      </c>
      <c r="K3204" s="7">
        <v>35929.4</v>
      </c>
      <c r="L3204" s="9">
        <v>-26.244017884154001</v>
      </c>
      <c r="M3204" s="9">
        <v>-48.637570758174498</v>
      </c>
      <c r="N3204" s="7">
        <f>COUNTIFS('Lojas Assaí'!$F$174:$F$260,D3204)</f>
        <v>0</v>
      </c>
    </row>
    <row r="3205" spans="1:14" x14ac:dyDescent="0.25">
      <c r="A3205" s="7" t="s">
        <v>3670</v>
      </c>
      <c r="B3205" s="7" t="s">
        <v>325</v>
      </c>
      <c r="C3205" s="7" t="str">
        <f t="shared" si="100"/>
        <v>São Sebastião do AltoRJ</v>
      </c>
      <c r="D3205" s="7">
        <v>3305307</v>
      </c>
      <c r="E3205" s="8" t="s">
        <v>324</v>
      </c>
      <c r="F3205" s="7">
        <v>9416</v>
      </c>
      <c r="G3205" s="7">
        <v>8895</v>
      </c>
      <c r="H3205" s="7">
        <v>22.35</v>
      </c>
      <c r="I3205" s="7">
        <v>2.4</v>
      </c>
      <c r="J3205" s="8">
        <f t="shared" si="101"/>
        <v>3124.8</v>
      </c>
      <c r="K3205" s="7">
        <v>24581.86</v>
      </c>
      <c r="L3205" s="9">
        <v>-21.954463410854899</v>
      </c>
      <c r="M3205" s="9">
        <v>-42.130219678486398</v>
      </c>
      <c r="N3205" s="7">
        <f>COUNTIFS('Lojas Assaí'!$F$174:$F$260,D3205)</f>
        <v>0</v>
      </c>
    </row>
    <row r="3206" spans="1:14" x14ac:dyDescent="0.25">
      <c r="A3206" s="7" t="s">
        <v>3671</v>
      </c>
      <c r="B3206" s="7" t="s">
        <v>37</v>
      </c>
      <c r="C3206" s="7" t="str">
        <f t="shared" si="100"/>
        <v>PlanaltinoBA</v>
      </c>
      <c r="D3206" s="7">
        <v>2924900</v>
      </c>
      <c r="E3206" s="8" t="s">
        <v>684</v>
      </c>
      <c r="F3206" s="7">
        <v>9415</v>
      </c>
      <c r="G3206" s="7">
        <v>8822</v>
      </c>
      <c r="H3206" s="7">
        <v>9.52</v>
      </c>
      <c r="I3206" s="7">
        <v>1.4</v>
      </c>
      <c r="J3206" s="8">
        <f t="shared" si="101"/>
        <v>1822.8</v>
      </c>
      <c r="K3206" s="7">
        <v>7871.13</v>
      </c>
      <c r="L3206" s="9">
        <v>-13.256608753379799</v>
      </c>
      <c r="M3206" s="9">
        <v>-40.368397356715498</v>
      </c>
      <c r="N3206" s="7">
        <f>COUNTIFS('Lojas Assaí'!$F$174:$F$260,D3206)</f>
        <v>0</v>
      </c>
    </row>
    <row r="3207" spans="1:14" x14ac:dyDescent="0.25">
      <c r="A3207" s="7" t="s">
        <v>3672</v>
      </c>
      <c r="B3207" s="7" t="s">
        <v>325</v>
      </c>
      <c r="C3207" s="7" t="str">
        <f t="shared" si="100"/>
        <v>Rio das FloresRJ</v>
      </c>
      <c r="D3207" s="7">
        <v>3304508</v>
      </c>
      <c r="E3207" s="8" t="s">
        <v>324</v>
      </c>
      <c r="F3207" s="7">
        <v>9401</v>
      </c>
      <c r="G3207" s="7">
        <v>8561</v>
      </c>
      <c r="H3207" s="7">
        <v>17.899999999999999</v>
      </c>
      <c r="I3207" s="7">
        <v>1.7</v>
      </c>
      <c r="J3207" s="8">
        <f t="shared" si="101"/>
        <v>2213.4</v>
      </c>
      <c r="K3207" s="7">
        <v>29516.65</v>
      </c>
      <c r="L3207" s="9">
        <v>-22.171862243835999</v>
      </c>
      <c r="M3207" s="9">
        <v>-43.576432948133501</v>
      </c>
      <c r="N3207" s="7">
        <f>COUNTIFS('Lojas Assaí'!$F$174:$F$260,D3207)</f>
        <v>0</v>
      </c>
    </row>
    <row r="3208" spans="1:14" x14ac:dyDescent="0.25">
      <c r="A3208" s="7" t="s">
        <v>3673</v>
      </c>
      <c r="B3208" s="7" t="s">
        <v>178</v>
      </c>
      <c r="C3208" s="7" t="str">
        <f t="shared" si="100"/>
        <v>ArenápolisMT</v>
      </c>
      <c r="D3208" s="7">
        <v>5101308</v>
      </c>
      <c r="E3208" s="8" t="s">
        <v>696</v>
      </c>
      <c r="F3208" s="7">
        <v>9399</v>
      </c>
      <c r="G3208" s="7">
        <v>10316</v>
      </c>
      <c r="H3208" s="7">
        <v>24.75</v>
      </c>
      <c r="I3208" s="7">
        <v>2.2000000000000002</v>
      </c>
      <c r="J3208" s="8">
        <f t="shared" si="101"/>
        <v>2864.4</v>
      </c>
      <c r="K3208" s="7">
        <v>21211.98</v>
      </c>
      <c r="L3208" s="9">
        <v>-14.4555216659758</v>
      </c>
      <c r="M3208" s="9">
        <v>-56.844489239547201</v>
      </c>
      <c r="N3208" s="7">
        <f>COUNTIFS('Lojas Assaí'!$F$174:$F$260,D3208)</f>
        <v>0</v>
      </c>
    </row>
    <row r="3209" spans="1:14" x14ac:dyDescent="0.25">
      <c r="A3209" s="7" t="s">
        <v>3674</v>
      </c>
      <c r="B3209" s="7" t="s">
        <v>422</v>
      </c>
      <c r="C3209" s="7" t="str">
        <f t="shared" si="100"/>
        <v>Salto GrandeSP</v>
      </c>
      <c r="D3209" s="7">
        <v>3545407</v>
      </c>
      <c r="E3209" s="8" t="s">
        <v>435</v>
      </c>
      <c r="F3209" s="7">
        <v>9396</v>
      </c>
      <c r="G3209" s="7">
        <v>8787</v>
      </c>
      <c r="H3209" s="7">
        <v>46.64</v>
      </c>
      <c r="I3209" s="7">
        <v>2.1</v>
      </c>
      <c r="J3209" s="8">
        <f t="shared" si="101"/>
        <v>2734.2</v>
      </c>
      <c r="K3209" s="7">
        <v>28643.94</v>
      </c>
      <c r="L3209" s="9">
        <v>-21.243269999999999</v>
      </c>
      <c r="M3209" s="9">
        <v>-48.805948418612502</v>
      </c>
      <c r="N3209" s="7">
        <f>COUNTIFS('Lojas Assaí'!$F$174:$F$260,D3209)</f>
        <v>0</v>
      </c>
    </row>
    <row r="3210" spans="1:14" x14ac:dyDescent="0.25">
      <c r="A3210" s="7" t="s">
        <v>3675</v>
      </c>
      <c r="B3210" s="7" t="s">
        <v>37</v>
      </c>
      <c r="C3210" s="7" t="str">
        <f t="shared" si="100"/>
        <v>Cardeal da SilvaBA</v>
      </c>
      <c r="D3210" s="7">
        <v>2907004</v>
      </c>
      <c r="E3210" s="8" t="s">
        <v>684</v>
      </c>
      <c r="F3210" s="7">
        <v>9395</v>
      </c>
      <c r="G3210" s="7">
        <v>8899</v>
      </c>
      <c r="H3210" s="7">
        <v>34.64</v>
      </c>
      <c r="I3210" s="7">
        <v>1.8</v>
      </c>
      <c r="J3210" s="8">
        <f t="shared" si="101"/>
        <v>2343.6</v>
      </c>
      <c r="K3210" s="7">
        <v>10688.52</v>
      </c>
      <c r="L3210" s="9">
        <v>-17.733370527489502</v>
      </c>
      <c r="M3210" s="9">
        <v>-39.253382221372199</v>
      </c>
      <c r="N3210" s="7">
        <f>COUNTIFS('Lojas Assaí'!$F$174:$F$260,D3210)</f>
        <v>0</v>
      </c>
    </row>
    <row r="3211" spans="1:14" x14ac:dyDescent="0.25">
      <c r="A3211" s="7" t="s">
        <v>3676</v>
      </c>
      <c r="B3211" s="7" t="s">
        <v>178</v>
      </c>
      <c r="C3211" s="7" t="str">
        <f t="shared" si="100"/>
        <v>Nova Monte VerdeMT</v>
      </c>
      <c r="D3211" s="7">
        <v>5108956</v>
      </c>
      <c r="E3211" s="8" t="s">
        <v>696</v>
      </c>
      <c r="F3211" s="7">
        <v>9375</v>
      </c>
      <c r="G3211" s="7">
        <v>8093</v>
      </c>
      <c r="H3211" s="7">
        <v>1.54</v>
      </c>
      <c r="I3211" s="7">
        <v>2.2000000000000002</v>
      </c>
      <c r="J3211" s="8">
        <f t="shared" si="101"/>
        <v>2864.4</v>
      </c>
      <c r="K3211" s="7">
        <v>26767.9</v>
      </c>
      <c r="L3211" s="9">
        <v>-13.832725692724001</v>
      </c>
      <c r="M3211" s="9">
        <v>-56.110005248097799</v>
      </c>
      <c r="N3211" s="7">
        <f>COUNTIFS('Lojas Assaí'!$F$174:$F$260,D3211)</f>
        <v>0</v>
      </c>
    </row>
    <row r="3212" spans="1:14" x14ac:dyDescent="0.25">
      <c r="A3212" s="7" t="s">
        <v>3677</v>
      </c>
      <c r="B3212" s="7" t="s">
        <v>145</v>
      </c>
      <c r="C3212" s="7" t="str">
        <f t="shared" si="100"/>
        <v>NazárioGO</v>
      </c>
      <c r="D3212" s="7">
        <v>5214408</v>
      </c>
      <c r="E3212" s="8" t="s">
        <v>687</v>
      </c>
      <c r="F3212" s="7">
        <v>9375</v>
      </c>
      <c r="G3212" s="7">
        <v>7874</v>
      </c>
      <c r="H3212" s="7">
        <v>29.26</v>
      </c>
      <c r="I3212" s="7">
        <v>2.2000000000000002</v>
      </c>
      <c r="J3212" s="8">
        <f t="shared" si="101"/>
        <v>2864.4</v>
      </c>
      <c r="K3212" s="7">
        <v>26693.8</v>
      </c>
      <c r="L3212" s="9">
        <v>-16.580528079671701</v>
      </c>
      <c r="M3212" s="9">
        <v>-49.881988231725103</v>
      </c>
      <c r="N3212" s="7">
        <f>COUNTIFS('Lojas Assaí'!$F$174:$F$260,D3212)</f>
        <v>0</v>
      </c>
    </row>
    <row r="3213" spans="1:14" x14ac:dyDescent="0.25">
      <c r="A3213" s="7" t="s">
        <v>3678</v>
      </c>
      <c r="B3213" s="7" t="s">
        <v>403</v>
      </c>
      <c r="C3213" s="7" t="str">
        <f t="shared" si="100"/>
        <v>Baía FormosaRN</v>
      </c>
      <c r="D3213" s="7">
        <v>2401404</v>
      </c>
      <c r="E3213" s="8" t="s">
        <v>695</v>
      </c>
      <c r="F3213" s="7">
        <v>9373</v>
      </c>
      <c r="G3213" s="7">
        <v>8573</v>
      </c>
      <c r="H3213" s="7">
        <v>34.9</v>
      </c>
      <c r="I3213" s="7">
        <v>1.7</v>
      </c>
      <c r="J3213" s="8">
        <f t="shared" si="101"/>
        <v>2213.4</v>
      </c>
      <c r="K3213" s="7">
        <v>29782.91</v>
      </c>
      <c r="L3213" s="9">
        <v>-5.8581144240470699</v>
      </c>
      <c r="M3213" s="9">
        <v>-37.308872564224302</v>
      </c>
      <c r="N3213" s="7">
        <f>COUNTIFS('Lojas Assaí'!$F$174:$F$260,D3213)</f>
        <v>0</v>
      </c>
    </row>
    <row r="3214" spans="1:14" x14ac:dyDescent="0.25">
      <c r="A3214" s="7" t="s">
        <v>3679</v>
      </c>
      <c r="B3214" s="7" t="s">
        <v>195</v>
      </c>
      <c r="C3214" s="7" t="str">
        <f t="shared" si="100"/>
        <v>JaporãMS</v>
      </c>
      <c r="D3214" s="7">
        <v>5004809</v>
      </c>
      <c r="E3214" s="8" t="s">
        <v>691</v>
      </c>
      <c r="F3214" s="7">
        <v>9372</v>
      </c>
      <c r="G3214" s="7">
        <v>7731</v>
      </c>
      <c r="H3214" s="7">
        <v>18.43</v>
      </c>
      <c r="I3214" s="7">
        <v>2.1</v>
      </c>
      <c r="J3214" s="8">
        <f t="shared" si="101"/>
        <v>2734.2</v>
      </c>
      <c r="K3214" s="7">
        <v>14989.8</v>
      </c>
      <c r="L3214" s="9">
        <v>-23.894066951461699</v>
      </c>
      <c r="M3214" s="9">
        <v>-54.403484742865402</v>
      </c>
      <c r="N3214" s="7">
        <f>COUNTIFS('Lojas Assaí'!$F$174:$F$260,D3214)</f>
        <v>0</v>
      </c>
    </row>
    <row r="3215" spans="1:14" x14ac:dyDescent="0.25">
      <c r="A3215" s="7" t="s">
        <v>3680</v>
      </c>
      <c r="B3215" s="7" t="s">
        <v>178</v>
      </c>
      <c r="C3215" s="7" t="str">
        <f t="shared" si="100"/>
        <v>TabaporãMT</v>
      </c>
      <c r="D3215" s="7">
        <v>5107941</v>
      </c>
      <c r="E3215" s="8" t="s">
        <v>696</v>
      </c>
      <c r="F3215" s="7">
        <v>9357</v>
      </c>
      <c r="G3215" s="7">
        <v>9932</v>
      </c>
      <c r="H3215" s="7">
        <v>1.19</v>
      </c>
      <c r="I3215" s="7">
        <v>2.5</v>
      </c>
      <c r="J3215" s="8">
        <f t="shared" si="101"/>
        <v>3255</v>
      </c>
      <c r="K3215" s="7">
        <v>84126.49</v>
      </c>
      <c r="L3215" s="9">
        <v>-10.5971280931496</v>
      </c>
      <c r="M3215" s="9">
        <v>-55.115951488616503</v>
      </c>
      <c r="N3215" s="7">
        <f>COUNTIFS('Lojas Assaí'!$F$174:$F$260,D3215)</f>
        <v>0</v>
      </c>
    </row>
    <row r="3216" spans="1:14" x14ac:dyDescent="0.25">
      <c r="A3216" s="7" t="s">
        <v>3681</v>
      </c>
      <c r="B3216" s="7" t="s">
        <v>37</v>
      </c>
      <c r="C3216" s="7" t="str">
        <f t="shared" si="100"/>
        <v>WagnerBA</v>
      </c>
      <c r="D3216" s="7">
        <v>2933406</v>
      </c>
      <c r="E3216" s="8" t="s">
        <v>684</v>
      </c>
      <c r="F3216" s="7">
        <v>9342</v>
      </c>
      <c r="G3216" s="7">
        <v>8983</v>
      </c>
      <c r="H3216" s="7">
        <v>21.34</v>
      </c>
      <c r="I3216" s="7">
        <v>1.5</v>
      </c>
      <c r="J3216" s="8">
        <f t="shared" si="101"/>
        <v>1953</v>
      </c>
      <c r="K3216" s="7">
        <v>8587.7800000000007</v>
      </c>
      <c r="L3216" s="9">
        <v>-12.2842507899379</v>
      </c>
      <c r="M3216" s="9">
        <v>-41.169626985929</v>
      </c>
      <c r="N3216" s="7">
        <f>COUNTIFS('Lojas Assaí'!$F$174:$F$260,D3216)</f>
        <v>0</v>
      </c>
    </row>
    <row r="3217" spans="1:14" x14ac:dyDescent="0.25">
      <c r="A3217" s="7" t="s">
        <v>3682</v>
      </c>
      <c r="B3217" s="7" t="s">
        <v>403</v>
      </c>
      <c r="C3217" s="7" t="str">
        <f t="shared" si="100"/>
        <v>JaçanãRN</v>
      </c>
      <c r="D3217" s="7">
        <v>2405009</v>
      </c>
      <c r="E3217" s="8" t="s">
        <v>695</v>
      </c>
      <c r="F3217" s="7">
        <v>9341</v>
      </c>
      <c r="G3217" s="7">
        <v>7925</v>
      </c>
      <c r="H3217" s="7">
        <v>145.25</v>
      </c>
      <c r="I3217" s="7">
        <v>1.7</v>
      </c>
      <c r="J3217" s="8">
        <f t="shared" si="101"/>
        <v>2213.4</v>
      </c>
      <c r="K3217" s="7">
        <v>8408.1</v>
      </c>
      <c r="L3217" s="9">
        <v>-5.8379360734251202</v>
      </c>
      <c r="M3217" s="9">
        <v>-37.988268625690203</v>
      </c>
      <c r="N3217" s="7">
        <f>COUNTIFS('Lojas Assaí'!$F$174:$F$260,D3217)</f>
        <v>0</v>
      </c>
    </row>
    <row r="3218" spans="1:14" x14ac:dyDescent="0.25">
      <c r="A3218" s="7" t="s">
        <v>3683</v>
      </c>
      <c r="B3218" s="7" t="s">
        <v>206</v>
      </c>
      <c r="C3218" s="7" t="str">
        <f t="shared" si="100"/>
        <v>CaputiraMG</v>
      </c>
      <c r="D3218" s="7">
        <v>3112901</v>
      </c>
      <c r="E3218" s="8" t="s">
        <v>701</v>
      </c>
      <c r="F3218" s="7">
        <v>9318</v>
      </c>
      <c r="G3218" s="7">
        <v>9030</v>
      </c>
      <c r="H3218" s="7">
        <v>48.11</v>
      </c>
      <c r="I3218" s="7">
        <v>1.5</v>
      </c>
      <c r="J3218" s="8">
        <f t="shared" si="101"/>
        <v>1953</v>
      </c>
      <c r="K3218" s="7">
        <v>11560.05</v>
      </c>
      <c r="L3218" s="9">
        <v>-17.1929041661081</v>
      </c>
      <c r="M3218" s="9">
        <v>-41.6983072511944</v>
      </c>
      <c r="N3218" s="7">
        <f>COUNTIFS('Lojas Assaí'!$F$174:$F$260,D3218)</f>
        <v>0</v>
      </c>
    </row>
    <row r="3219" spans="1:14" x14ac:dyDescent="0.25">
      <c r="A3219" s="7" t="s">
        <v>2618</v>
      </c>
      <c r="B3219" s="7" t="s">
        <v>29</v>
      </c>
      <c r="C3219" s="7" t="str">
        <f t="shared" si="100"/>
        <v>ItapirangaAM</v>
      </c>
      <c r="D3219" s="7">
        <v>1302009</v>
      </c>
      <c r="E3219" s="8" t="s">
        <v>694</v>
      </c>
      <c r="F3219" s="7">
        <v>9312</v>
      </c>
      <c r="G3219" s="7">
        <v>8211</v>
      </c>
      <c r="H3219" s="7">
        <v>1.94</v>
      </c>
      <c r="I3219" s="7">
        <v>1.8</v>
      </c>
      <c r="J3219" s="8">
        <f t="shared" si="101"/>
        <v>2343.6</v>
      </c>
      <c r="K3219" s="7">
        <v>14541.96</v>
      </c>
      <c r="L3219" s="9">
        <v>-2.7418427523288398</v>
      </c>
      <c r="M3219" s="9">
        <v>-58.034545883966203</v>
      </c>
      <c r="N3219" s="7">
        <f>COUNTIFS('Lojas Assaí'!$F$174:$F$260,D3219)</f>
        <v>0</v>
      </c>
    </row>
    <row r="3220" spans="1:14" x14ac:dyDescent="0.25">
      <c r="A3220" s="7" t="s">
        <v>3684</v>
      </c>
      <c r="B3220" s="7" t="s">
        <v>37</v>
      </c>
      <c r="C3220" s="7" t="str">
        <f t="shared" si="100"/>
        <v>CaturamaBA</v>
      </c>
      <c r="D3220" s="7">
        <v>2907558</v>
      </c>
      <c r="E3220" s="8" t="s">
        <v>684</v>
      </c>
      <c r="F3220" s="7">
        <v>9303</v>
      </c>
      <c r="G3220" s="7">
        <v>8843</v>
      </c>
      <c r="H3220" s="7">
        <v>13.31</v>
      </c>
      <c r="I3220" s="7">
        <v>1.7</v>
      </c>
      <c r="J3220" s="8">
        <f t="shared" si="101"/>
        <v>2213.4</v>
      </c>
      <c r="K3220" s="7">
        <v>7543.71</v>
      </c>
      <c r="L3220" s="9">
        <v>-12.355186558850701</v>
      </c>
      <c r="M3220" s="9">
        <v>-38.376294303554097</v>
      </c>
      <c r="N3220" s="7">
        <f>COUNTIFS('Lojas Assaí'!$F$174:$F$260,D3220)</f>
        <v>0</v>
      </c>
    </row>
    <row r="3221" spans="1:14" x14ac:dyDescent="0.25">
      <c r="A3221" s="7" t="s">
        <v>3685</v>
      </c>
      <c r="B3221" s="7" t="s">
        <v>29</v>
      </c>
      <c r="C3221" s="7" t="str">
        <f t="shared" si="100"/>
        <v>SilvesAM</v>
      </c>
      <c r="D3221" s="7">
        <v>1304005</v>
      </c>
      <c r="E3221" s="8" t="s">
        <v>694</v>
      </c>
      <c r="F3221" s="7">
        <v>9289</v>
      </c>
      <c r="G3221" s="7">
        <v>8444</v>
      </c>
      <c r="H3221" s="7">
        <v>2.25</v>
      </c>
      <c r="I3221" s="7">
        <v>2.2000000000000002</v>
      </c>
      <c r="J3221" s="8">
        <f t="shared" si="101"/>
        <v>2864.4</v>
      </c>
      <c r="K3221" s="7">
        <v>14497.22</v>
      </c>
      <c r="L3221" s="9">
        <v>-2.8364274296658398</v>
      </c>
      <c r="M3221" s="9">
        <v>-58.214800860826898</v>
      </c>
      <c r="N3221" s="7">
        <f>COUNTIFS('Lojas Assaí'!$F$174:$F$260,D3221)</f>
        <v>0</v>
      </c>
    </row>
    <row r="3222" spans="1:14" x14ac:dyDescent="0.25">
      <c r="A3222" s="7" t="s">
        <v>3686</v>
      </c>
      <c r="B3222" s="7" t="s">
        <v>178</v>
      </c>
      <c r="C3222" s="7" t="str">
        <f t="shared" si="100"/>
        <v>Terra Nova do NorteMT</v>
      </c>
      <c r="D3222" s="7">
        <v>5108055</v>
      </c>
      <c r="E3222" s="8" t="s">
        <v>696</v>
      </c>
      <c r="F3222" s="7">
        <v>9284</v>
      </c>
      <c r="G3222" s="7">
        <v>11291</v>
      </c>
      <c r="H3222" s="7">
        <v>4.41</v>
      </c>
      <c r="I3222" s="7">
        <v>2.1</v>
      </c>
      <c r="J3222" s="8">
        <f t="shared" si="101"/>
        <v>2734.2</v>
      </c>
      <c r="K3222" s="7">
        <v>37048.31</v>
      </c>
      <c r="L3222" s="9">
        <v>-11.5355107507237</v>
      </c>
      <c r="M3222" s="9">
        <v>-54.374844410585197</v>
      </c>
      <c r="N3222" s="7">
        <f>COUNTIFS('Lojas Assaí'!$F$174:$F$260,D3222)</f>
        <v>0</v>
      </c>
    </row>
    <row r="3223" spans="1:14" x14ac:dyDescent="0.25">
      <c r="A3223" s="7" t="s">
        <v>3687</v>
      </c>
      <c r="B3223" s="7" t="s">
        <v>422</v>
      </c>
      <c r="C3223" s="7" t="str">
        <f t="shared" si="100"/>
        <v>Euclides da Cunha PaulistaSP</v>
      </c>
      <c r="D3223" s="7">
        <v>3515350</v>
      </c>
      <c r="E3223" s="8" t="s">
        <v>435</v>
      </c>
      <c r="F3223" s="7">
        <v>9280</v>
      </c>
      <c r="G3223" s="7">
        <v>9585</v>
      </c>
      <c r="H3223" s="7">
        <v>16.66</v>
      </c>
      <c r="I3223" s="7">
        <v>1.9</v>
      </c>
      <c r="J3223" s="8">
        <f t="shared" si="101"/>
        <v>2473.8000000000002</v>
      </c>
      <c r="K3223" s="7">
        <v>14175.67</v>
      </c>
      <c r="L3223" s="9">
        <v>-20.282382989999999</v>
      </c>
      <c r="M3223" s="9">
        <v>-50.248748430583397</v>
      </c>
      <c r="N3223" s="7">
        <f>COUNTIFS('Lojas Assaí'!$F$174:$F$260,D3223)</f>
        <v>0</v>
      </c>
    </row>
    <row r="3224" spans="1:14" x14ac:dyDescent="0.25">
      <c r="A3224" s="7" t="s">
        <v>3688</v>
      </c>
      <c r="B3224" s="7" t="s">
        <v>714</v>
      </c>
      <c r="C3224" s="7" t="str">
        <f t="shared" si="100"/>
        <v>Vila PavãoES</v>
      </c>
      <c r="D3224" s="7">
        <v>3205150</v>
      </c>
      <c r="E3224" s="8" t="s">
        <v>715</v>
      </c>
      <c r="F3224" s="7">
        <v>9280</v>
      </c>
      <c r="G3224" s="7">
        <v>8672</v>
      </c>
      <c r="H3224" s="7">
        <v>20.02</v>
      </c>
      <c r="I3224" s="7">
        <v>1.7</v>
      </c>
      <c r="J3224" s="8">
        <f t="shared" si="101"/>
        <v>2213.4</v>
      </c>
      <c r="K3224" s="7">
        <v>16261.2</v>
      </c>
      <c r="L3224" s="9">
        <v>-18.620803452345999</v>
      </c>
      <c r="M3224" s="9">
        <v>-40.602411410821297</v>
      </c>
      <c r="N3224" s="7">
        <f>COUNTIFS('Lojas Assaí'!$F$174:$F$260,D3224)</f>
        <v>0</v>
      </c>
    </row>
    <row r="3225" spans="1:14" x14ac:dyDescent="0.25">
      <c r="A3225" s="7" t="s">
        <v>3689</v>
      </c>
      <c r="B3225" s="7" t="s">
        <v>145</v>
      </c>
      <c r="C3225" s="7" t="str">
        <f t="shared" si="100"/>
        <v>MambaíGO</v>
      </c>
      <c r="D3225" s="7">
        <v>5212709</v>
      </c>
      <c r="E3225" s="8" t="s">
        <v>687</v>
      </c>
      <c r="F3225" s="7">
        <v>9277</v>
      </c>
      <c r="G3225" s="7">
        <v>6871</v>
      </c>
      <c r="H3225" s="7">
        <v>7.8</v>
      </c>
      <c r="I3225" s="7">
        <v>1.6</v>
      </c>
      <c r="J3225" s="8">
        <f t="shared" si="101"/>
        <v>2083.1999999999998</v>
      </c>
      <c r="K3225" s="7">
        <v>9552.7900000000009</v>
      </c>
      <c r="L3225" s="9">
        <v>-14.487534264203701</v>
      </c>
      <c r="M3225" s="9">
        <v>-46.113947412674399</v>
      </c>
      <c r="N3225" s="7">
        <f>COUNTIFS('Lojas Assaí'!$F$174:$F$260,D3225)</f>
        <v>0</v>
      </c>
    </row>
    <row r="3226" spans="1:14" x14ac:dyDescent="0.25">
      <c r="A3226" s="7" t="s">
        <v>3690</v>
      </c>
      <c r="B3226" s="7" t="s">
        <v>206</v>
      </c>
      <c r="C3226" s="7" t="str">
        <f t="shared" si="100"/>
        <v>AçucenaMG</v>
      </c>
      <c r="D3226" s="7">
        <v>3100500</v>
      </c>
      <c r="E3226" s="8" t="s">
        <v>701</v>
      </c>
      <c r="F3226" s="7">
        <v>9270</v>
      </c>
      <c r="G3226" s="7">
        <v>10276</v>
      </c>
      <c r="H3226" s="7">
        <v>12.6</v>
      </c>
      <c r="I3226" s="7">
        <v>1.5</v>
      </c>
      <c r="J3226" s="8">
        <f t="shared" si="101"/>
        <v>1953</v>
      </c>
      <c r="K3226" s="7">
        <v>14790.41</v>
      </c>
      <c r="L3226" s="9">
        <v>-19.076712893633399</v>
      </c>
      <c r="M3226" s="9">
        <v>-42.546210879734502</v>
      </c>
      <c r="N3226" s="7">
        <f>COUNTIFS('Lojas Assaí'!$F$174:$F$260,D3226)</f>
        <v>0</v>
      </c>
    </row>
    <row r="3227" spans="1:14" x14ac:dyDescent="0.25">
      <c r="A3227" s="7" t="s">
        <v>3691</v>
      </c>
      <c r="B3227" s="7" t="s">
        <v>710</v>
      </c>
      <c r="C3227" s="7" t="str">
        <f t="shared" si="100"/>
        <v>Passo de TorresSC</v>
      </c>
      <c r="D3227" s="7">
        <v>4212254</v>
      </c>
      <c r="E3227" s="8" t="s">
        <v>711</v>
      </c>
      <c r="F3227" s="7">
        <v>9269</v>
      </c>
      <c r="G3227" s="7">
        <v>6627</v>
      </c>
      <c r="H3227" s="7">
        <v>69.67</v>
      </c>
      <c r="I3227" s="7">
        <v>2</v>
      </c>
      <c r="J3227" s="8">
        <f t="shared" si="101"/>
        <v>2604</v>
      </c>
      <c r="K3227" s="7">
        <v>22261.17</v>
      </c>
      <c r="L3227" s="9">
        <v>-27.949816232587001</v>
      </c>
      <c r="M3227" s="9">
        <v>-48.681495413588699</v>
      </c>
      <c r="N3227" s="7">
        <f>COUNTIFS('Lojas Assaí'!$F$174:$F$260,D3227)</f>
        <v>0</v>
      </c>
    </row>
    <row r="3228" spans="1:14" x14ac:dyDescent="0.25">
      <c r="A3228" s="7" t="s">
        <v>3692</v>
      </c>
      <c r="B3228" s="7" t="s">
        <v>258</v>
      </c>
      <c r="C3228" s="7" t="str">
        <f t="shared" si="100"/>
        <v>Tunas do ParanáPR</v>
      </c>
      <c r="D3228" s="7">
        <v>4127882</v>
      </c>
      <c r="E3228" s="8" t="s">
        <v>686</v>
      </c>
      <c r="F3228" s="7">
        <v>9269</v>
      </c>
      <c r="G3228" s="7">
        <v>6256</v>
      </c>
      <c r="H3228" s="7">
        <v>9.36</v>
      </c>
      <c r="I3228" s="7">
        <v>1.6</v>
      </c>
      <c r="J3228" s="8">
        <f t="shared" si="101"/>
        <v>2083.1999999999998</v>
      </c>
      <c r="K3228" s="7">
        <v>13586.44</v>
      </c>
      <c r="L3228" s="9">
        <v>-24.579813408875399</v>
      </c>
      <c r="M3228" s="9">
        <v>-53.514495314830299</v>
      </c>
      <c r="N3228" s="7">
        <f>COUNTIFS('Lojas Assaí'!$F$174:$F$260,D3228)</f>
        <v>0</v>
      </c>
    </row>
    <row r="3229" spans="1:14" x14ac:dyDescent="0.25">
      <c r="A3229" s="7" t="s">
        <v>705</v>
      </c>
      <c r="B3229" s="7" t="s">
        <v>25</v>
      </c>
      <c r="C3229" s="7" t="str">
        <f t="shared" si="100"/>
        <v>AmapáAP</v>
      </c>
      <c r="D3229" s="7">
        <v>1600105</v>
      </c>
      <c r="E3229" s="8" t="s">
        <v>705</v>
      </c>
      <c r="F3229" s="7">
        <v>9265</v>
      </c>
      <c r="G3229" s="7">
        <v>8069</v>
      </c>
      <c r="H3229" s="7">
        <v>0.88</v>
      </c>
      <c r="I3229" s="7">
        <v>1.5</v>
      </c>
      <c r="J3229" s="8">
        <f t="shared" si="101"/>
        <v>1953</v>
      </c>
      <c r="K3229" s="7">
        <v>17165.55</v>
      </c>
      <c r="L3229" s="9">
        <v>0.89784104097191997</v>
      </c>
      <c r="M3229" s="9">
        <v>-52.003538435291802</v>
      </c>
      <c r="N3229" s="7">
        <f>COUNTIFS('Lojas Assaí'!$F$174:$F$260,D3229)</f>
        <v>0</v>
      </c>
    </row>
    <row r="3230" spans="1:14" x14ac:dyDescent="0.25">
      <c r="A3230" s="7" t="s">
        <v>3693</v>
      </c>
      <c r="B3230" s="7" t="s">
        <v>313</v>
      </c>
      <c r="C3230" s="7" t="str">
        <f t="shared" si="100"/>
        <v>Murici dos PortelasPI</v>
      </c>
      <c r="D3230" s="7">
        <v>2206696</v>
      </c>
      <c r="E3230" s="8" t="s">
        <v>693</v>
      </c>
      <c r="F3230" s="7">
        <v>9258</v>
      </c>
      <c r="G3230" s="7">
        <v>8464</v>
      </c>
      <c r="H3230" s="7">
        <v>17.57</v>
      </c>
      <c r="I3230" s="7">
        <v>2.1</v>
      </c>
      <c r="J3230" s="8">
        <f t="shared" si="101"/>
        <v>2734.2</v>
      </c>
      <c r="K3230" s="7">
        <v>7666.11</v>
      </c>
      <c r="L3230" s="9">
        <v>-3.3238597850735401</v>
      </c>
      <c r="M3230" s="9">
        <v>-42.096769081771001</v>
      </c>
      <c r="N3230" s="7">
        <f>COUNTIFS('Lojas Assaí'!$F$174:$F$260,D3230)</f>
        <v>0</v>
      </c>
    </row>
    <row r="3231" spans="1:14" x14ac:dyDescent="0.25">
      <c r="A3231" s="7" t="s">
        <v>2822</v>
      </c>
      <c r="B3231" s="7" t="s">
        <v>669</v>
      </c>
      <c r="C3231" s="7" t="str">
        <f t="shared" si="100"/>
        <v>NatividadeTO</v>
      </c>
      <c r="D3231" s="7">
        <v>1714203</v>
      </c>
      <c r="E3231" s="8" t="s">
        <v>699</v>
      </c>
      <c r="F3231" s="7">
        <v>9256</v>
      </c>
      <c r="G3231" s="7">
        <v>9000</v>
      </c>
      <c r="H3231" s="7">
        <v>2.78</v>
      </c>
      <c r="I3231" s="7">
        <v>1.9</v>
      </c>
      <c r="J3231" s="8">
        <f t="shared" si="101"/>
        <v>2473.8000000000002</v>
      </c>
      <c r="K3231" s="7">
        <v>19903.3</v>
      </c>
      <c r="L3231" s="9">
        <v>-7.1385192851603296</v>
      </c>
      <c r="M3231" s="9">
        <v>-48.606745277006702</v>
      </c>
      <c r="N3231" s="7">
        <f>COUNTIFS('Lojas Assaí'!$F$174:$F$260,D3231)</f>
        <v>0</v>
      </c>
    </row>
    <row r="3232" spans="1:14" x14ac:dyDescent="0.25">
      <c r="A3232" s="7" t="s">
        <v>3694</v>
      </c>
      <c r="B3232" s="7" t="s">
        <v>37</v>
      </c>
      <c r="C3232" s="7" t="str">
        <f t="shared" si="100"/>
        <v>Várzea do PoçoBA</v>
      </c>
      <c r="D3232" s="7">
        <v>2933109</v>
      </c>
      <c r="E3232" s="8" t="s">
        <v>684</v>
      </c>
      <c r="F3232" s="7">
        <v>9247</v>
      </c>
      <c r="G3232" s="7">
        <v>8661</v>
      </c>
      <c r="H3232" s="7">
        <v>42.27</v>
      </c>
      <c r="I3232" s="7">
        <v>1.9</v>
      </c>
      <c r="J3232" s="8">
        <f t="shared" si="101"/>
        <v>2473.8000000000002</v>
      </c>
      <c r="K3232" s="7">
        <v>10636.93</v>
      </c>
      <c r="L3232" s="9">
        <v>-11.523979532598901</v>
      </c>
      <c r="M3232" s="9">
        <v>-40.3189181998398</v>
      </c>
      <c r="N3232" s="7">
        <f>COUNTIFS('Lojas Assaí'!$F$174:$F$260,D3232)</f>
        <v>0</v>
      </c>
    </row>
    <row r="3233" spans="1:14" x14ac:dyDescent="0.25">
      <c r="A3233" s="7" t="s">
        <v>3695</v>
      </c>
      <c r="B3233" s="7" t="s">
        <v>145</v>
      </c>
      <c r="C3233" s="7" t="str">
        <f t="shared" si="100"/>
        <v>Mara RosaGO</v>
      </c>
      <c r="D3233" s="7">
        <v>5212808</v>
      </c>
      <c r="E3233" s="8" t="s">
        <v>687</v>
      </c>
      <c r="F3233" s="7">
        <v>9234</v>
      </c>
      <c r="G3233" s="7">
        <v>10649</v>
      </c>
      <c r="H3233" s="7">
        <v>6.31</v>
      </c>
      <c r="I3233" s="7">
        <v>1.9</v>
      </c>
      <c r="J3233" s="8">
        <f t="shared" si="101"/>
        <v>2473.8000000000002</v>
      </c>
      <c r="K3233" s="7">
        <v>27374.36</v>
      </c>
      <c r="L3233" s="9">
        <v>-14.008568895670001</v>
      </c>
      <c r="M3233" s="9">
        <v>-49.179823143244299</v>
      </c>
      <c r="N3233" s="7">
        <f>COUNTIFS('Lojas Assaí'!$F$174:$F$260,D3233)</f>
        <v>0</v>
      </c>
    </row>
    <row r="3234" spans="1:14" x14ac:dyDescent="0.25">
      <c r="A3234" s="7" t="s">
        <v>3696</v>
      </c>
      <c r="B3234" s="7" t="s">
        <v>206</v>
      </c>
      <c r="C3234" s="7" t="str">
        <f t="shared" si="100"/>
        <v>Antônio DiasMG</v>
      </c>
      <c r="D3234" s="7">
        <v>3103009</v>
      </c>
      <c r="E3234" s="8" t="s">
        <v>701</v>
      </c>
      <c r="F3234" s="7">
        <v>9233</v>
      </c>
      <c r="G3234" s="7">
        <v>9565</v>
      </c>
      <c r="H3234" s="7">
        <v>12.15</v>
      </c>
      <c r="I3234" s="7">
        <v>1.6</v>
      </c>
      <c r="J3234" s="8">
        <f t="shared" si="101"/>
        <v>2083.1999999999998</v>
      </c>
      <c r="K3234" s="7">
        <v>42370.18</v>
      </c>
      <c r="L3234" s="9">
        <v>-19.651466672642002</v>
      </c>
      <c r="M3234" s="9">
        <v>-42.869545208970102</v>
      </c>
      <c r="N3234" s="7">
        <f>COUNTIFS('Lojas Assaí'!$F$174:$F$260,D3234)</f>
        <v>0</v>
      </c>
    </row>
    <row r="3235" spans="1:14" x14ac:dyDescent="0.25">
      <c r="A3235" s="7" t="s">
        <v>3697</v>
      </c>
      <c r="B3235" s="7" t="s">
        <v>707</v>
      </c>
      <c r="C3235" s="7" t="str">
        <f t="shared" si="100"/>
        <v>ChapadaRS</v>
      </c>
      <c r="D3235" s="7">
        <v>4305306</v>
      </c>
      <c r="E3235" s="8" t="s">
        <v>708</v>
      </c>
      <c r="F3235" s="7">
        <v>9211</v>
      </c>
      <c r="G3235" s="7">
        <v>9377</v>
      </c>
      <c r="H3235" s="7">
        <v>13.71</v>
      </c>
      <c r="I3235" s="7">
        <v>1.9</v>
      </c>
      <c r="J3235" s="8">
        <f t="shared" si="101"/>
        <v>2473.8000000000002</v>
      </c>
      <c r="K3235" s="7">
        <v>52060.89</v>
      </c>
      <c r="L3235" s="9">
        <v>-28.0584504612393</v>
      </c>
      <c r="M3235" s="9">
        <v>-53.067276904420602</v>
      </c>
      <c r="N3235" s="7">
        <f>COUNTIFS('Lojas Assaí'!$F$174:$F$260,D3235)</f>
        <v>0</v>
      </c>
    </row>
    <row r="3236" spans="1:14" x14ac:dyDescent="0.25">
      <c r="A3236" s="7" t="s">
        <v>3698</v>
      </c>
      <c r="B3236" s="7" t="s">
        <v>258</v>
      </c>
      <c r="C3236" s="7" t="str">
        <f t="shared" si="100"/>
        <v>Santa Maria do OestePR</v>
      </c>
      <c r="D3236" s="7">
        <v>4123857</v>
      </c>
      <c r="E3236" s="8" t="s">
        <v>686</v>
      </c>
      <c r="F3236" s="7">
        <v>9210</v>
      </c>
      <c r="G3236" s="7">
        <v>11500</v>
      </c>
      <c r="H3236" s="7">
        <v>13.58</v>
      </c>
      <c r="I3236" s="7">
        <v>2.1</v>
      </c>
      <c r="J3236" s="8">
        <f t="shared" si="101"/>
        <v>2734.2</v>
      </c>
      <c r="K3236" s="7">
        <v>21864.880000000001</v>
      </c>
      <c r="L3236" s="9">
        <v>-23.105423938767601</v>
      </c>
      <c r="M3236" s="9">
        <v>-53.111272873042303</v>
      </c>
      <c r="N3236" s="7">
        <f>COUNTIFS('Lojas Assaí'!$F$174:$F$260,D3236)</f>
        <v>0</v>
      </c>
    </row>
    <row r="3237" spans="1:14" x14ac:dyDescent="0.25">
      <c r="A3237" s="7" t="s">
        <v>3699</v>
      </c>
      <c r="B3237" s="7" t="s">
        <v>422</v>
      </c>
      <c r="C3237" s="7" t="str">
        <f t="shared" si="100"/>
        <v>BálsamoSP</v>
      </c>
      <c r="D3237" s="7">
        <v>3504800</v>
      </c>
      <c r="E3237" s="8" t="s">
        <v>435</v>
      </c>
      <c r="F3237" s="7">
        <v>9209</v>
      </c>
      <c r="G3237" s="7">
        <v>8160</v>
      </c>
      <c r="H3237" s="7">
        <v>54.18</v>
      </c>
      <c r="I3237" s="7">
        <v>2.2999999999999998</v>
      </c>
      <c r="J3237" s="8">
        <f t="shared" si="101"/>
        <v>2994.6</v>
      </c>
      <c r="K3237" s="7">
        <v>27025.5</v>
      </c>
      <c r="L3237" s="9">
        <v>-20.738263778181601</v>
      </c>
      <c r="M3237" s="9">
        <v>-49.579327690024698</v>
      </c>
      <c r="N3237" s="7">
        <f>COUNTIFS('Lojas Assaí'!$F$174:$F$260,D3237)</f>
        <v>0</v>
      </c>
    </row>
    <row r="3238" spans="1:14" x14ac:dyDescent="0.25">
      <c r="A3238" s="7" t="s">
        <v>3700</v>
      </c>
      <c r="B3238" s="7" t="s">
        <v>206</v>
      </c>
      <c r="C3238" s="7" t="str">
        <f t="shared" si="100"/>
        <v>Coronel MurtaMG</v>
      </c>
      <c r="D3238" s="7">
        <v>3119500</v>
      </c>
      <c r="E3238" s="8" t="s">
        <v>701</v>
      </c>
      <c r="F3238" s="7">
        <v>9209</v>
      </c>
      <c r="G3238" s="7">
        <v>9117</v>
      </c>
      <c r="H3238" s="7">
        <v>11.18</v>
      </c>
      <c r="I3238" s="7">
        <v>1.5</v>
      </c>
      <c r="J3238" s="8">
        <f t="shared" si="101"/>
        <v>1953</v>
      </c>
      <c r="K3238" s="7">
        <v>9696.43</v>
      </c>
      <c r="L3238" s="9">
        <v>-21.576415152544101</v>
      </c>
      <c r="M3238" s="9">
        <v>-43.268857971112404</v>
      </c>
      <c r="N3238" s="7">
        <f>COUNTIFS('Lojas Assaí'!$F$174:$F$260,D3238)</f>
        <v>0</v>
      </c>
    </row>
    <row r="3239" spans="1:14" x14ac:dyDescent="0.25">
      <c r="A3239" s="7" t="s">
        <v>3701</v>
      </c>
      <c r="B3239" s="7" t="s">
        <v>99</v>
      </c>
      <c r="C3239" s="7" t="str">
        <f t="shared" si="100"/>
        <v>PenaforteCE</v>
      </c>
      <c r="D3239" s="7">
        <v>2310605</v>
      </c>
      <c r="E3239" s="8" t="s">
        <v>683</v>
      </c>
      <c r="F3239" s="7">
        <v>9207</v>
      </c>
      <c r="G3239" s="7">
        <v>8226</v>
      </c>
      <c r="H3239" s="7">
        <v>57.96</v>
      </c>
      <c r="I3239" s="7">
        <v>1.5</v>
      </c>
      <c r="J3239" s="8">
        <f t="shared" si="101"/>
        <v>1953</v>
      </c>
      <c r="K3239" s="7">
        <v>12715.18</v>
      </c>
      <c r="L3239" s="9">
        <v>-7.8299146120556697</v>
      </c>
      <c r="M3239" s="9">
        <v>-39.074127524080197</v>
      </c>
      <c r="N3239" s="7">
        <f>COUNTIFS('Lojas Assaí'!$F$174:$F$260,D3239)</f>
        <v>0</v>
      </c>
    </row>
    <row r="3240" spans="1:14" x14ac:dyDescent="0.25">
      <c r="A3240" s="7" t="s">
        <v>3702</v>
      </c>
      <c r="B3240" s="7" t="s">
        <v>244</v>
      </c>
      <c r="C3240" s="7" t="str">
        <f t="shared" si="100"/>
        <v>Baía da TraiçãoPB</v>
      </c>
      <c r="D3240" s="7">
        <v>2501401</v>
      </c>
      <c r="E3240" s="8" t="s">
        <v>698</v>
      </c>
      <c r="F3240" s="7">
        <v>9197</v>
      </c>
      <c r="G3240" s="7">
        <v>8012</v>
      </c>
      <c r="H3240" s="7">
        <v>78.27</v>
      </c>
      <c r="I3240" s="7">
        <v>1.4</v>
      </c>
      <c r="J3240" s="8">
        <f t="shared" si="101"/>
        <v>1822.8</v>
      </c>
      <c r="K3240" s="7">
        <v>10371.91</v>
      </c>
      <c r="L3240" s="9">
        <v>-7.0763269436713996</v>
      </c>
      <c r="M3240" s="9">
        <v>-36.733187476057203</v>
      </c>
      <c r="N3240" s="7">
        <f>COUNTIFS('Lojas Assaí'!$F$174:$F$260,D3240)</f>
        <v>0</v>
      </c>
    </row>
    <row r="3241" spans="1:14" x14ac:dyDescent="0.25">
      <c r="A3241" s="7" t="s">
        <v>3703</v>
      </c>
      <c r="B3241" s="7" t="s">
        <v>422</v>
      </c>
      <c r="C3241" s="7" t="str">
        <f t="shared" si="100"/>
        <v>Palmeira d'OesteSP</v>
      </c>
      <c r="D3241" s="7">
        <v>3535200</v>
      </c>
      <c r="E3241" s="8" t="s">
        <v>435</v>
      </c>
      <c r="F3241" s="7">
        <v>9173</v>
      </c>
      <c r="G3241" s="7">
        <v>9584</v>
      </c>
      <c r="H3241" s="7">
        <v>30.02</v>
      </c>
      <c r="I3241" s="7">
        <v>1.9</v>
      </c>
      <c r="J3241" s="8">
        <f t="shared" si="101"/>
        <v>2473.8000000000002</v>
      </c>
      <c r="K3241" s="7">
        <v>22351.67</v>
      </c>
      <c r="L3241" s="9">
        <v>-21.360183557940999</v>
      </c>
      <c r="M3241" s="9">
        <v>-51.856574161537701</v>
      </c>
      <c r="N3241" s="7">
        <f>COUNTIFS('Lojas Assaí'!$F$174:$F$260,D3241)</f>
        <v>0</v>
      </c>
    </row>
    <row r="3242" spans="1:14" x14ac:dyDescent="0.25">
      <c r="A3242" s="7" t="s">
        <v>3704</v>
      </c>
      <c r="B3242" s="7" t="s">
        <v>422</v>
      </c>
      <c r="C3242" s="7" t="str">
        <f t="shared" si="100"/>
        <v>Vista Alegre do AltoSP</v>
      </c>
      <c r="D3242" s="7">
        <v>3556909</v>
      </c>
      <c r="E3242" s="8" t="s">
        <v>435</v>
      </c>
      <c r="F3242" s="7">
        <v>9163</v>
      </c>
      <c r="G3242" s="7">
        <v>6886</v>
      </c>
      <c r="H3242" s="7">
        <v>72.5</v>
      </c>
      <c r="I3242" s="7">
        <v>2.9</v>
      </c>
      <c r="J3242" s="8">
        <f t="shared" si="101"/>
        <v>3775.8</v>
      </c>
      <c r="K3242" s="7">
        <v>44966.33</v>
      </c>
      <c r="L3242" s="9">
        <v>-23.5418712059999</v>
      </c>
      <c r="M3242" s="9">
        <v>-47.4497380579827</v>
      </c>
      <c r="N3242" s="7">
        <f>COUNTIFS('Lojas Assaí'!$F$174:$F$260,D3242)</f>
        <v>0</v>
      </c>
    </row>
    <row r="3243" spans="1:14" x14ac:dyDescent="0.25">
      <c r="A3243" s="7" t="s">
        <v>3705</v>
      </c>
      <c r="B3243" s="7" t="s">
        <v>145</v>
      </c>
      <c r="C3243" s="7" t="str">
        <f t="shared" si="100"/>
        <v>Abadia de GoiásGO</v>
      </c>
      <c r="D3243" s="7">
        <v>5200050</v>
      </c>
      <c r="E3243" s="8" t="s">
        <v>687</v>
      </c>
      <c r="F3243" s="7">
        <v>9158</v>
      </c>
      <c r="G3243" s="7">
        <v>6876</v>
      </c>
      <c r="H3243" s="7">
        <v>46.85</v>
      </c>
      <c r="I3243" s="7">
        <v>1.8</v>
      </c>
      <c r="J3243" s="8">
        <f t="shared" si="101"/>
        <v>2343.6</v>
      </c>
      <c r="K3243" s="7">
        <v>31181.96</v>
      </c>
      <c r="L3243" s="9">
        <v>-16.758811894819601</v>
      </c>
      <c r="M3243" s="9">
        <v>-49.440547832657401</v>
      </c>
      <c r="N3243" s="7">
        <f>COUNTIFS('Lojas Assaí'!$F$174:$F$260,D3243)</f>
        <v>0</v>
      </c>
    </row>
    <row r="3244" spans="1:14" x14ac:dyDescent="0.25">
      <c r="A3244" s="7" t="s">
        <v>3706</v>
      </c>
      <c r="B3244" s="7" t="s">
        <v>206</v>
      </c>
      <c r="C3244" s="7" t="str">
        <f t="shared" si="100"/>
        <v>PradosMG</v>
      </c>
      <c r="D3244" s="7">
        <v>3152709</v>
      </c>
      <c r="E3244" s="8" t="s">
        <v>701</v>
      </c>
      <c r="F3244" s="7">
        <v>9128</v>
      </c>
      <c r="G3244" s="7">
        <v>8391</v>
      </c>
      <c r="H3244" s="7">
        <v>31.77</v>
      </c>
      <c r="I3244" s="7">
        <v>1.4</v>
      </c>
      <c r="J3244" s="8">
        <f t="shared" si="101"/>
        <v>1822.8</v>
      </c>
      <c r="K3244" s="7">
        <v>22793.77</v>
      </c>
      <c r="L3244" s="9">
        <v>-19.308211206298601</v>
      </c>
      <c r="M3244" s="9">
        <v>-48.923846069459898</v>
      </c>
      <c r="N3244" s="7">
        <f>COUNTIFS('Lojas Assaí'!$F$174:$F$260,D3244)</f>
        <v>0</v>
      </c>
    </row>
    <row r="3245" spans="1:14" x14ac:dyDescent="0.25">
      <c r="A3245" s="7" t="s">
        <v>3707</v>
      </c>
      <c r="B3245" s="7" t="s">
        <v>422</v>
      </c>
      <c r="C3245" s="7" t="str">
        <f t="shared" si="100"/>
        <v>RafardSP</v>
      </c>
      <c r="D3245" s="7">
        <v>3542107</v>
      </c>
      <c r="E3245" s="8" t="s">
        <v>435</v>
      </c>
      <c r="F3245" s="7">
        <v>9126</v>
      </c>
      <c r="G3245" s="7">
        <v>8612</v>
      </c>
      <c r="H3245" s="7">
        <v>70.8</v>
      </c>
      <c r="I3245" s="7">
        <v>2.2999999999999998</v>
      </c>
      <c r="J3245" s="8">
        <f t="shared" si="101"/>
        <v>2994.6</v>
      </c>
      <c r="K3245" s="7">
        <v>42152.02</v>
      </c>
      <c r="L3245" s="9">
        <v>-23.272655499310599</v>
      </c>
      <c r="M3245" s="9">
        <v>-45.536495610738903</v>
      </c>
      <c r="N3245" s="7">
        <f>COUNTIFS('Lojas Assaí'!$F$174:$F$260,D3245)</f>
        <v>0</v>
      </c>
    </row>
    <row r="3246" spans="1:14" x14ac:dyDescent="0.25">
      <c r="A3246" s="7" t="s">
        <v>3708</v>
      </c>
      <c r="B3246" s="7" t="s">
        <v>37</v>
      </c>
      <c r="C3246" s="7" t="str">
        <f t="shared" si="100"/>
        <v>Nova RedençãoBA</v>
      </c>
      <c r="D3246" s="7">
        <v>2922854</v>
      </c>
      <c r="E3246" s="8" t="s">
        <v>684</v>
      </c>
      <c r="F3246" s="7">
        <v>9126</v>
      </c>
      <c r="G3246" s="7">
        <v>8034</v>
      </c>
      <c r="H3246" s="7">
        <v>18.64</v>
      </c>
      <c r="I3246" s="7">
        <v>1.5</v>
      </c>
      <c r="J3246" s="8">
        <f t="shared" si="101"/>
        <v>1953</v>
      </c>
      <c r="K3246" s="7">
        <v>7225</v>
      </c>
      <c r="L3246" s="9">
        <v>-12.8188675675112</v>
      </c>
      <c r="M3246" s="9">
        <v>-41.068859510344502</v>
      </c>
      <c r="N3246" s="7">
        <f>COUNTIFS('Lojas Assaí'!$F$174:$F$260,D3246)</f>
        <v>0</v>
      </c>
    </row>
    <row r="3247" spans="1:14" x14ac:dyDescent="0.25">
      <c r="A3247" s="7" t="s">
        <v>3709</v>
      </c>
      <c r="B3247" s="7" t="s">
        <v>422</v>
      </c>
      <c r="C3247" s="7" t="str">
        <f t="shared" si="100"/>
        <v>UrâniaSP</v>
      </c>
      <c r="D3247" s="7">
        <v>3555802</v>
      </c>
      <c r="E3247" s="8" t="s">
        <v>435</v>
      </c>
      <c r="F3247" s="7">
        <v>9125</v>
      </c>
      <c r="G3247" s="7">
        <v>8836</v>
      </c>
      <c r="H3247" s="7">
        <v>42.29</v>
      </c>
      <c r="I3247" s="7">
        <v>2</v>
      </c>
      <c r="J3247" s="8">
        <f t="shared" si="101"/>
        <v>2604</v>
      </c>
      <c r="K3247" s="7">
        <v>27057.23</v>
      </c>
      <c r="L3247" s="9">
        <v>-21.200418812734799</v>
      </c>
      <c r="M3247" s="9">
        <v>-49.290729849446699</v>
      </c>
      <c r="N3247" s="7">
        <f>COUNTIFS('Lojas Assaí'!$F$174:$F$260,D3247)</f>
        <v>0</v>
      </c>
    </row>
    <row r="3248" spans="1:14" x14ac:dyDescent="0.25">
      <c r="A3248" s="7" t="s">
        <v>3710</v>
      </c>
      <c r="B3248" s="7" t="s">
        <v>37</v>
      </c>
      <c r="C3248" s="7" t="str">
        <f t="shared" si="100"/>
        <v>PalmeirasBA</v>
      </c>
      <c r="D3248" s="7">
        <v>2923506</v>
      </c>
      <c r="E3248" s="8" t="s">
        <v>684</v>
      </c>
      <c r="F3248" s="7">
        <v>9123</v>
      </c>
      <c r="G3248" s="7">
        <v>8410</v>
      </c>
      <c r="H3248" s="7">
        <v>12.79</v>
      </c>
      <c r="I3248" s="7">
        <v>2</v>
      </c>
      <c r="J3248" s="8">
        <f t="shared" si="101"/>
        <v>2604</v>
      </c>
      <c r="K3248" s="7">
        <v>10499.75</v>
      </c>
      <c r="L3248" s="9">
        <v>-12.5100711046145</v>
      </c>
      <c r="M3248" s="9">
        <v>-41.577336932713301</v>
      </c>
      <c r="N3248" s="7">
        <f>COUNTIFS('Lojas Assaí'!$F$174:$F$260,D3248)</f>
        <v>0</v>
      </c>
    </row>
    <row r="3249" spans="1:14" x14ac:dyDescent="0.25">
      <c r="A3249" s="7" t="s">
        <v>3711</v>
      </c>
      <c r="B3249" s="7" t="s">
        <v>195</v>
      </c>
      <c r="C3249" s="7" t="str">
        <f t="shared" si="100"/>
        <v>AnaurilândiaMS</v>
      </c>
      <c r="D3249" s="7">
        <v>5000807</v>
      </c>
      <c r="E3249" s="8" t="s">
        <v>691</v>
      </c>
      <c r="F3249" s="7">
        <v>9116</v>
      </c>
      <c r="G3249" s="7">
        <v>8493</v>
      </c>
      <c r="H3249" s="7">
        <v>2.5</v>
      </c>
      <c r="I3249" s="7">
        <v>2.2000000000000002</v>
      </c>
      <c r="J3249" s="8">
        <f t="shared" si="101"/>
        <v>2864.4</v>
      </c>
      <c r="K3249" s="7">
        <v>35491.699999999997</v>
      </c>
      <c r="L3249" s="9">
        <v>-22.182650267948699</v>
      </c>
      <c r="M3249" s="9">
        <v>-52.718169358684399</v>
      </c>
      <c r="N3249" s="7">
        <f>COUNTIFS('Lojas Assaí'!$F$174:$F$260,D3249)</f>
        <v>0</v>
      </c>
    </row>
    <row r="3250" spans="1:14" x14ac:dyDescent="0.25">
      <c r="A3250" s="7" t="s">
        <v>3712</v>
      </c>
      <c r="B3250" s="7" t="s">
        <v>145</v>
      </c>
      <c r="C3250" s="7" t="str">
        <f t="shared" si="100"/>
        <v>Santa Rita do AraguaiaGO</v>
      </c>
      <c r="D3250" s="7">
        <v>5219407</v>
      </c>
      <c r="E3250" s="8" t="s">
        <v>687</v>
      </c>
      <c r="F3250" s="7">
        <v>9110</v>
      </c>
      <c r="G3250" s="7">
        <v>6924</v>
      </c>
      <c r="H3250" s="7">
        <v>5.08</v>
      </c>
      <c r="I3250" s="7">
        <v>2.1</v>
      </c>
      <c r="J3250" s="8">
        <f t="shared" si="101"/>
        <v>2734.2</v>
      </c>
      <c r="K3250" s="7">
        <v>15814.56</v>
      </c>
      <c r="L3250" s="9">
        <v>-17.3263507863191</v>
      </c>
      <c r="M3250" s="9">
        <v>-53.205146510798599</v>
      </c>
      <c r="N3250" s="7">
        <f>COUNTIFS('Lojas Assaí'!$F$174:$F$260,D3250)</f>
        <v>0</v>
      </c>
    </row>
    <row r="3251" spans="1:14" x14ac:dyDescent="0.25">
      <c r="A3251" s="7" t="s">
        <v>3713</v>
      </c>
      <c r="B3251" s="7" t="s">
        <v>206</v>
      </c>
      <c r="C3251" s="7" t="str">
        <f t="shared" si="100"/>
        <v>CoqueiralMG</v>
      </c>
      <c r="D3251" s="7">
        <v>3118700</v>
      </c>
      <c r="E3251" s="8" t="s">
        <v>701</v>
      </c>
      <c r="F3251" s="7">
        <v>9099</v>
      </c>
      <c r="G3251" s="7">
        <v>9289</v>
      </c>
      <c r="H3251" s="7">
        <v>31.36</v>
      </c>
      <c r="I3251" s="7">
        <v>1.7</v>
      </c>
      <c r="J3251" s="8">
        <f t="shared" si="101"/>
        <v>2213.4</v>
      </c>
      <c r="K3251" s="7">
        <v>21779.119999999999</v>
      </c>
      <c r="L3251" s="9">
        <v>-16.689323447686601</v>
      </c>
      <c r="M3251" s="9">
        <v>-44.358495294650197</v>
      </c>
      <c r="N3251" s="7">
        <f>COUNTIFS('Lojas Assaí'!$F$174:$F$260,D3251)</f>
        <v>0</v>
      </c>
    </row>
    <row r="3252" spans="1:14" x14ac:dyDescent="0.25">
      <c r="A3252" s="7" t="s">
        <v>3714</v>
      </c>
      <c r="B3252" s="7" t="s">
        <v>710</v>
      </c>
      <c r="C3252" s="7" t="str">
        <f t="shared" si="100"/>
        <v>Iporã do OesteSC</v>
      </c>
      <c r="D3252" s="7">
        <v>4207650</v>
      </c>
      <c r="E3252" s="8" t="s">
        <v>711</v>
      </c>
      <c r="F3252" s="7">
        <v>9093</v>
      </c>
      <c r="G3252" s="7">
        <v>8409</v>
      </c>
      <c r="H3252" s="7">
        <v>42.1</v>
      </c>
      <c r="I3252" s="7">
        <v>2</v>
      </c>
      <c r="J3252" s="8">
        <f t="shared" si="101"/>
        <v>2604</v>
      </c>
      <c r="K3252" s="7">
        <v>36096.57</v>
      </c>
      <c r="L3252" s="9">
        <v>-27.068326363772499</v>
      </c>
      <c r="M3252" s="9">
        <v>-52.140540866767203</v>
      </c>
      <c r="N3252" s="7">
        <f>COUNTIFS('Lojas Assaí'!$F$174:$F$260,D3252)</f>
        <v>0</v>
      </c>
    </row>
    <row r="3253" spans="1:14" x14ac:dyDescent="0.25">
      <c r="A3253" s="7" t="s">
        <v>3715</v>
      </c>
      <c r="B3253" s="7" t="s">
        <v>422</v>
      </c>
      <c r="C3253" s="7" t="str">
        <f t="shared" si="100"/>
        <v>DobradaSP</v>
      </c>
      <c r="D3253" s="7">
        <v>3514007</v>
      </c>
      <c r="E3253" s="8" t="s">
        <v>435</v>
      </c>
      <c r="F3253" s="7">
        <v>9088</v>
      </c>
      <c r="G3253" s="7">
        <v>7939</v>
      </c>
      <c r="H3253" s="7">
        <v>53.02</v>
      </c>
      <c r="I3253" s="7">
        <v>2.1</v>
      </c>
      <c r="J3253" s="8">
        <f t="shared" si="101"/>
        <v>2734.2</v>
      </c>
      <c r="K3253" s="7">
        <v>14594.14</v>
      </c>
      <c r="L3253" s="9">
        <v>-22.367315999999999</v>
      </c>
      <c r="M3253" s="9">
        <v>-48.382675987535499</v>
      </c>
      <c r="N3253" s="7">
        <f>COUNTIFS('Lojas Assaí'!$F$174:$F$260,D3253)</f>
        <v>0</v>
      </c>
    </row>
    <row r="3254" spans="1:14" x14ac:dyDescent="0.25">
      <c r="A3254" s="7" t="s">
        <v>3062</v>
      </c>
      <c r="B3254" s="7" t="s">
        <v>37</v>
      </c>
      <c r="C3254" s="7" t="str">
        <f t="shared" si="100"/>
        <v>São DomingosBA</v>
      </c>
      <c r="D3254" s="7">
        <v>2928950</v>
      </c>
      <c r="E3254" s="8" t="s">
        <v>684</v>
      </c>
      <c r="F3254" s="7">
        <v>9085</v>
      </c>
      <c r="G3254" s="7">
        <v>9226</v>
      </c>
      <c r="H3254" s="7">
        <v>28.22</v>
      </c>
      <c r="I3254" s="7">
        <v>1.5</v>
      </c>
      <c r="J3254" s="8">
        <f t="shared" si="101"/>
        <v>1953</v>
      </c>
      <c r="K3254" s="7">
        <v>9761.25</v>
      </c>
      <c r="L3254" s="9">
        <v>-11.463466134185699</v>
      </c>
      <c r="M3254" s="9">
        <v>-39.526264767241202</v>
      </c>
      <c r="N3254" s="7">
        <f>COUNTIFS('Lojas Assaí'!$F$174:$F$260,D3254)</f>
        <v>0</v>
      </c>
    </row>
    <row r="3255" spans="1:14" x14ac:dyDescent="0.25">
      <c r="A3255" s="7" t="s">
        <v>3716</v>
      </c>
      <c r="B3255" s="7" t="s">
        <v>195</v>
      </c>
      <c r="C3255" s="7" t="str">
        <f t="shared" si="100"/>
        <v>Antônio JoãoMS</v>
      </c>
      <c r="D3255" s="7">
        <v>5000906</v>
      </c>
      <c r="E3255" s="8" t="s">
        <v>691</v>
      </c>
      <c r="F3255" s="7">
        <v>9082</v>
      </c>
      <c r="G3255" s="7">
        <v>8208</v>
      </c>
      <c r="H3255" s="7">
        <v>7.17</v>
      </c>
      <c r="I3255" s="7">
        <v>2.2000000000000002</v>
      </c>
      <c r="J3255" s="8">
        <f t="shared" si="101"/>
        <v>2864.4</v>
      </c>
      <c r="K3255" s="7">
        <v>59161.79</v>
      </c>
      <c r="L3255" s="9">
        <v>-22.194685390528701</v>
      </c>
      <c r="M3255" s="9">
        <v>-55.948081505386597</v>
      </c>
      <c r="N3255" s="7">
        <f>COUNTIFS('Lojas Assaí'!$F$174:$F$260,D3255)</f>
        <v>0</v>
      </c>
    </row>
    <row r="3256" spans="1:14" x14ac:dyDescent="0.25">
      <c r="A3256" s="7" t="s">
        <v>3717</v>
      </c>
      <c r="B3256" s="7" t="s">
        <v>707</v>
      </c>
      <c r="C3256" s="7" t="str">
        <f t="shared" si="100"/>
        <v>CascaRS</v>
      </c>
      <c r="D3256" s="7">
        <v>4304903</v>
      </c>
      <c r="E3256" s="8" t="s">
        <v>708</v>
      </c>
      <c r="F3256" s="7">
        <v>9070</v>
      </c>
      <c r="G3256" s="7">
        <v>8651</v>
      </c>
      <c r="H3256" s="7">
        <v>31.83</v>
      </c>
      <c r="I3256" s="7">
        <v>2.2000000000000002</v>
      </c>
      <c r="J3256" s="8">
        <f t="shared" si="101"/>
        <v>2864.4</v>
      </c>
      <c r="K3256" s="7">
        <v>57563.48</v>
      </c>
      <c r="L3256" s="9">
        <v>-28.559874016842102</v>
      </c>
      <c r="M3256" s="9">
        <v>-51.983232657416401</v>
      </c>
      <c r="N3256" s="7">
        <f>COUNTIFS('Lojas Assaí'!$F$174:$F$260,D3256)</f>
        <v>0</v>
      </c>
    </row>
    <row r="3257" spans="1:14" x14ac:dyDescent="0.25">
      <c r="A3257" s="7" t="s">
        <v>3718</v>
      </c>
      <c r="B3257" s="7" t="s">
        <v>169</v>
      </c>
      <c r="C3257" s="7" t="str">
        <f t="shared" si="100"/>
        <v>Montes AltosMA</v>
      </c>
      <c r="D3257" s="7">
        <v>2107001</v>
      </c>
      <c r="E3257" s="8" t="s">
        <v>697</v>
      </c>
      <c r="F3257" s="7">
        <v>9064</v>
      </c>
      <c r="G3257" s="7">
        <v>9413</v>
      </c>
      <c r="H3257" s="7">
        <v>6.32</v>
      </c>
      <c r="I3257" s="7">
        <v>1.5</v>
      </c>
      <c r="J3257" s="8">
        <f t="shared" si="101"/>
        <v>1953</v>
      </c>
      <c r="K3257" s="7">
        <v>7896.41</v>
      </c>
      <c r="L3257" s="9">
        <v>-5.8285625041641698</v>
      </c>
      <c r="M3257" s="9">
        <v>-47.070439508014601</v>
      </c>
      <c r="N3257" s="7">
        <f>COUNTIFS('Lojas Assaí'!$F$174:$F$260,D3257)</f>
        <v>0</v>
      </c>
    </row>
    <row r="3258" spans="1:14" x14ac:dyDescent="0.25">
      <c r="A3258" s="7" t="s">
        <v>3719</v>
      </c>
      <c r="B3258" s="7" t="s">
        <v>178</v>
      </c>
      <c r="C3258" s="7" t="str">
        <f t="shared" si="100"/>
        <v>Nova MaringáMT</v>
      </c>
      <c r="D3258" s="7">
        <v>5108907</v>
      </c>
      <c r="E3258" s="8" t="s">
        <v>696</v>
      </c>
      <c r="F3258" s="7">
        <v>9056</v>
      </c>
      <c r="G3258" s="7">
        <v>6590</v>
      </c>
      <c r="H3258" s="7">
        <v>0.56999999999999995</v>
      </c>
      <c r="I3258" s="7">
        <v>2.4</v>
      </c>
      <c r="J3258" s="8">
        <f t="shared" si="101"/>
        <v>3124.8</v>
      </c>
      <c r="K3258" s="7">
        <v>90324.97</v>
      </c>
      <c r="L3258" s="9">
        <v>-10.631104229019201</v>
      </c>
      <c r="M3258" s="9">
        <v>-55.714877306043803</v>
      </c>
      <c r="N3258" s="7">
        <f>COUNTIFS('Lojas Assaí'!$F$174:$F$260,D3258)</f>
        <v>0</v>
      </c>
    </row>
    <row r="3259" spans="1:14" x14ac:dyDescent="0.25">
      <c r="A3259" s="7" t="s">
        <v>3720</v>
      </c>
      <c r="B3259" s="7" t="s">
        <v>655</v>
      </c>
      <c r="C3259" s="7" t="str">
        <f t="shared" si="100"/>
        <v>SiririSE</v>
      </c>
      <c r="D3259" s="7">
        <v>2807204</v>
      </c>
      <c r="E3259" s="8" t="s">
        <v>692</v>
      </c>
      <c r="F3259" s="7">
        <v>9046</v>
      </c>
      <c r="G3259" s="7">
        <v>8004</v>
      </c>
      <c r="H3259" s="7">
        <v>48.27</v>
      </c>
      <c r="I3259" s="7">
        <v>2.4</v>
      </c>
      <c r="J3259" s="8">
        <f t="shared" si="101"/>
        <v>3124.8</v>
      </c>
      <c r="K3259" s="7">
        <v>14951.89</v>
      </c>
      <c r="L3259" s="9">
        <v>-10.605035573100601</v>
      </c>
      <c r="M3259" s="9">
        <v>-37.112225340760901</v>
      </c>
      <c r="N3259" s="7">
        <f>COUNTIFS('Lojas Assaí'!$F$174:$F$260,D3259)</f>
        <v>0</v>
      </c>
    </row>
    <row r="3260" spans="1:14" x14ac:dyDescent="0.25">
      <c r="A3260" s="7" t="s">
        <v>3721</v>
      </c>
      <c r="B3260" s="7" t="s">
        <v>313</v>
      </c>
      <c r="C3260" s="7" t="str">
        <f t="shared" si="100"/>
        <v>Queimada NovaPI</v>
      </c>
      <c r="D3260" s="7">
        <v>2208650</v>
      </c>
      <c r="E3260" s="8" t="s">
        <v>693</v>
      </c>
      <c r="F3260" s="7">
        <v>9041</v>
      </c>
      <c r="G3260" s="7">
        <v>8553</v>
      </c>
      <c r="H3260" s="7">
        <v>6.32</v>
      </c>
      <c r="I3260" s="7">
        <v>1.7</v>
      </c>
      <c r="J3260" s="8">
        <f t="shared" si="101"/>
        <v>2213.4</v>
      </c>
      <c r="K3260" s="7">
        <v>13252.51</v>
      </c>
      <c r="L3260" s="9">
        <v>-8.5854253469422002</v>
      </c>
      <c r="M3260" s="9">
        <v>-41.417024922179301</v>
      </c>
      <c r="N3260" s="7">
        <f>COUNTIFS('Lojas Assaí'!$F$174:$F$260,D3260)</f>
        <v>0</v>
      </c>
    </row>
    <row r="3261" spans="1:14" x14ac:dyDescent="0.25">
      <c r="A3261" s="7" t="s">
        <v>3722</v>
      </c>
      <c r="B3261" s="7" t="s">
        <v>258</v>
      </c>
      <c r="C3261" s="7" t="str">
        <f t="shared" si="100"/>
        <v>São Jorge d'OestePR</v>
      </c>
      <c r="D3261" s="7">
        <v>4125209</v>
      </c>
      <c r="E3261" s="8" t="s">
        <v>686</v>
      </c>
      <c r="F3261" s="7">
        <v>9005</v>
      </c>
      <c r="G3261" s="7">
        <v>9085</v>
      </c>
      <c r="H3261" s="7">
        <v>23.94</v>
      </c>
      <c r="I3261" s="7">
        <v>2</v>
      </c>
      <c r="J3261" s="8">
        <f t="shared" si="101"/>
        <v>2604</v>
      </c>
      <c r="K3261" s="7">
        <v>39223.86</v>
      </c>
      <c r="L3261" s="9">
        <v>-24.8340818673691</v>
      </c>
      <c r="M3261" s="9">
        <v>-54.059918279045597</v>
      </c>
      <c r="N3261" s="7">
        <f>COUNTIFS('Lojas Assaí'!$F$174:$F$260,D3261)</f>
        <v>0</v>
      </c>
    </row>
    <row r="3262" spans="1:14" x14ac:dyDescent="0.25">
      <c r="A3262" s="7" t="s">
        <v>3723</v>
      </c>
      <c r="B3262" s="7" t="s">
        <v>145</v>
      </c>
      <c r="C3262" s="7" t="str">
        <f t="shared" si="100"/>
        <v>VicentinópolisGO</v>
      </c>
      <c r="D3262" s="7">
        <v>5222054</v>
      </c>
      <c r="E3262" s="8" t="s">
        <v>687</v>
      </c>
      <c r="F3262" s="7">
        <v>9002</v>
      </c>
      <c r="G3262" s="7">
        <v>7371</v>
      </c>
      <c r="H3262" s="7">
        <v>10</v>
      </c>
      <c r="I3262" s="7">
        <v>2.1</v>
      </c>
      <c r="J3262" s="8">
        <f t="shared" si="101"/>
        <v>2734.2</v>
      </c>
      <c r="K3262" s="7">
        <v>47171.97</v>
      </c>
      <c r="L3262" s="9">
        <v>-17.732662380299001</v>
      </c>
      <c r="M3262" s="9">
        <v>-49.807239013854002</v>
      </c>
      <c r="N3262" s="7">
        <f>COUNTIFS('Lojas Assaí'!$F$174:$F$260,D3262)</f>
        <v>0</v>
      </c>
    </row>
    <row r="3263" spans="1:14" x14ac:dyDescent="0.25">
      <c r="A3263" s="7" t="s">
        <v>3724</v>
      </c>
      <c r="B3263" s="7" t="s">
        <v>707</v>
      </c>
      <c r="C3263" s="7" t="str">
        <f t="shared" si="100"/>
        <v>Pantano GrandeRS</v>
      </c>
      <c r="D3263" s="7">
        <v>4313953</v>
      </c>
      <c r="E3263" s="8" t="s">
        <v>708</v>
      </c>
      <c r="F3263" s="7">
        <v>8995</v>
      </c>
      <c r="G3263" s="7">
        <v>9895</v>
      </c>
      <c r="H3263" s="7">
        <v>11.76</v>
      </c>
      <c r="I3263" s="7">
        <v>2.2000000000000002</v>
      </c>
      <c r="J3263" s="8">
        <f t="shared" si="101"/>
        <v>2864.4</v>
      </c>
      <c r="K3263" s="7">
        <v>39798.639999999999</v>
      </c>
      <c r="L3263" s="9">
        <v>-30.194551527175001</v>
      </c>
      <c r="M3263" s="9">
        <v>-52.373900235302003</v>
      </c>
      <c r="N3263" s="7">
        <f>COUNTIFS('Lojas Assaí'!$F$174:$F$260,D3263)</f>
        <v>0</v>
      </c>
    </row>
    <row r="3264" spans="1:14" x14ac:dyDescent="0.25">
      <c r="A3264" s="7" t="s">
        <v>3725</v>
      </c>
      <c r="B3264" s="7" t="s">
        <v>422</v>
      </c>
      <c r="C3264" s="7" t="str">
        <f t="shared" si="100"/>
        <v>São José da Bela VistaSP</v>
      </c>
      <c r="D3264" s="7">
        <v>3549508</v>
      </c>
      <c r="E3264" s="8" t="s">
        <v>435</v>
      </c>
      <c r="F3264" s="7">
        <v>8991</v>
      </c>
      <c r="G3264" s="7">
        <v>8406</v>
      </c>
      <c r="H3264" s="7">
        <v>30.35</v>
      </c>
      <c r="I3264" s="7">
        <v>1.9</v>
      </c>
      <c r="J3264" s="8">
        <f t="shared" si="101"/>
        <v>2473.8000000000002</v>
      </c>
      <c r="K3264" s="7">
        <v>20514.400000000001</v>
      </c>
      <c r="L3264" s="9">
        <v>-21.596102500000001</v>
      </c>
      <c r="M3264" s="9">
        <v>-46.888265889528498</v>
      </c>
      <c r="N3264" s="7">
        <f>COUNTIFS('Lojas Assaí'!$F$174:$F$260,D3264)</f>
        <v>0</v>
      </c>
    </row>
    <row r="3265" spans="1:14" x14ac:dyDescent="0.25">
      <c r="A3265" s="7" t="s">
        <v>3726</v>
      </c>
      <c r="B3265" s="7" t="s">
        <v>258</v>
      </c>
      <c r="C3265" s="7" t="str">
        <f t="shared" si="100"/>
        <v>DouradinaPR</v>
      </c>
      <c r="D3265" s="7">
        <v>4107256</v>
      </c>
      <c r="E3265" s="8" t="s">
        <v>686</v>
      </c>
      <c r="F3265" s="7">
        <v>8988</v>
      </c>
      <c r="G3265" s="7">
        <v>7445</v>
      </c>
      <c r="H3265" s="7">
        <v>17.73</v>
      </c>
      <c r="I3265" s="7">
        <v>2.9</v>
      </c>
      <c r="J3265" s="8">
        <f t="shared" si="101"/>
        <v>3775.8</v>
      </c>
      <c r="K3265" s="7">
        <v>76341.42</v>
      </c>
      <c r="L3265" s="9">
        <v>-23.555901326984401</v>
      </c>
      <c r="M3265" s="9">
        <v>-52.222721497069401</v>
      </c>
      <c r="N3265" s="7">
        <f>COUNTIFS('Lojas Assaí'!$F$174:$F$260,D3265)</f>
        <v>0</v>
      </c>
    </row>
    <row r="3266" spans="1:14" x14ac:dyDescent="0.25">
      <c r="A3266" s="7" t="s">
        <v>3727</v>
      </c>
      <c r="B3266" s="7" t="s">
        <v>37</v>
      </c>
      <c r="C3266" s="7" t="str">
        <f t="shared" ref="C3266:C3329" si="102">_xlfn.CONCAT(A3266:B3266)</f>
        <v>SantanópolisBA</v>
      </c>
      <c r="D3266" s="7">
        <v>2928307</v>
      </c>
      <c r="E3266" s="8" t="s">
        <v>684</v>
      </c>
      <c r="F3266" s="7">
        <v>8987</v>
      </c>
      <c r="G3266" s="7">
        <v>8776</v>
      </c>
      <c r="H3266" s="7">
        <v>38.020000000000003</v>
      </c>
      <c r="I3266" s="7">
        <v>2.1</v>
      </c>
      <c r="J3266" s="8">
        <f t="shared" ref="J3266:J3329" si="103">ROUND(I3266*1302,2)</f>
        <v>2734.2</v>
      </c>
      <c r="K3266" s="7">
        <v>7242.36</v>
      </c>
      <c r="L3266" s="9">
        <v>-12.7728517712321</v>
      </c>
      <c r="M3266" s="9">
        <v>-39.521140056174403</v>
      </c>
      <c r="N3266" s="7">
        <f>COUNTIFS('Lojas Assaí'!$F$174:$F$260,D3266)</f>
        <v>0</v>
      </c>
    </row>
    <row r="3267" spans="1:14" x14ac:dyDescent="0.25">
      <c r="A3267" s="7" t="s">
        <v>3728</v>
      </c>
      <c r="B3267" s="7" t="s">
        <v>280</v>
      </c>
      <c r="C3267" s="7" t="str">
        <f t="shared" si="102"/>
        <v>BrejãoPE</v>
      </c>
      <c r="D3267" s="7">
        <v>2602407</v>
      </c>
      <c r="E3267" s="8" t="s">
        <v>689</v>
      </c>
      <c r="F3267" s="7">
        <v>8981</v>
      </c>
      <c r="G3267" s="7">
        <v>8844</v>
      </c>
      <c r="H3267" s="7">
        <v>55.35</v>
      </c>
      <c r="I3267" s="7">
        <v>1.7</v>
      </c>
      <c r="J3267" s="8">
        <f t="shared" si="103"/>
        <v>2213.4</v>
      </c>
      <c r="K3267" s="7">
        <v>22800.04</v>
      </c>
      <c r="L3267" s="9">
        <v>-9.0272491507204808</v>
      </c>
      <c r="M3267" s="9">
        <v>-36.564696659267298</v>
      </c>
      <c r="N3267" s="7">
        <f>COUNTIFS('Lojas Assaí'!$F$174:$F$260,D3267)</f>
        <v>0</v>
      </c>
    </row>
    <row r="3268" spans="1:14" x14ac:dyDescent="0.25">
      <c r="A3268" s="7" t="s">
        <v>3729</v>
      </c>
      <c r="B3268" s="7" t="s">
        <v>422</v>
      </c>
      <c r="C3268" s="7" t="str">
        <f t="shared" si="102"/>
        <v>Paulo de FariaSP</v>
      </c>
      <c r="D3268" s="7">
        <v>3536604</v>
      </c>
      <c r="E3268" s="8" t="s">
        <v>435</v>
      </c>
      <c r="F3268" s="7">
        <v>8973</v>
      </c>
      <c r="G3268" s="7">
        <v>8589</v>
      </c>
      <c r="H3268" s="7">
        <v>11.63</v>
      </c>
      <c r="I3268" s="7">
        <v>2.4</v>
      </c>
      <c r="J3268" s="8">
        <f t="shared" si="103"/>
        <v>3124.8</v>
      </c>
      <c r="K3268" s="7">
        <v>34305.14</v>
      </c>
      <c r="L3268" s="9">
        <v>-22.7913843518599</v>
      </c>
      <c r="M3268" s="9">
        <v>-46.442030947329101</v>
      </c>
      <c r="N3268" s="7">
        <f>COUNTIFS('Lojas Assaí'!$F$174:$F$260,D3268)</f>
        <v>0</v>
      </c>
    </row>
    <row r="3269" spans="1:14" x14ac:dyDescent="0.25">
      <c r="A3269" s="7" t="s">
        <v>3730</v>
      </c>
      <c r="B3269" s="7" t="s">
        <v>145</v>
      </c>
      <c r="C3269" s="7" t="str">
        <f t="shared" si="102"/>
        <v>ItauçuGO</v>
      </c>
      <c r="D3269" s="7">
        <v>5211404</v>
      </c>
      <c r="E3269" s="8" t="s">
        <v>687</v>
      </c>
      <c r="F3269" s="7">
        <v>8968</v>
      </c>
      <c r="G3269" s="7">
        <v>8575</v>
      </c>
      <c r="H3269" s="7">
        <v>22.34</v>
      </c>
      <c r="I3269" s="7">
        <v>1.7</v>
      </c>
      <c r="J3269" s="8">
        <f t="shared" si="103"/>
        <v>2213.4</v>
      </c>
      <c r="K3269" s="7">
        <v>20190.8</v>
      </c>
      <c r="L3269" s="9">
        <v>-16.203347231163502</v>
      </c>
      <c r="M3269" s="9">
        <v>-49.601134085273799</v>
      </c>
      <c r="N3269" s="7">
        <f>COUNTIFS('Lojas Assaí'!$F$174:$F$260,D3269)</f>
        <v>0</v>
      </c>
    </row>
    <row r="3270" spans="1:14" x14ac:dyDescent="0.25">
      <c r="A3270" s="7" t="s">
        <v>3731</v>
      </c>
      <c r="B3270" s="7" t="s">
        <v>669</v>
      </c>
      <c r="C3270" s="7" t="str">
        <f t="shared" si="102"/>
        <v>Sítio Novo do TocantinsTO</v>
      </c>
      <c r="D3270" s="7">
        <v>1720804</v>
      </c>
      <c r="E3270" s="8" t="s">
        <v>699</v>
      </c>
      <c r="F3270" s="7">
        <v>8965</v>
      </c>
      <c r="G3270" s="7">
        <v>9148</v>
      </c>
      <c r="H3270" s="7">
        <v>28.23</v>
      </c>
      <c r="I3270" s="7">
        <v>1.6</v>
      </c>
      <c r="J3270" s="8">
        <f t="shared" si="103"/>
        <v>2083.1999999999998</v>
      </c>
      <c r="K3270" s="7">
        <v>12678.94</v>
      </c>
      <c r="L3270" s="9">
        <v>-5.6047268566530901</v>
      </c>
      <c r="M3270" s="9">
        <v>-47.637422650460401</v>
      </c>
      <c r="N3270" s="7">
        <f>COUNTIFS('Lojas Assaí'!$F$174:$F$260,D3270)</f>
        <v>0</v>
      </c>
    </row>
    <row r="3271" spans="1:14" x14ac:dyDescent="0.25">
      <c r="A3271" s="7" t="s">
        <v>3732</v>
      </c>
      <c r="B3271" s="7" t="s">
        <v>206</v>
      </c>
      <c r="C3271" s="7" t="str">
        <f t="shared" si="102"/>
        <v>Rio NovoMG</v>
      </c>
      <c r="D3271" s="7">
        <v>3155405</v>
      </c>
      <c r="E3271" s="8" t="s">
        <v>701</v>
      </c>
      <c r="F3271" s="7">
        <v>8964</v>
      </c>
      <c r="G3271" s="7">
        <v>8712</v>
      </c>
      <c r="H3271" s="7">
        <v>41.62</v>
      </c>
      <c r="I3271" s="7">
        <v>1.5</v>
      </c>
      <c r="J3271" s="8">
        <f t="shared" si="103"/>
        <v>1953</v>
      </c>
      <c r="K3271" s="7">
        <v>13070.42</v>
      </c>
      <c r="L3271" s="9">
        <v>-21.483249149878901</v>
      </c>
      <c r="M3271" s="9">
        <v>-43.128668915286703</v>
      </c>
      <c r="N3271" s="7">
        <f>COUNTIFS('Lojas Assaí'!$F$174:$F$260,D3271)</f>
        <v>0</v>
      </c>
    </row>
    <row r="3272" spans="1:14" x14ac:dyDescent="0.25">
      <c r="A3272" s="7" t="s">
        <v>3733</v>
      </c>
      <c r="B3272" s="7" t="s">
        <v>206</v>
      </c>
      <c r="C3272" s="7" t="str">
        <f t="shared" si="102"/>
        <v>Morada Nova de MinasMG</v>
      </c>
      <c r="D3272" s="7">
        <v>3143500</v>
      </c>
      <c r="E3272" s="8" t="s">
        <v>701</v>
      </c>
      <c r="F3272" s="7">
        <v>8955</v>
      </c>
      <c r="G3272" s="7">
        <v>8255</v>
      </c>
      <c r="H3272" s="7">
        <v>3.96</v>
      </c>
      <c r="I3272" s="7">
        <v>1.7</v>
      </c>
      <c r="J3272" s="8">
        <f t="shared" si="103"/>
        <v>2213.4</v>
      </c>
      <c r="K3272" s="7">
        <v>45399.87</v>
      </c>
      <c r="L3272" s="9">
        <v>-18.6074447216394</v>
      </c>
      <c r="M3272" s="9">
        <v>-45.355502348096302</v>
      </c>
      <c r="N3272" s="7">
        <f>COUNTIFS('Lojas Assaí'!$F$174:$F$260,D3272)</f>
        <v>0</v>
      </c>
    </row>
    <row r="3273" spans="1:14" x14ac:dyDescent="0.25">
      <c r="A3273" s="7" t="s">
        <v>3734</v>
      </c>
      <c r="B3273" s="7" t="s">
        <v>37</v>
      </c>
      <c r="C3273" s="7" t="str">
        <f t="shared" si="102"/>
        <v>QuixabeiraBA</v>
      </c>
      <c r="D3273" s="7">
        <v>2925931</v>
      </c>
      <c r="E3273" s="8" t="s">
        <v>684</v>
      </c>
      <c r="F3273" s="7">
        <v>8939</v>
      </c>
      <c r="G3273" s="7">
        <v>9554</v>
      </c>
      <c r="H3273" s="7">
        <v>24.64</v>
      </c>
      <c r="I3273" s="7">
        <v>1.7</v>
      </c>
      <c r="J3273" s="8">
        <f t="shared" si="103"/>
        <v>2213.4</v>
      </c>
      <c r="K3273" s="7">
        <v>7684.19</v>
      </c>
      <c r="L3273" s="9">
        <v>-11.4086852033198</v>
      </c>
      <c r="M3273" s="9">
        <v>-40.121496594934598</v>
      </c>
      <c r="N3273" s="7">
        <f>COUNTIFS('Lojas Assaí'!$F$174:$F$260,D3273)</f>
        <v>0</v>
      </c>
    </row>
    <row r="3274" spans="1:14" x14ac:dyDescent="0.25">
      <c r="A3274" s="7" t="s">
        <v>3735</v>
      </c>
      <c r="B3274" s="7" t="s">
        <v>206</v>
      </c>
      <c r="C3274" s="7" t="str">
        <f t="shared" si="102"/>
        <v>GuaraniMG</v>
      </c>
      <c r="D3274" s="7">
        <v>3128402</v>
      </c>
      <c r="E3274" s="8" t="s">
        <v>701</v>
      </c>
      <c r="F3274" s="7">
        <v>8926</v>
      </c>
      <c r="G3274" s="7">
        <v>8678</v>
      </c>
      <c r="H3274" s="7">
        <v>32.85</v>
      </c>
      <c r="I3274" s="7">
        <v>1.7</v>
      </c>
      <c r="J3274" s="8">
        <f t="shared" si="103"/>
        <v>2213.4</v>
      </c>
      <c r="K3274" s="7">
        <v>15700.05</v>
      </c>
      <c r="L3274" s="9">
        <v>-21.362669185930098</v>
      </c>
      <c r="M3274" s="9">
        <v>-43.046456684007801</v>
      </c>
      <c r="N3274" s="7">
        <f>COUNTIFS('Lojas Assaí'!$F$174:$F$260,D3274)</f>
        <v>0</v>
      </c>
    </row>
    <row r="3275" spans="1:14" x14ac:dyDescent="0.25">
      <c r="A3275" s="7" t="s">
        <v>3736</v>
      </c>
      <c r="B3275" s="7" t="s">
        <v>422</v>
      </c>
      <c r="C3275" s="7" t="str">
        <f t="shared" si="102"/>
        <v>Neves PaulistaSP</v>
      </c>
      <c r="D3275" s="7">
        <v>3532504</v>
      </c>
      <c r="E3275" s="8" t="s">
        <v>435</v>
      </c>
      <c r="F3275" s="7">
        <v>8917</v>
      </c>
      <c r="G3275" s="7">
        <v>8772</v>
      </c>
      <c r="H3275" s="7">
        <v>40.18</v>
      </c>
      <c r="I3275" s="7">
        <v>2</v>
      </c>
      <c r="J3275" s="8">
        <f t="shared" si="103"/>
        <v>2604</v>
      </c>
      <c r="K3275" s="7">
        <v>27337.56</v>
      </c>
      <c r="L3275" s="9">
        <v>-20.913902427617</v>
      </c>
      <c r="M3275" s="9">
        <v>-49.780898651089402</v>
      </c>
      <c r="N3275" s="7">
        <f>COUNTIFS('Lojas Assaí'!$F$174:$F$260,D3275)</f>
        <v>0</v>
      </c>
    </row>
    <row r="3276" spans="1:14" x14ac:dyDescent="0.25">
      <c r="A3276" s="7" t="s">
        <v>3737</v>
      </c>
      <c r="B3276" s="7" t="s">
        <v>37</v>
      </c>
      <c r="C3276" s="7" t="str">
        <f t="shared" si="102"/>
        <v>CaémBA</v>
      </c>
      <c r="D3276" s="7">
        <v>2905107</v>
      </c>
      <c r="E3276" s="8" t="s">
        <v>684</v>
      </c>
      <c r="F3276" s="7">
        <v>8912</v>
      </c>
      <c r="G3276" s="7">
        <v>10368</v>
      </c>
      <c r="H3276" s="7">
        <v>18.91</v>
      </c>
      <c r="I3276" s="7">
        <v>2.2000000000000002</v>
      </c>
      <c r="J3276" s="8">
        <f t="shared" si="103"/>
        <v>2864.4</v>
      </c>
      <c r="K3276" s="7">
        <v>9996.5499999999993</v>
      </c>
      <c r="L3276" s="9">
        <v>-14.5042061971359</v>
      </c>
      <c r="M3276" s="9">
        <v>-42.221414099608701</v>
      </c>
      <c r="N3276" s="7">
        <f>COUNTIFS('Lojas Assaí'!$F$174:$F$260,D3276)</f>
        <v>0</v>
      </c>
    </row>
    <row r="3277" spans="1:14" x14ac:dyDescent="0.25">
      <c r="A3277" s="7" t="s">
        <v>3738</v>
      </c>
      <c r="B3277" s="7" t="s">
        <v>145</v>
      </c>
      <c r="C3277" s="7" t="str">
        <f t="shared" si="102"/>
        <v>Bom Jardim de GoiásGO</v>
      </c>
      <c r="D3277" s="7">
        <v>5203401</v>
      </c>
      <c r="E3277" s="8" t="s">
        <v>687</v>
      </c>
      <c r="F3277" s="7">
        <v>8912</v>
      </c>
      <c r="G3277" s="7">
        <v>8423</v>
      </c>
      <c r="H3277" s="7">
        <v>4.43</v>
      </c>
      <c r="I3277" s="7">
        <v>1.7</v>
      </c>
      <c r="J3277" s="8">
        <f t="shared" si="103"/>
        <v>2213.4</v>
      </c>
      <c r="K3277" s="7">
        <v>20946.02</v>
      </c>
      <c r="L3277" s="9">
        <v>-16.200685033710801</v>
      </c>
      <c r="M3277" s="9">
        <v>-52.175367571371197</v>
      </c>
      <c r="N3277" s="7">
        <f>COUNTIFS('Lojas Assaí'!$F$174:$F$260,D3277)</f>
        <v>0</v>
      </c>
    </row>
    <row r="3278" spans="1:14" x14ac:dyDescent="0.25">
      <c r="A3278" s="7" t="s">
        <v>3739</v>
      </c>
      <c r="B3278" s="7" t="s">
        <v>206</v>
      </c>
      <c r="C3278" s="7" t="str">
        <f t="shared" si="102"/>
        <v>CordisburgoMG</v>
      </c>
      <c r="D3278" s="7">
        <v>3118908</v>
      </c>
      <c r="E3278" s="8" t="s">
        <v>701</v>
      </c>
      <c r="F3278" s="7">
        <v>8903</v>
      </c>
      <c r="G3278" s="7">
        <v>8667</v>
      </c>
      <c r="H3278" s="7">
        <v>10.52</v>
      </c>
      <c r="I3278" s="7">
        <v>1.6</v>
      </c>
      <c r="J3278" s="8">
        <f t="shared" si="103"/>
        <v>2083.1999999999998</v>
      </c>
      <c r="K3278" s="7">
        <v>13173.1</v>
      </c>
      <c r="L3278" s="9">
        <v>-21.791207755247399</v>
      </c>
      <c r="M3278" s="9">
        <v>-45.700529727700903</v>
      </c>
      <c r="N3278" s="7">
        <f>COUNTIFS('Lojas Assaí'!$F$174:$F$260,D3278)</f>
        <v>0</v>
      </c>
    </row>
    <row r="3279" spans="1:14" x14ac:dyDescent="0.25">
      <c r="A3279" s="7" t="s">
        <v>3740</v>
      </c>
      <c r="B3279" s="7" t="s">
        <v>206</v>
      </c>
      <c r="C3279" s="7" t="str">
        <f t="shared" si="102"/>
        <v>Santa Rita de CaldasMG</v>
      </c>
      <c r="D3279" s="7">
        <v>3159209</v>
      </c>
      <c r="E3279" s="8" t="s">
        <v>701</v>
      </c>
      <c r="F3279" s="7">
        <v>8900</v>
      </c>
      <c r="G3279" s="7">
        <v>9027</v>
      </c>
      <c r="H3279" s="7">
        <v>17.95</v>
      </c>
      <c r="I3279" s="7">
        <v>1.9</v>
      </c>
      <c r="J3279" s="8">
        <f t="shared" si="103"/>
        <v>2473.8000000000002</v>
      </c>
      <c r="K3279" s="7">
        <v>20668.11</v>
      </c>
      <c r="L3279" s="9">
        <v>-21.2489621801898</v>
      </c>
      <c r="M3279" s="9">
        <v>-45.507121048738597</v>
      </c>
      <c r="N3279" s="7">
        <f>COUNTIFS('Lojas Assaí'!$F$174:$F$260,D3279)</f>
        <v>0</v>
      </c>
    </row>
    <row r="3280" spans="1:14" x14ac:dyDescent="0.25">
      <c r="A3280" s="7" t="s">
        <v>3741</v>
      </c>
      <c r="B3280" s="7" t="s">
        <v>258</v>
      </c>
      <c r="C3280" s="7" t="str">
        <f t="shared" si="102"/>
        <v>CongonhinhasPR</v>
      </c>
      <c r="D3280" s="7">
        <v>4106001</v>
      </c>
      <c r="E3280" s="8" t="s">
        <v>686</v>
      </c>
      <c r="F3280" s="7">
        <v>8896</v>
      </c>
      <c r="G3280" s="7">
        <v>8279</v>
      </c>
      <c r="H3280" s="7">
        <v>15.45</v>
      </c>
      <c r="I3280" s="7">
        <v>2</v>
      </c>
      <c r="J3280" s="8">
        <f t="shared" si="103"/>
        <v>2604</v>
      </c>
      <c r="K3280" s="7">
        <v>29826.16</v>
      </c>
      <c r="L3280" s="9">
        <v>-23.621561714248699</v>
      </c>
      <c r="M3280" s="9">
        <v>-50.171773002410298</v>
      </c>
      <c r="N3280" s="7">
        <f>COUNTIFS('Lojas Assaí'!$F$174:$F$260,D3280)</f>
        <v>0</v>
      </c>
    </row>
    <row r="3281" spans="1:14" x14ac:dyDescent="0.25">
      <c r="A3281" s="7" t="s">
        <v>3742</v>
      </c>
      <c r="B3281" s="7" t="s">
        <v>422</v>
      </c>
      <c r="C3281" s="7" t="str">
        <f t="shared" si="102"/>
        <v>ClementinaSP</v>
      </c>
      <c r="D3281" s="7">
        <v>3511904</v>
      </c>
      <c r="E3281" s="8" t="s">
        <v>435</v>
      </c>
      <c r="F3281" s="7">
        <v>8894</v>
      </c>
      <c r="G3281" s="7">
        <v>7065</v>
      </c>
      <c r="H3281" s="7">
        <v>41.85</v>
      </c>
      <c r="I3281" s="7">
        <v>2.6</v>
      </c>
      <c r="J3281" s="8">
        <f t="shared" si="103"/>
        <v>3385.2</v>
      </c>
      <c r="K3281" s="7">
        <v>15795.42</v>
      </c>
      <c r="L3281" s="9">
        <v>-20.7187344993776</v>
      </c>
      <c r="M3281" s="9">
        <v>-48.539738329013403</v>
      </c>
      <c r="N3281" s="7">
        <f>COUNTIFS('Lojas Assaí'!$F$174:$F$260,D3281)</f>
        <v>0</v>
      </c>
    </row>
    <row r="3282" spans="1:14" x14ac:dyDescent="0.25">
      <c r="A3282" s="7" t="s">
        <v>2691</v>
      </c>
      <c r="B3282" s="7" t="s">
        <v>669</v>
      </c>
      <c r="C3282" s="7" t="str">
        <f t="shared" si="102"/>
        <v>FiladélfiaTO</v>
      </c>
      <c r="D3282" s="7">
        <v>1707702</v>
      </c>
      <c r="E3282" s="8" t="s">
        <v>699</v>
      </c>
      <c r="F3282" s="7">
        <v>8892</v>
      </c>
      <c r="G3282" s="7">
        <v>8505</v>
      </c>
      <c r="H3282" s="7">
        <v>4.28</v>
      </c>
      <c r="I3282" s="7">
        <v>1.6</v>
      </c>
      <c r="J3282" s="8">
        <f t="shared" si="103"/>
        <v>2083.1999999999998</v>
      </c>
      <c r="K3282" s="7">
        <v>13243.39</v>
      </c>
      <c r="L3282" s="9">
        <v>-11.805141968649499</v>
      </c>
      <c r="M3282" s="9">
        <v>-49.526860362912501</v>
      </c>
      <c r="N3282" s="7">
        <f>COUNTIFS('Lojas Assaí'!$F$174:$F$260,D3282)</f>
        <v>0</v>
      </c>
    </row>
    <row r="3283" spans="1:14" x14ac:dyDescent="0.25">
      <c r="A3283" s="7" t="s">
        <v>3743</v>
      </c>
      <c r="B3283" s="7" t="s">
        <v>422</v>
      </c>
      <c r="C3283" s="7" t="str">
        <f t="shared" si="102"/>
        <v>Santa LúciaSP</v>
      </c>
      <c r="D3283" s="7">
        <v>3546900</v>
      </c>
      <c r="E3283" s="8" t="s">
        <v>435</v>
      </c>
      <c r="F3283" s="7">
        <v>8889</v>
      </c>
      <c r="G3283" s="7">
        <v>8248</v>
      </c>
      <c r="H3283" s="7">
        <v>53.55</v>
      </c>
      <c r="I3283" s="7">
        <v>2</v>
      </c>
      <c r="J3283" s="8">
        <f t="shared" si="103"/>
        <v>2604</v>
      </c>
      <c r="K3283" s="7">
        <v>14199.98</v>
      </c>
      <c r="L3283" s="9">
        <v>-21.346910745592201</v>
      </c>
      <c r="M3283" s="9">
        <v>-51.758974242144902</v>
      </c>
      <c r="N3283" s="7">
        <f>COUNTIFS('Lojas Assaí'!$F$174:$F$260,D3283)</f>
        <v>0</v>
      </c>
    </row>
    <row r="3284" spans="1:14" x14ac:dyDescent="0.25">
      <c r="A3284" s="7" t="s">
        <v>3744</v>
      </c>
      <c r="B3284" s="7" t="s">
        <v>422</v>
      </c>
      <c r="C3284" s="7" t="str">
        <f t="shared" si="102"/>
        <v>DouradoSP</v>
      </c>
      <c r="D3284" s="7">
        <v>3514304</v>
      </c>
      <c r="E3284" s="8" t="s">
        <v>435</v>
      </c>
      <c r="F3284" s="7">
        <v>8883</v>
      </c>
      <c r="G3284" s="7">
        <v>8609</v>
      </c>
      <c r="H3284" s="7">
        <v>41.82</v>
      </c>
      <c r="I3284" s="7">
        <v>2.5</v>
      </c>
      <c r="J3284" s="8">
        <f t="shared" si="103"/>
        <v>3255</v>
      </c>
      <c r="K3284" s="7">
        <v>73574.600000000006</v>
      </c>
      <c r="L3284" s="9">
        <v>-21.486137535000001</v>
      </c>
      <c r="M3284" s="9">
        <v>-51.534049660062699</v>
      </c>
      <c r="N3284" s="7">
        <f>COUNTIFS('Lojas Assaí'!$F$174:$F$260,D3284)</f>
        <v>0</v>
      </c>
    </row>
    <row r="3285" spans="1:14" x14ac:dyDescent="0.25">
      <c r="A3285" s="7" t="s">
        <v>3745</v>
      </c>
      <c r="B3285" s="7" t="s">
        <v>258</v>
      </c>
      <c r="C3285" s="7" t="str">
        <f t="shared" si="102"/>
        <v>GuamirangaPR</v>
      </c>
      <c r="D3285" s="7">
        <v>4108957</v>
      </c>
      <c r="E3285" s="8" t="s">
        <v>686</v>
      </c>
      <c r="F3285" s="7">
        <v>8881</v>
      </c>
      <c r="G3285" s="7">
        <v>7900</v>
      </c>
      <c r="H3285" s="7">
        <v>32.270000000000003</v>
      </c>
      <c r="I3285" s="7">
        <v>1.8</v>
      </c>
      <c r="J3285" s="8">
        <f t="shared" si="103"/>
        <v>2343.6</v>
      </c>
      <c r="K3285" s="7">
        <v>30458.93</v>
      </c>
      <c r="L3285" s="9">
        <v>-23.342984345103702</v>
      </c>
      <c r="M3285" s="9">
        <v>-52.778243782883898</v>
      </c>
      <c r="N3285" s="7">
        <f>COUNTIFS('Lojas Assaí'!$F$174:$F$260,D3285)</f>
        <v>0</v>
      </c>
    </row>
    <row r="3286" spans="1:14" x14ac:dyDescent="0.25">
      <c r="A3286" s="7" t="s">
        <v>3746</v>
      </c>
      <c r="B3286" s="7" t="s">
        <v>422</v>
      </c>
      <c r="C3286" s="7" t="str">
        <f t="shared" si="102"/>
        <v>PereirasSP</v>
      </c>
      <c r="D3286" s="7">
        <v>3537503</v>
      </c>
      <c r="E3286" s="8" t="s">
        <v>435</v>
      </c>
      <c r="F3286" s="7">
        <v>8875</v>
      </c>
      <c r="G3286" s="7">
        <v>7454</v>
      </c>
      <c r="H3286" s="7">
        <v>33.380000000000003</v>
      </c>
      <c r="I3286" s="7">
        <v>1.9</v>
      </c>
      <c r="J3286" s="8">
        <f t="shared" si="103"/>
        <v>2473.8000000000002</v>
      </c>
      <c r="K3286" s="7">
        <v>32546.19</v>
      </c>
      <c r="L3286" s="9">
        <v>-21.5953916792139</v>
      </c>
      <c r="M3286" s="9">
        <v>-50.599425717222402</v>
      </c>
      <c r="N3286" s="7">
        <f>COUNTIFS('Lojas Assaí'!$F$174:$F$260,D3286)</f>
        <v>0</v>
      </c>
    </row>
    <row r="3287" spans="1:14" x14ac:dyDescent="0.25">
      <c r="A3287" s="7" t="s">
        <v>3747</v>
      </c>
      <c r="B3287" s="7" t="s">
        <v>258</v>
      </c>
      <c r="C3287" s="7" t="str">
        <f t="shared" si="102"/>
        <v>São Sebastião da AmoreiraPR</v>
      </c>
      <c r="D3287" s="7">
        <v>4126009</v>
      </c>
      <c r="E3287" s="8" t="s">
        <v>686</v>
      </c>
      <c r="F3287" s="7">
        <v>8865</v>
      </c>
      <c r="G3287" s="7">
        <v>8626</v>
      </c>
      <c r="H3287" s="7">
        <v>37.840000000000003</v>
      </c>
      <c r="I3287" s="7">
        <v>1.8</v>
      </c>
      <c r="J3287" s="8">
        <f t="shared" si="103"/>
        <v>2343.6</v>
      </c>
      <c r="K3287" s="7">
        <v>27499.55</v>
      </c>
      <c r="L3287" s="9">
        <v>-23.907287461003499</v>
      </c>
      <c r="M3287" s="9">
        <v>-50.579646631053997</v>
      </c>
      <c r="N3287" s="7">
        <f>COUNTIFS('Lojas Assaí'!$F$174:$F$260,D3287)</f>
        <v>0</v>
      </c>
    </row>
    <row r="3288" spans="1:14" x14ac:dyDescent="0.25">
      <c r="A3288" s="7" t="s">
        <v>3748</v>
      </c>
      <c r="B3288" s="7" t="s">
        <v>37</v>
      </c>
      <c r="C3288" s="7" t="str">
        <f t="shared" si="102"/>
        <v>JucuruçuBA</v>
      </c>
      <c r="D3288" s="7">
        <v>2918456</v>
      </c>
      <c r="E3288" s="8" t="s">
        <v>684</v>
      </c>
      <c r="F3288" s="7">
        <v>8856</v>
      </c>
      <c r="G3288" s="7">
        <v>10290</v>
      </c>
      <c r="H3288" s="7">
        <v>7.06</v>
      </c>
      <c r="I3288" s="7">
        <v>1.5</v>
      </c>
      <c r="J3288" s="8">
        <f t="shared" si="103"/>
        <v>1953</v>
      </c>
      <c r="K3288" s="7">
        <v>12080.7</v>
      </c>
      <c r="L3288" s="9">
        <v>-16.844516145811401</v>
      </c>
      <c r="M3288" s="9">
        <v>-40.158812629937998</v>
      </c>
      <c r="N3288" s="7">
        <f>COUNTIFS('Lojas Assaí'!$F$174:$F$260,D3288)</f>
        <v>0</v>
      </c>
    </row>
    <row r="3289" spans="1:14" x14ac:dyDescent="0.25">
      <c r="A3289" s="7" t="s">
        <v>1924</v>
      </c>
      <c r="B3289" s="7" t="s">
        <v>12</v>
      </c>
      <c r="C3289" s="7" t="str">
        <f t="shared" si="102"/>
        <v>MaravilhaAL</v>
      </c>
      <c r="D3289" s="7">
        <v>2704609</v>
      </c>
      <c r="E3289" s="8" t="s">
        <v>688</v>
      </c>
      <c r="F3289" s="7">
        <v>8850</v>
      </c>
      <c r="G3289" s="7">
        <v>10284</v>
      </c>
      <c r="H3289" s="7">
        <v>34.049999999999997</v>
      </c>
      <c r="I3289" s="7">
        <v>2.1</v>
      </c>
      <c r="J3289" s="8">
        <f t="shared" si="103"/>
        <v>2734.2</v>
      </c>
      <c r="K3289" s="7">
        <v>8866.4599999999991</v>
      </c>
      <c r="L3289" s="9">
        <v>-9.73915570244381</v>
      </c>
      <c r="M3289" s="9">
        <v>-35.893068698845298</v>
      </c>
      <c r="N3289" s="7">
        <f>COUNTIFS('Lojas Assaí'!$F$174:$F$260,D3289)</f>
        <v>0</v>
      </c>
    </row>
    <row r="3290" spans="1:14" x14ac:dyDescent="0.25">
      <c r="A3290" s="7" t="s">
        <v>3749</v>
      </c>
      <c r="B3290" s="7" t="s">
        <v>37</v>
      </c>
      <c r="C3290" s="7" t="str">
        <f t="shared" si="102"/>
        <v>IbiassucêBA</v>
      </c>
      <c r="D3290" s="7">
        <v>2912004</v>
      </c>
      <c r="E3290" s="8" t="s">
        <v>684</v>
      </c>
      <c r="F3290" s="7">
        <v>8849</v>
      </c>
      <c r="G3290" s="7">
        <v>10062</v>
      </c>
      <c r="H3290" s="7">
        <v>23.58</v>
      </c>
      <c r="I3290" s="7">
        <v>1.5</v>
      </c>
      <c r="J3290" s="8">
        <f t="shared" si="103"/>
        <v>1953</v>
      </c>
      <c r="K3290" s="7">
        <v>10168.41</v>
      </c>
      <c r="L3290" s="9">
        <v>-14.2767025345281</v>
      </c>
      <c r="M3290" s="9">
        <v>-42.255774354665199</v>
      </c>
      <c r="N3290" s="7">
        <f>COUNTIFS('Lojas Assaí'!$F$174:$F$260,D3290)</f>
        <v>0</v>
      </c>
    </row>
    <row r="3291" spans="1:14" x14ac:dyDescent="0.25">
      <c r="A3291" s="7" t="s">
        <v>3750</v>
      </c>
      <c r="B3291" s="7" t="s">
        <v>37</v>
      </c>
      <c r="C3291" s="7" t="str">
        <f t="shared" si="102"/>
        <v>AratuípeBA</v>
      </c>
      <c r="D3291" s="7">
        <v>2902302</v>
      </c>
      <c r="E3291" s="8" t="s">
        <v>684</v>
      </c>
      <c r="F3291" s="7">
        <v>8848</v>
      </c>
      <c r="G3291" s="7">
        <v>8599</v>
      </c>
      <c r="H3291" s="7">
        <v>47.47</v>
      </c>
      <c r="I3291" s="7">
        <v>1.8</v>
      </c>
      <c r="J3291" s="8">
        <f t="shared" si="103"/>
        <v>2343.6</v>
      </c>
      <c r="K3291" s="7">
        <v>8442.81</v>
      </c>
      <c r="L3291" s="9">
        <v>-15.260872997350999</v>
      </c>
      <c r="M3291" s="9">
        <v>-39.413281565712602</v>
      </c>
      <c r="N3291" s="7">
        <f>COUNTIFS('Lojas Assaí'!$F$174:$F$260,D3291)</f>
        <v>0</v>
      </c>
    </row>
    <row r="3292" spans="1:14" x14ac:dyDescent="0.25">
      <c r="A3292" s="7" t="s">
        <v>3751</v>
      </c>
      <c r="B3292" s="7" t="s">
        <v>710</v>
      </c>
      <c r="C3292" s="7" t="str">
        <f t="shared" si="102"/>
        <v>ArmazémSC</v>
      </c>
      <c r="D3292" s="7">
        <v>4201505</v>
      </c>
      <c r="E3292" s="8" t="s">
        <v>711</v>
      </c>
      <c r="F3292" s="7">
        <v>8843</v>
      </c>
      <c r="G3292" s="7">
        <v>7753</v>
      </c>
      <c r="H3292" s="7">
        <v>44.67</v>
      </c>
      <c r="I3292" s="7">
        <v>1.7</v>
      </c>
      <c r="J3292" s="8">
        <f t="shared" si="103"/>
        <v>2213.4</v>
      </c>
      <c r="K3292" s="7">
        <v>26286.33</v>
      </c>
      <c r="L3292" s="9">
        <v>-28.258705467916801</v>
      </c>
      <c r="M3292" s="9">
        <v>-49.012911084773997</v>
      </c>
      <c r="N3292" s="7">
        <f>COUNTIFS('Lojas Assaí'!$F$174:$F$260,D3292)</f>
        <v>0</v>
      </c>
    </row>
    <row r="3293" spans="1:14" x14ac:dyDescent="0.25">
      <c r="A3293" s="7" t="s">
        <v>3752</v>
      </c>
      <c r="B3293" s="7" t="s">
        <v>169</v>
      </c>
      <c r="C3293" s="7" t="str">
        <f t="shared" si="102"/>
        <v>Brejo de AreiaMA</v>
      </c>
      <c r="D3293" s="7">
        <v>2102150</v>
      </c>
      <c r="E3293" s="8" t="s">
        <v>697</v>
      </c>
      <c r="F3293" s="7">
        <v>8841</v>
      </c>
      <c r="G3293" s="7">
        <v>5577</v>
      </c>
      <c r="H3293" s="7">
        <v>15.39</v>
      </c>
      <c r="I3293" s="7">
        <v>2.2000000000000002</v>
      </c>
      <c r="J3293" s="8">
        <f t="shared" si="103"/>
        <v>2864.4</v>
      </c>
      <c r="K3293" s="7">
        <v>6993.27</v>
      </c>
      <c r="L3293" s="9">
        <v>-4.3306298974950099</v>
      </c>
      <c r="M3293" s="9">
        <v>-45.582095271781299</v>
      </c>
      <c r="N3293" s="7">
        <f>COUNTIFS('Lojas Assaí'!$F$174:$F$260,D3293)</f>
        <v>0</v>
      </c>
    </row>
    <row r="3294" spans="1:14" x14ac:dyDescent="0.25">
      <c r="A3294" s="7" t="s">
        <v>3753</v>
      </c>
      <c r="B3294" s="7" t="s">
        <v>169</v>
      </c>
      <c r="C3294" s="7" t="str">
        <f t="shared" si="102"/>
        <v>Lago dos RodriguesMA</v>
      </c>
      <c r="D3294" s="7">
        <v>2105948</v>
      </c>
      <c r="E3294" s="8" t="s">
        <v>697</v>
      </c>
      <c r="F3294" s="7">
        <v>8841</v>
      </c>
      <c r="G3294" s="7">
        <v>7794</v>
      </c>
      <c r="H3294" s="7">
        <v>43.21</v>
      </c>
      <c r="I3294" s="7">
        <v>1.2</v>
      </c>
      <c r="J3294" s="8">
        <f t="shared" si="103"/>
        <v>1562.4</v>
      </c>
      <c r="K3294" s="7">
        <v>11796.42</v>
      </c>
      <c r="L3294" s="9">
        <v>-4.0387112952766602</v>
      </c>
      <c r="M3294" s="9">
        <v>-44.9376352319942</v>
      </c>
      <c r="N3294" s="7">
        <f>COUNTIFS('Lojas Assaí'!$F$174:$F$260,D3294)</f>
        <v>0</v>
      </c>
    </row>
    <row r="3295" spans="1:14" x14ac:dyDescent="0.25">
      <c r="A3295" s="7" t="s">
        <v>3754</v>
      </c>
      <c r="B3295" s="7" t="s">
        <v>99</v>
      </c>
      <c r="C3295" s="7" t="str">
        <f t="shared" si="102"/>
        <v>MoraújoCE</v>
      </c>
      <c r="D3295" s="7">
        <v>2308807</v>
      </c>
      <c r="E3295" s="8" t="s">
        <v>683</v>
      </c>
      <c r="F3295" s="7">
        <v>8833</v>
      </c>
      <c r="G3295" s="7">
        <v>8070</v>
      </c>
      <c r="H3295" s="7">
        <v>19.420000000000002</v>
      </c>
      <c r="I3295" s="7">
        <v>1.3</v>
      </c>
      <c r="J3295" s="8">
        <f t="shared" si="103"/>
        <v>1692.6</v>
      </c>
      <c r="K3295" s="7">
        <v>8200.94</v>
      </c>
      <c r="L3295" s="9">
        <v>-3.4663632743992498</v>
      </c>
      <c r="M3295" s="9">
        <v>-40.683598927119803</v>
      </c>
      <c r="N3295" s="7">
        <f>COUNTIFS('Lojas Assaí'!$F$174:$F$260,D3295)</f>
        <v>0</v>
      </c>
    </row>
    <row r="3296" spans="1:14" x14ac:dyDescent="0.25">
      <c r="A3296" s="7" t="s">
        <v>3755</v>
      </c>
      <c r="B3296" s="7" t="s">
        <v>206</v>
      </c>
      <c r="C3296" s="7" t="str">
        <f t="shared" si="102"/>
        <v>Piedade de CaratingaMG</v>
      </c>
      <c r="D3296" s="7">
        <v>3150158</v>
      </c>
      <c r="E3296" s="8" t="s">
        <v>701</v>
      </c>
      <c r="F3296" s="7">
        <v>8832</v>
      </c>
      <c r="G3296" s="7">
        <v>7110</v>
      </c>
      <c r="H3296" s="7">
        <v>65.02</v>
      </c>
      <c r="I3296" s="7">
        <v>1.8</v>
      </c>
      <c r="J3296" s="8">
        <f t="shared" si="103"/>
        <v>2343.6</v>
      </c>
      <c r="K3296" s="7">
        <v>13049.3</v>
      </c>
      <c r="L3296" s="9">
        <v>-20.247664615443799</v>
      </c>
      <c r="M3296" s="9">
        <v>-42.735238898740498</v>
      </c>
      <c r="N3296" s="7">
        <f>COUNTIFS('Lojas Assaí'!$F$174:$F$260,D3296)</f>
        <v>0</v>
      </c>
    </row>
    <row r="3297" spans="1:14" x14ac:dyDescent="0.25">
      <c r="A3297" s="7" t="s">
        <v>3756</v>
      </c>
      <c r="B3297" s="7" t="s">
        <v>714</v>
      </c>
      <c r="C3297" s="7" t="str">
        <f t="shared" si="102"/>
        <v>IbitiramaES</v>
      </c>
      <c r="D3297" s="7">
        <v>3202553</v>
      </c>
      <c r="E3297" s="8" t="s">
        <v>715</v>
      </c>
      <c r="F3297" s="7">
        <v>8830</v>
      </c>
      <c r="G3297" s="7">
        <v>8957</v>
      </c>
      <c r="H3297" s="7">
        <v>27.15</v>
      </c>
      <c r="I3297" s="7">
        <v>2.1</v>
      </c>
      <c r="J3297" s="8">
        <f t="shared" si="103"/>
        <v>2734.2</v>
      </c>
      <c r="K3297" s="7">
        <v>17645.21</v>
      </c>
      <c r="L3297" s="9">
        <v>-20.538730966589402</v>
      </c>
      <c r="M3297" s="9">
        <v>-41.659412400859701</v>
      </c>
      <c r="N3297" s="7">
        <f>COUNTIFS('Lojas Assaí'!$F$174:$F$260,D3297)</f>
        <v>0</v>
      </c>
    </row>
    <row r="3298" spans="1:14" x14ac:dyDescent="0.25">
      <c r="A3298" s="7" t="s">
        <v>3757</v>
      </c>
      <c r="B3298" s="7" t="s">
        <v>655</v>
      </c>
      <c r="C3298" s="7" t="str">
        <f t="shared" si="102"/>
        <v>Nossa Senhora AparecidaSE</v>
      </c>
      <c r="D3298" s="7">
        <v>2804458</v>
      </c>
      <c r="E3298" s="8" t="s">
        <v>692</v>
      </c>
      <c r="F3298" s="7">
        <v>8822</v>
      </c>
      <c r="G3298" s="7">
        <v>8508</v>
      </c>
      <c r="H3298" s="7">
        <v>25</v>
      </c>
      <c r="I3298" s="7">
        <v>1.6</v>
      </c>
      <c r="J3298" s="8">
        <f t="shared" si="103"/>
        <v>2083.1999999999998</v>
      </c>
      <c r="K3298" s="7">
        <v>12226.17</v>
      </c>
      <c r="L3298" s="9">
        <v>-10.394651457410101</v>
      </c>
      <c r="M3298" s="9">
        <v>-37.454438545997299</v>
      </c>
      <c r="N3298" s="7">
        <f>COUNTIFS('Lojas Assaí'!$F$174:$F$260,D3298)</f>
        <v>0</v>
      </c>
    </row>
    <row r="3299" spans="1:14" x14ac:dyDescent="0.25">
      <c r="A3299" s="7" t="s">
        <v>3758</v>
      </c>
      <c r="B3299" s="7" t="s">
        <v>313</v>
      </c>
      <c r="C3299" s="7" t="str">
        <f t="shared" si="102"/>
        <v>Redenção do GurguéiaPI</v>
      </c>
      <c r="D3299" s="7">
        <v>2208700</v>
      </c>
      <c r="E3299" s="8" t="s">
        <v>693</v>
      </c>
      <c r="F3299" s="7">
        <v>8814</v>
      </c>
      <c r="G3299" s="7">
        <v>8400</v>
      </c>
      <c r="H3299" s="7">
        <v>3.4</v>
      </c>
      <c r="I3299" s="7">
        <v>1.8</v>
      </c>
      <c r="J3299" s="8">
        <f t="shared" si="103"/>
        <v>2343.6</v>
      </c>
      <c r="K3299" s="7">
        <v>9934.44</v>
      </c>
      <c r="L3299" s="9">
        <v>-9.4934482414447494</v>
      </c>
      <c r="M3299" s="9">
        <v>-44.581214160560798</v>
      </c>
      <c r="N3299" s="7">
        <f>COUNTIFS('Lojas Assaí'!$F$174:$F$260,D3299)</f>
        <v>0</v>
      </c>
    </row>
    <row r="3300" spans="1:14" x14ac:dyDescent="0.25">
      <c r="A3300" s="7" t="s">
        <v>3759</v>
      </c>
      <c r="B3300" s="7" t="s">
        <v>206</v>
      </c>
      <c r="C3300" s="7" t="str">
        <f t="shared" si="102"/>
        <v>ColunaMG</v>
      </c>
      <c r="D3300" s="7">
        <v>3116803</v>
      </c>
      <c r="E3300" s="8" t="s">
        <v>701</v>
      </c>
      <c r="F3300" s="7">
        <v>8810</v>
      </c>
      <c r="G3300" s="7">
        <v>9024</v>
      </c>
      <c r="H3300" s="7">
        <v>25.89</v>
      </c>
      <c r="I3300" s="7">
        <v>1.6</v>
      </c>
      <c r="J3300" s="8">
        <f t="shared" si="103"/>
        <v>2083.1999999999998</v>
      </c>
      <c r="K3300" s="7">
        <v>11864.54</v>
      </c>
      <c r="L3300" s="9">
        <v>-18.2204050351578</v>
      </c>
      <c r="M3300" s="9">
        <v>-42.843654512274597</v>
      </c>
      <c r="N3300" s="7">
        <f>COUNTIFS('Lojas Assaí'!$F$174:$F$260,D3300)</f>
        <v>0</v>
      </c>
    </row>
    <row r="3301" spans="1:14" x14ac:dyDescent="0.25">
      <c r="A3301" s="7" t="s">
        <v>3760</v>
      </c>
      <c r="B3301" s="7" t="s">
        <v>169</v>
      </c>
      <c r="C3301" s="7" t="str">
        <f t="shared" si="102"/>
        <v>Central do MaranhãoMA</v>
      </c>
      <c r="D3301" s="7">
        <v>2103125</v>
      </c>
      <c r="E3301" s="8" t="s">
        <v>697</v>
      </c>
      <c r="F3301" s="7">
        <v>8806</v>
      </c>
      <c r="G3301" s="7">
        <v>7887</v>
      </c>
      <c r="H3301" s="7">
        <v>24.7</v>
      </c>
      <c r="I3301" s="7">
        <v>2</v>
      </c>
      <c r="J3301" s="8">
        <f t="shared" si="103"/>
        <v>2604</v>
      </c>
      <c r="K3301" s="7">
        <v>5370.71</v>
      </c>
      <c r="L3301" s="9">
        <v>-2.1913139076177899</v>
      </c>
      <c r="M3301" s="9">
        <v>-44.831843702498603</v>
      </c>
      <c r="N3301" s="7">
        <f>COUNTIFS('Lojas Assaí'!$F$174:$F$260,D3301)</f>
        <v>0</v>
      </c>
    </row>
    <row r="3302" spans="1:14" x14ac:dyDescent="0.25">
      <c r="A3302" s="7" t="s">
        <v>3761</v>
      </c>
      <c r="B3302" s="7" t="s">
        <v>422</v>
      </c>
      <c r="C3302" s="7" t="str">
        <f t="shared" si="102"/>
        <v>Cristais PaulistaSP</v>
      </c>
      <c r="D3302" s="7">
        <v>3513207</v>
      </c>
      <c r="E3302" s="8" t="s">
        <v>435</v>
      </c>
      <c r="F3302" s="7">
        <v>8803</v>
      </c>
      <c r="G3302" s="7">
        <v>7588</v>
      </c>
      <c r="H3302" s="7">
        <v>19.7</v>
      </c>
      <c r="I3302" s="7">
        <v>2.1</v>
      </c>
      <c r="J3302" s="8">
        <f t="shared" si="103"/>
        <v>2734.2</v>
      </c>
      <c r="K3302" s="7">
        <v>32076.080000000002</v>
      </c>
      <c r="L3302" s="9">
        <v>-22.7454989289789</v>
      </c>
      <c r="M3302" s="9">
        <v>-50.793666159557603</v>
      </c>
      <c r="N3302" s="7">
        <f>COUNTIFS('Lojas Assaí'!$F$174:$F$260,D3302)</f>
        <v>0</v>
      </c>
    </row>
    <row r="3303" spans="1:14" x14ac:dyDescent="0.25">
      <c r="A3303" s="7" t="s">
        <v>3762</v>
      </c>
      <c r="B3303" s="7" t="s">
        <v>145</v>
      </c>
      <c r="C3303" s="7" t="str">
        <f t="shared" si="102"/>
        <v>CezarinaGO</v>
      </c>
      <c r="D3303" s="7">
        <v>5205455</v>
      </c>
      <c r="E3303" s="8" t="s">
        <v>687</v>
      </c>
      <c r="F3303" s="7">
        <v>8794</v>
      </c>
      <c r="G3303" s="7">
        <v>7545</v>
      </c>
      <c r="H3303" s="7">
        <v>18.149999999999999</v>
      </c>
      <c r="I3303" s="7">
        <v>2.1</v>
      </c>
      <c r="J3303" s="8">
        <f t="shared" si="103"/>
        <v>2734.2</v>
      </c>
      <c r="K3303" s="7">
        <v>38665.550000000003</v>
      </c>
      <c r="L3303" s="9">
        <v>-16.9677922829026</v>
      </c>
      <c r="M3303" s="9">
        <v>-49.773168982068299</v>
      </c>
      <c r="N3303" s="7">
        <f>COUNTIFS('Lojas Assaí'!$F$174:$F$260,D3303)</f>
        <v>0</v>
      </c>
    </row>
    <row r="3304" spans="1:14" x14ac:dyDescent="0.25">
      <c r="A3304" s="7" t="s">
        <v>3763</v>
      </c>
      <c r="B3304" s="7" t="s">
        <v>258</v>
      </c>
      <c r="C3304" s="7" t="str">
        <f t="shared" si="102"/>
        <v>Marilândia do SulPR</v>
      </c>
      <c r="D3304" s="7">
        <v>4114906</v>
      </c>
      <c r="E3304" s="8" t="s">
        <v>686</v>
      </c>
      <c r="F3304" s="7">
        <v>8793</v>
      </c>
      <c r="G3304" s="7">
        <v>8863</v>
      </c>
      <c r="H3304" s="7">
        <v>23.06</v>
      </c>
      <c r="I3304" s="7">
        <v>2</v>
      </c>
      <c r="J3304" s="8">
        <f t="shared" si="103"/>
        <v>2604</v>
      </c>
      <c r="K3304" s="7">
        <v>44441.93</v>
      </c>
      <c r="L3304" s="9">
        <v>-24.003732629773701</v>
      </c>
      <c r="M3304" s="9">
        <v>-53.151525818894903</v>
      </c>
      <c r="N3304" s="7">
        <f>COUNTIFS('Lojas Assaí'!$F$174:$F$260,D3304)</f>
        <v>0</v>
      </c>
    </row>
    <row r="3305" spans="1:14" x14ac:dyDescent="0.25">
      <c r="A3305" s="7" t="s">
        <v>3764</v>
      </c>
      <c r="B3305" s="7" t="s">
        <v>403</v>
      </c>
      <c r="C3305" s="7" t="str">
        <f t="shared" si="102"/>
        <v>MartinsRN</v>
      </c>
      <c r="D3305" s="7">
        <v>2407401</v>
      </c>
      <c r="E3305" s="8" t="s">
        <v>695</v>
      </c>
      <c r="F3305" s="7">
        <v>8790</v>
      </c>
      <c r="G3305" s="7">
        <v>8218</v>
      </c>
      <c r="H3305" s="7">
        <v>48.49</v>
      </c>
      <c r="I3305" s="7">
        <v>1.5</v>
      </c>
      <c r="J3305" s="8">
        <f t="shared" si="103"/>
        <v>1953</v>
      </c>
      <c r="K3305" s="7">
        <v>11219.41</v>
      </c>
      <c r="L3305" s="9">
        <v>-6.2935497877900302</v>
      </c>
      <c r="M3305" s="9">
        <v>-38.166612618735599</v>
      </c>
      <c r="N3305" s="7">
        <f>COUNTIFS('Lojas Assaí'!$F$174:$F$260,D3305)</f>
        <v>0</v>
      </c>
    </row>
    <row r="3306" spans="1:14" x14ac:dyDescent="0.25">
      <c r="A3306" s="7" t="s">
        <v>3765</v>
      </c>
      <c r="B3306" s="7" t="s">
        <v>178</v>
      </c>
      <c r="C3306" s="7" t="str">
        <f t="shared" si="102"/>
        <v>CastanheiraMT</v>
      </c>
      <c r="D3306" s="7">
        <v>5102850</v>
      </c>
      <c r="E3306" s="8" t="s">
        <v>696</v>
      </c>
      <c r="F3306" s="7">
        <v>8782</v>
      </c>
      <c r="G3306" s="7">
        <v>8231</v>
      </c>
      <c r="H3306" s="7">
        <v>2.11</v>
      </c>
      <c r="I3306" s="7">
        <v>2.2999999999999998</v>
      </c>
      <c r="J3306" s="8">
        <f t="shared" si="103"/>
        <v>2994.6</v>
      </c>
      <c r="K3306" s="7">
        <v>18631.61</v>
      </c>
      <c r="L3306" s="9">
        <v>-11.134107857592101</v>
      </c>
      <c r="M3306" s="9">
        <v>-58.613409263696099</v>
      </c>
      <c r="N3306" s="7">
        <f>COUNTIFS('Lojas Assaí'!$F$174:$F$260,D3306)</f>
        <v>0</v>
      </c>
    </row>
    <row r="3307" spans="1:14" x14ac:dyDescent="0.25">
      <c r="A3307" s="7" t="s">
        <v>3766</v>
      </c>
      <c r="B3307" s="7" t="s">
        <v>206</v>
      </c>
      <c r="C3307" s="7" t="str">
        <f t="shared" si="102"/>
        <v>Monsenhor PauloMG</v>
      </c>
      <c r="D3307" s="7">
        <v>3142601</v>
      </c>
      <c r="E3307" s="8" t="s">
        <v>701</v>
      </c>
      <c r="F3307" s="7">
        <v>8764</v>
      </c>
      <c r="G3307" s="7">
        <v>8161</v>
      </c>
      <c r="H3307" s="7">
        <v>37.69</v>
      </c>
      <c r="I3307" s="7">
        <v>1.6</v>
      </c>
      <c r="J3307" s="8">
        <f t="shared" si="103"/>
        <v>2083.1999999999998</v>
      </c>
      <c r="K3307" s="7">
        <v>21996.58</v>
      </c>
      <c r="L3307" s="9">
        <v>-21.761772138065901</v>
      </c>
      <c r="M3307" s="9">
        <v>-45.545074138717297</v>
      </c>
      <c r="N3307" s="7">
        <f>COUNTIFS('Lojas Assaí'!$F$174:$F$260,D3307)</f>
        <v>0</v>
      </c>
    </row>
    <row r="3308" spans="1:14" x14ac:dyDescent="0.25">
      <c r="A3308" s="7" t="s">
        <v>3262</v>
      </c>
      <c r="B3308" s="7" t="s">
        <v>710</v>
      </c>
      <c r="C3308" s="7" t="str">
        <f t="shared" si="102"/>
        <v>Santa TerezinhaSC</v>
      </c>
      <c r="D3308" s="7">
        <v>4215679</v>
      </c>
      <c r="E3308" s="8" t="s">
        <v>711</v>
      </c>
      <c r="F3308" s="7">
        <v>8760</v>
      </c>
      <c r="G3308" s="7">
        <v>8767</v>
      </c>
      <c r="H3308" s="7">
        <v>12.26</v>
      </c>
      <c r="I3308" s="7">
        <v>2</v>
      </c>
      <c r="J3308" s="8">
        <f t="shared" si="103"/>
        <v>2604</v>
      </c>
      <c r="K3308" s="7">
        <v>21981.93</v>
      </c>
      <c r="L3308" s="9">
        <v>-26.619775573866502</v>
      </c>
      <c r="M3308" s="9">
        <v>-53.199846961656903</v>
      </c>
      <c r="N3308" s="7">
        <f>COUNTIFS('Lojas Assaí'!$F$174:$F$260,D3308)</f>
        <v>0</v>
      </c>
    </row>
    <row r="3309" spans="1:14" x14ac:dyDescent="0.25">
      <c r="A3309" s="7" t="s">
        <v>3767</v>
      </c>
      <c r="B3309" s="7" t="s">
        <v>145</v>
      </c>
      <c r="C3309" s="7" t="str">
        <f t="shared" si="102"/>
        <v>Monte Alegre de GoiásGO</v>
      </c>
      <c r="D3309" s="7">
        <v>5213509</v>
      </c>
      <c r="E3309" s="8" t="s">
        <v>687</v>
      </c>
      <c r="F3309" s="7">
        <v>8759</v>
      </c>
      <c r="G3309" s="7">
        <v>7730</v>
      </c>
      <c r="H3309" s="7">
        <v>2.48</v>
      </c>
      <c r="I3309" s="7">
        <v>1.7</v>
      </c>
      <c r="J3309" s="8">
        <f t="shared" si="103"/>
        <v>2213.4</v>
      </c>
      <c r="K3309" s="7">
        <v>11414.24</v>
      </c>
      <c r="L3309" s="9">
        <v>-13.257326076706301</v>
      </c>
      <c r="M3309" s="9">
        <v>-46.885799138354798</v>
      </c>
      <c r="N3309" s="7">
        <f>COUNTIFS('Lojas Assaí'!$F$174:$F$260,D3309)</f>
        <v>0</v>
      </c>
    </row>
    <row r="3310" spans="1:14" x14ac:dyDescent="0.25">
      <c r="A3310" s="7" t="s">
        <v>3768</v>
      </c>
      <c r="B3310" s="7" t="s">
        <v>313</v>
      </c>
      <c r="C3310" s="7" t="str">
        <f t="shared" si="102"/>
        <v>Nossa Senhora dos RemédiosPI</v>
      </c>
      <c r="D3310" s="7">
        <v>2206803</v>
      </c>
      <c r="E3310" s="8" t="s">
        <v>693</v>
      </c>
      <c r="F3310" s="7">
        <v>8751</v>
      </c>
      <c r="G3310" s="7">
        <v>8206</v>
      </c>
      <c r="H3310" s="7">
        <v>22.89</v>
      </c>
      <c r="I3310" s="7">
        <v>2.1</v>
      </c>
      <c r="J3310" s="8">
        <f t="shared" si="103"/>
        <v>2734.2</v>
      </c>
      <c r="K3310" s="7">
        <v>8561.5</v>
      </c>
      <c r="L3310" s="9">
        <v>-3.9912253517845899</v>
      </c>
      <c r="M3310" s="9">
        <v>-42.623951048489502</v>
      </c>
      <c r="N3310" s="7">
        <f>COUNTIFS('Lojas Assaí'!$F$174:$F$260,D3310)</f>
        <v>0</v>
      </c>
    </row>
    <row r="3311" spans="1:14" x14ac:dyDescent="0.25">
      <c r="A3311" s="7" t="s">
        <v>3769</v>
      </c>
      <c r="B3311" s="7" t="s">
        <v>145</v>
      </c>
      <c r="C3311" s="7" t="str">
        <f t="shared" si="102"/>
        <v>Alvorada do NorteGO</v>
      </c>
      <c r="D3311" s="7">
        <v>5200803</v>
      </c>
      <c r="E3311" s="8" t="s">
        <v>687</v>
      </c>
      <c r="F3311" s="7">
        <v>8749</v>
      </c>
      <c r="G3311" s="7">
        <v>8084</v>
      </c>
      <c r="H3311" s="7">
        <v>6.42</v>
      </c>
      <c r="I3311" s="7">
        <v>2</v>
      </c>
      <c r="J3311" s="8">
        <f t="shared" si="103"/>
        <v>2604</v>
      </c>
      <c r="K3311" s="7">
        <v>17801.21</v>
      </c>
      <c r="L3311" s="9">
        <v>-14.482839110533799</v>
      </c>
      <c r="M3311" s="9">
        <v>-46.515637691309998</v>
      </c>
      <c r="N3311" s="7">
        <f>COUNTIFS('Lojas Assaí'!$F$174:$F$260,D3311)</f>
        <v>0</v>
      </c>
    </row>
    <row r="3312" spans="1:14" x14ac:dyDescent="0.25">
      <c r="A3312" s="7" t="s">
        <v>3770</v>
      </c>
      <c r="B3312" s="7" t="s">
        <v>244</v>
      </c>
      <c r="C3312" s="7" t="str">
        <f t="shared" si="102"/>
        <v>MarcaçãoPB</v>
      </c>
      <c r="D3312" s="7">
        <v>2509057</v>
      </c>
      <c r="E3312" s="8" t="s">
        <v>698</v>
      </c>
      <c r="F3312" s="7">
        <v>8746</v>
      </c>
      <c r="G3312" s="7">
        <v>7609</v>
      </c>
      <c r="H3312" s="7">
        <v>61.91</v>
      </c>
      <c r="I3312" s="7">
        <v>1.7</v>
      </c>
      <c r="J3312" s="8">
        <f t="shared" si="103"/>
        <v>2213.4</v>
      </c>
      <c r="K3312" s="7">
        <v>10121.85</v>
      </c>
      <c r="L3312" s="9">
        <v>-7.7046141415636802</v>
      </c>
      <c r="M3312" s="9">
        <v>-38.153071666080301</v>
      </c>
      <c r="N3312" s="7">
        <f>COUNTIFS('Lojas Assaí'!$F$174:$F$260,D3312)</f>
        <v>0</v>
      </c>
    </row>
    <row r="3313" spans="1:14" x14ac:dyDescent="0.25">
      <c r="A3313" s="7" t="s">
        <v>3771</v>
      </c>
      <c r="B3313" s="7" t="s">
        <v>707</v>
      </c>
      <c r="C3313" s="7" t="str">
        <f t="shared" si="102"/>
        <v>São Vicente do SulRS</v>
      </c>
      <c r="D3313" s="7">
        <v>4319802</v>
      </c>
      <c r="E3313" s="8" t="s">
        <v>708</v>
      </c>
      <c r="F3313" s="7">
        <v>8742</v>
      </c>
      <c r="G3313" s="7">
        <v>8440</v>
      </c>
      <c r="H3313" s="7">
        <v>7.18</v>
      </c>
      <c r="I3313" s="7">
        <v>2.2999999999999998</v>
      </c>
      <c r="J3313" s="8">
        <f t="shared" si="103"/>
        <v>2994.6</v>
      </c>
      <c r="K3313" s="7">
        <v>53112.21</v>
      </c>
      <c r="L3313" s="9">
        <v>-29.692060834465899</v>
      </c>
      <c r="M3313" s="9">
        <v>-54.676002016209303</v>
      </c>
      <c r="N3313" s="7">
        <f>COUNTIFS('Lojas Assaí'!$F$174:$F$260,D3313)</f>
        <v>0</v>
      </c>
    </row>
    <row r="3314" spans="1:14" x14ac:dyDescent="0.25">
      <c r="A3314" s="7" t="s">
        <v>3772</v>
      </c>
      <c r="B3314" s="7" t="s">
        <v>37</v>
      </c>
      <c r="C3314" s="7" t="str">
        <f t="shared" si="102"/>
        <v>IbirapuãBA</v>
      </c>
      <c r="D3314" s="7">
        <v>2912806</v>
      </c>
      <c r="E3314" s="8" t="s">
        <v>684</v>
      </c>
      <c r="F3314" s="7">
        <v>8740</v>
      </c>
      <c r="G3314" s="7">
        <v>7956</v>
      </c>
      <c r="H3314" s="7">
        <v>10.1</v>
      </c>
      <c r="I3314" s="7">
        <v>1.8</v>
      </c>
      <c r="J3314" s="8">
        <f t="shared" si="103"/>
        <v>2343.6</v>
      </c>
      <c r="K3314" s="7">
        <v>43730.76</v>
      </c>
      <c r="L3314" s="9">
        <v>-17.684197144216501</v>
      </c>
      <c r="M3314" s="9">
        <v>-40.106309411541901</v>
      </c>
      <c r="N3314" s="7">
        <f>COUNTIFS('Lojas Assaí'!$F$174:$F$260,D3314)</f>
        <v>0</v>
      </c>
    </row>
    <row r="3315" spans="1:14" x14ac:dyDescent="0.25">
      <c r="A3315" s="7" t="s">
        <v>3773</v>
      </c>
      <c r="B3315" s="7" t="s">
        <v>145</v>
      </c>
      <c r="C3315" s="7" t="str">
        <f t="shared" si="102"/>
        <v>SerranópolisGO</v>
      </c>
      <c r="D3315" s="7">
        <v>5220504</v>
      </c>
      <c r="E3315" s="8" t="s">
        <v>687</v>
      </c>
      <c r="F3315" s="7">
        <v>8737</v>
      </c>
      <c r="G3315" s="7">
        <v>7481</v>
      </c>
      <c r="H3315" s="7">
        <v>1.35</v>
      </c>
      <c r="I3315" s="7">
        <v>2.2999999999999998</v>
      </c>
      <c r="J3315" s="8">
        <f t="shared" si="103"/>
        <v>2994.6</v>
      </c>
      <c r="K3315" s="7">
        <v>57681.62</v>
      </c>
      <c r="L3315" s="9">
        <v>-18.307724397145002</v>
      </c>
      <c r="M3315" s="9">
        <v>-51.957777940174999</v>
      </c>
      <c r="N3315" s="7">
        <f>COUNTIFS('Lojas Assaí'!$F$174:$F$260,D3315)</f>
        <v>0</v>
      </c>
    </row>
    <row r="3316" spans="1:14" x14ac:dyDescent="0.25">
      <c r="A3316" s="7" t="s">
        <v>3774</v>
      </c>
      <c r="B3316" s="7" t="s">
        <v>714</v>
      </c>
      <c r="C3316" s="7" t="str">
        <f t="shared" si="102"/>
        <v>São Domingos do NorteES</v>
      </c>
      <c r="D3316" s="7">
        <v>3204658</v>
      </c>
      <c r="E3316" s="8" t="s">
        <v>715</v>
      </c>
      <c r="F3316" s="7">
        <v>8735</v>
      </c>
      <c r="G3316" s="7">
        <v>8001</v>
      </c>
      <c r="H3316" s="7">
        <v>26.79</v>
      </c>
      <c r="I3316" s="7">
        <v>2.2000000000000002</v>
      </c>
      <c r="J3316" s="8">
        <f t="shared" si="103"/>
        <v>2864.4</v>
      </c>
      <c r="K3316" s="7">
        <v>29612.66</v>
      </c>
      <c r="L3316" s="9">
        <v>-19.148168510005899</v>
      </c>
      <c r="M3316" s="9">
        <v>-40.621877732717003</v>
      </c>
      <c r="N3316" s="7">
        <f>COUNTIFS('Lojas Assaí'!$F$174:$F$260,D3316)</f>
        <v>0</v>
      </c>
    </row>
    <row r="3317" spans="1:14" x14ac:dyDescent="0.25">
      <c r="A3317" s="7" t="s">
        <v>3775</v>
      </c>
      <c r="B3317" s="7" t="s">
        <v>37</v>
      </c>
      <c r="C3317" s="7" t="str">
        <f t="shared" si="102"/>
        <v>VarzedoBA</v>
      </c>
      <c r="D3317" s="7">
        <v>2933174</v>
      </c>
      <c r="E3317" s="8" t="s">
        <v>684</v>
      </c>
      <c r="F3317" s="7">
        <v>8734</v>
      </c>
      <c r="G3317" s="7">
        <v>9109</v>
      </c>
      <c r="H3317" s="7">
        <v>40.159999999999997</v>
      </c>
      <c r="I3317" s="7">
        <v>2</v>
      </c>
      <c r="J3317" s="8">
        <f t="shared" si="103"/>
        <v>2604</v>
      </c>
      <c r="K3317" s="7">
        <v>13752.84</v>
      </c>
      <c r="L3317" s="9">
        <v>-12.975312564956701</v>
      </c>
      <c r="M3317" s="9">
        <v>-39.393475834738098</v>
      </c>
      <c r="N3317" s="7">
        <f>COUNTIFS('Lojas Assaí'!$F$174:$F$260,D3317)</f>
        <v>0</v>
      </c>
    </row>
    <row r="3318" spans="1:14" x14ac:dyDescent="0.25">
      <c r="A3318" s="7" t="s">
        <v>3776</v>
      </c>
      <c r="B3318" s="7" t="s">
        <v>37</v>
      </c>
      <c r="C3318" s="7" t="str">
        <f t="shared" si="102"/>
        <v>MucugêBA</v>
      </c>
      <c r="D3318" s="7">
        <v>2921906</v>
      </c>
      <c r="E3318" s="8" t="s">
        <v>684</v>
      </c>
      <c r="F3318" s="7">
        <v>8725</v>
      </c>
      <c r="G3318" s="7">
        <v>10545</v>
      </c>
      <c r="H3318" s="7">
        <v>4.3</v>
      </c>
      <c r="I3318" s="7">
        <v>1.7</v>
      </c>
      <c r="J3318" s="8">
        <f t="shared" si="103"/>
        <v>2213.4</v>
      </c>
      <c r="K3318" s="7">
        <v>65937.259999999995</v>
      </c>
      <c r="L3318" s="9">
        <v>-13.0038942044712</v>
      </c>
      <c r="M3318" s="9">
        <v>-41.373213011866802</v>
      </c>
      <c r="N3318" s="7">
        <f>COUNTIFS('Lojas Assaí'!$F$174:$F$260,D3318)</f>
        <v>0</v>
      </c>
    </row>
    <row r="3319" spans="1:14" x14ac:dyDescent="0.25">
      <c r="A3319" s="7" t="s">
        <v>3777</v>
      </c>
      <c r="B3319" s="7" t="s">
        <v>206</v>
      </c>
      <c r="C3319" s="7" t="str">
        <f t="shared" si="102"/>
        <v>Serra dos AimorésMG</v>
      </c>
      <c r="D3319" s="7">
        <v>3166709</v>
      </c>
      <c r="E3319" s="8" t="s">
        <v>701</v>
      </c>
      <c r="F3319" s="7">
        <v>8725</v>
      </c>
      <c r="G3319" s="7">
        <v>8412</v>
      </c>
      <c r="H3319" s="7">
        <v>39.39</v>
      </c>
      <c r="I3319" s="7">
        <v>1.7</v>
      </c>
      <c r="J3319" s="8">
        <f t="shared" si="103"/>
        <v>2213.4</v>
      </c>
      <c r="K3319" s="7">
        <v>9348.91</v>
      </c>
      <c r="L3319" s="9">
        <v>-19.111795763451301</v>
      </c>
      <c r="M3319" s="9">
        <v>-46.692108726184003</v>
      </c>
      <c r="N3319" s="7">
        <f>COUNTIFS('Lojas Assaí'!$F$174:$F$260,D3319)</f>
        <v>0</v>
      </c>
    </row>
    <row r="3320" spans="1:14" x14ac:dyDescent="0.25">
      <c r="A3320" s="7" t="s">
        <v>3778</v>
      </c>
      <c r="B3320" s="7" t="s">
        <v>206</v>
      </c>
      <c r="C3320" s="7" t="str">
        <f t="shared" si="102"/>
        <v>Santa Cruz de MinasMG</v>
      </c>
      <c r="D3320" s="7">
        <v>3157336</v>
      </c>
      <c r="E3320" s="8" t="s">
        <v>701</v>
      </c>
      <c r="F3320" s="7">
        <v>8723</v>
      </c>
      <c r="G3320" s="7">
        <v>7865</v>
      </c>
      <c r="H3320" s="7">
        <v>2206.17</v>
      </c>
      <c r="I3320" s="7">
        <v>1.4</v>
      </c>
      <c r="J3320" s="8">
        <f t="shared" si="103"/>
        <v>1822.8</v>
      </c>
      <c r="K3320" s="7">
        <v>10312.09</v>
      </c>
      <c r="L3320" s="9">
        <v>-21.1194710322007</v>
      </c>
      <c r="M3320" s="9">
        <v>-44.2232578483842</v>
      </c>
      <c r="N3320" s="7">
        <f>COUNTIFS('Lojas Assaí'!$F$174:$F$260,D3320)</f>
        <v>0</v>
      </c>
    </row>
    <row r="3321" spans="1:14" x14ac:dyDescent="0.25">
      <c r="A3321" s="7" t="s">
        <v>3779</v>
      </c>
      <c r="B3321" s="7" t="s">
        <v>206</v>
      </c>
      <c r="C3321" s="7" t="str">
        <f t="shared" si="102"/>
        <v>PimentaMG</v>
      </c>
      <c r="D3321" s="7">
        <v>3150505</v>
      </c>
      <c r="E3321" s="8" t="s">
        <v>701</v>
      </c>
      <c r="F3321" s="7">
        <v>8715</v>
      </c>
      <c r="G3321" s="7">
        <v>8236</v>
      </c>
      <c r="H3321" s="7">
        <v>19.850000000000001</v>
      </c>
      <c r="I3321" s="7">
        <v>1.9</v>
      </c>
      <c r="J3321" s="8">
        <f t="shared" si="103"/>
        <v>2473.8000000000002</v>
      </c>
      <c r="K3321" s="7">
        <v>26462.29</v>
      </c>
      <c r="L3321" s="9">
        <v>-19.728608252847199</v>
      </c>
      <c r="M3321" s="9">
        <v>-42.408665778362099</v>
      </c>
      <c r="N3321" s="7">
        <f>COUNTIFS('Lojas Assaí'!$F$174:$F$260,D3321)</f>
        <v>0</v>
      </c>
    </row>
    <row r="3322" spans="1:14" x14ac:dyDescent="0.25">
      <c r="A3322" s="7" t="s">
        <v>3341</v>
      </c>
      <c r="B3322" s="7" t="s">
        <v>710</v>
      </c>
      <c r="C3322" s="7" t="str">
        <f t="shared" si="102"/>
        <v>Antônio CarlosSC</v>
      </c>
      <c r="D3322" s="7">
        <v>4201208</v>
      </c>
      <c r="E3322" s="8" t="s">
        <v>711</v>
      </c>
      <c r="F3322" s="7">
        <v>8712</v>
      </c>
      <c r="G3322" s="7">
        <v>7458</v>
      </c>
      <c r="H3322" s="7">
        <v>32.619999999999997</v>
      </c>
      <c r="I3322" s="7">
        <v>2.4</v>
      </c>
      <c r="J3322" s="8">
        <f t="shared" si="103"/>
        <v>3124.8</v>
      </c>
      <c r="K3322" s="7">
        <v>91539.94</v>
      </c>
      <c r="L3322" s="9">
        <v>-27.513371051631399</v>
      </c>
      <c r="M3322" s="9">
        <v>-48.764960026755297</v>
      </c>
      <c r="N3322" s="7">
        <f>COUNTIFS('Lojas Assaí'!$F$174:$F$260,D3322)</f>
        <v>0</v>
      </c>
    </row>
    <row r="3323" spans="1:14" x14ac:dyDescent="0.25">
      <c r="A3323" s="7" t="s">
        <v>3780</v>
      </c>
      <c r="B3323" s="7" t="s">
        <v>206</v>
      </c>
      <c r="C3323" s="7" t="str">
        <f t="shared" si="102"/>
        <v>NazarenoMG</v>
      </c>
      <c r="D3323" s="7">
        <v>3144508</v>
      </c>
      <c r="E3323" s="8" t="s">
        <v>701</v>
      </c>
      <c r="F3323" s="7">
        <v>8710</v>
      </c>
      <c r="G3323" s="7">
        <v>7954</v>
      </c>
      <c r="H3323" s="7">
        <v>24.17</v>
      </c>
      <c r="I3323" s="7">
        <v>2.1</v>
      </c>
      <c r="J3323" s="8">
        <f t="shared" si="103"/>
        <v>2734.2</v>
      </c>
      <c r="K3323" s="7">
        <v>47223.78</v>
      </c>
      <c r="L3323" s="9">
        <v>-21.217696967160599</v>
      </c>
      <c r="M3323" s="9">
        <v>-44.617234664426199</v>
      </c>
      <c r="N3323" s="7">
        <f>COUNTIFS('Lojas Assaí'!$F$174:$F$260,D3323)</f>
        <v>0</v>
      </c>
    </row>
    <row r="3324" spans="1:14" x14ac:dyDescent="0.25">
      <c r="A3324" s="7" t="s">
        <v>3781</v>
      </c>
      <c r="B3324" s="7" t="s">
        <v>206</v>
      </c>
      <c r="C3324" s="7" t="str">
        <f t="shared" si="102"/>
        <v>Mata VerdeMG</v>
      </c>
      <c r="D3324" s="7">
        <v>3140555</v>
      </c>
      <c r="E3324" s="8" t="s">
        <v>701</v>
      </c>
      <c r="F3324" s="7">
        <v>8700</v>
      </c>
      <c r="G3324" s="7">
        <v>7874</v>
      </c>
      <c r="H3324" s="7">
        <v>34.61</v>
      </c>
      <c r="I3324" s="7">
        <v>1.7</v>
      </c>
      <c r="J3324" s="8">
        <f t="shared" si="103"/>
        <v>2213.4</v>
      </c>
      <c r="K3324" s="7">
        <v>8411.65</v>
      </c>
      <c r="L3324" s="9">
        <v>-20.258229195984601</v>
      </c>
      <c r="M3324" s="9">
        <v>-41.875790908175297</v>
      </c>
      <c r="N3324" s="7">
        <f>COUNTIFS('Lojas Assaí'!$F$174:$F$260,D3324)</f>
        <v>0</v>
      </c>
    </row>
    <row r="3325" spans="1:14" x14ac:dyDescent="0.25">
      <c r="A3325" s="7" t="s">
        <v>3782</v>
      </c>
      <c r="B3325" s="7" t="s">
        <v>206</v>
      </c>
      <c r="C3325" s="7" t="str">
        <f t="shared" si="102"/>
        <v>CapitólioMG</v>
      </c>
      <c r="D3325" s="7">
        <v>3112802</v>
      </c>
      <c r="E3325" s="8" t="s">
        <v>701</v>
      </c>
      <c r="F3325" s="7">
        <v>8693</v>
      </c>
      <c r="G3325" s="7">
        <v>8183</v>
      </c>
      <c r="H3325" s="7">
        <v>15.68</v>
      </c>
      <c r="I3325" s="7">
        <v>1.8</v>
      </c>
      <c r="J3325" s="8">
        <f t="shared" si="103"/>
        <v>2343.6</v>
      </c>
      <c r="K3325" s="7">
        <v>33046.19</v>
      </c>
      <c r="L3325" s="9">
        <v>-20.170889989466701</v>
      </c>
      <c r="M3325" s="9">
        <v>-42.271987899931602</v>
      </c>
      <c r="N3325" s="7">
        <f>COUNTIFS('Lojas Assaí'!$F$174:$F$260,D3325)</f>
        <v>0</v>
      </c>
    </row>
    <row r="3326" spans="1:14" x14ac:dyDescent="0.25">
      <c r="A3326" s="7" t="s">
        <v>3783</v>
      </c>
      <c r="B3326" s="7" t="s">
        <v>206</v>
      </c>
      <c r="C3326" s="7" t="str">
        <f t="shared" si="102"/>
        <v>PiranguinhoMG</v>
      </c>
      <c r="D3326" s="7">
        <v>3151008</v>
      </c>
      <c r="E3326" s="8" t="s">
        <v>701</v>
      </c>
      <c r="F3326" s="7">
        <v>8683</v>
      </c>
      <c r="G3326" s="7">
        <v>8016</v>
      </c>
      <c r="H3326" s="7">
        <v>64.23</v>
      </c>
      <c r="I3326" s="7">
        <v>1.6</v>
      </c>
      <c r="J3326" s="8">
        <f t="shared" si="103"/>
        <v>2083.1999999999998</v>
      </c>
      <c r="K3326" s="7">
        <v>14552.24</v>
      </c>
      <c r="L3326" s="9">
        <v>-21.655972007179901</v>
      </c>
      <c r="M3326" s="9">
        <v>-42.348431046642602</v>
      </c>
      <c r="N3326" s="7">
        <f>COUNTIFS('Lojas Assaí'!$F$174:$F$260,D3326)</f>
        <v>0</v>
      </c>
    </row>
    <row r="3327" spans="1:14" x14ac:dyDescent="0.25">
      <c r="A3327" s="7" t="s">
        <v>3784</v>
      </c>
      <c r="B3327" s="7" t="s">
        <v>37</v>
      </c>
      <c r="C3327" s="7" t="str">
        <f t="shared" si="102"/>
        <v>AbaíraBA</v>
      </c>
      <c r="D3327" s="7">
        <v>2900108</v>
      </c>
      <c r="E3327" s="8" t="s">
        <v>684</v>
      </c>
      <c r="F3327" s="7">
        <v>8681</v>
      </c>
      <c r="G3327" s="7">
        <v>8316</v>
      </c>
      <c r="H3327" s="7">
        <v>15.68</v>
      </c>
      <c r="I3327" s="7">
        <v>1.5</v>
      </c>
      <c r="J3327" s="8">
        <f t="shared" si="103"/>
        <v>1953</v>
      </c>
      <c r="K3327" s="7">
        <v>7734.24</v>
      </c>
      <c r="L3327" s="9">
        <v>-13.2535318932762</v>
      </c>
      <c r="M3327" s="9">
        <v>-41.661608480235998</v>
      </c>
      <c r="N3327" s="7">
        <f>COUNTIFS('Lojas Assaí'!$F$174:$F$260,D3327)</f>
        <v>0</v>
      </c>
    </row>
    <row r="3328" spans="1:14" x14ac:dyDescent="0.25">
      <c r="A3328" s="7" t="s">
        <v>3785</v>
      </c>
      <c r="B3328" s="7" t="s">
        <v>422</v>
      </c>
      <c r="C3328" s="7" t="str">
        <f t="shared" si="102"/>
        <v>Ouro VerdeSP</v>
      </c>
      <c r="D3328" s="7">
        <v>3534807</v>
      </c>
      <c r="E3328" s="8" t="s">
        <v>435</v>
      </c>
      <c r="F3328" s="7">
        <v>8676</v>
      </c>
      <c r="G3328" s="7">
        <v>7800</v>
      </c>
      <c r="H3328" s="7">
        <v>29.15</v>
      </c>
      <c r="I3328" s="7">
        <v>2</v>
      </c>
      <c r="J3328" s="8">
        <f t="shared" si="103"/>
        <v>2604</v>
      </c>
      <c r="K3328" s="7">
        <v>14774.6</v>
      </c>
      <c r="L3328" s="9">
        <v>-21.5600784993545</v>
      </c>
      <c r="M3328" s="9">
        <v>-51.265201519932397</v>
      </c>
      <c r="N3328" s="7">
        <f>COUNTIFS('Lojas Assaí'!$F$174:$F$260,D3328)</f>
        <v>0</v>
      </c>
    </row>
    <row r="3329" spans="1:14" x14ac:dyDescent="0.25">
      <c r="A3329" s="7" t="s">
        <v>3786</v>
      </c>
      <c r="B3329" s="7" t="s">
        <v>37</v>
      </c>
      <c r="C3329" s="7" t="str">
        <f t="shared" si="102"/>
        <v>CordeirosBA</v>
      </c>
      <c r="D3329" s="7">
        <v>2909000</v>
      </c>
      <c r="E3329" s="8" t="s">
        <v>684</v>
      </c>
      <c r="F3329" s="7">
        <v>8667</v>
      </c>
      <c r="G3329" s="7">
        <v>8168</v>
      </c>
      <c r="H3329" s="7">
        <v>15.25</v>
      </c>
      <c r="I3329" s="7">
        <v>1.6</v>
      </c>
      <c r="J3329" s="8">
        <f t="shared" si="103"/>
        <v>2083.1999999999998</v>
      </c>
      <c r="K3329" s="7">
        <v>7625.61</v>
      </c>
      <c r="L3329" s="9">
        <v>-12.2479210100615</v>
      </c>
      <c r="M3329" s="9">
        <v>-38.750516547366601</v>
      </c>
      <c r="N3329" s="7">
        <f>COUNTIFS('Lojas Assaí'!$F$174:$F$260,D3329)</f>
        <v>0</v>
      </c>
    </row>
    <row r="3330" spans="1:14" x14ac:dyDescent="0.25">
      <c r="A3330" s="7" t="s">
        <v>3787</v>
      </c>
      <c r="B3330" s="7" t="s">
        <v>422</v>
      </c>
      <c r="C3330" s="7" t="str">
        <f t="shared" ref="C3330:C3393" si="104">_xlfn.CONCAT(A3330:B3330)</f>
        <v>ArealvaSP</v>
      </c>
      <c r="D3330" s="7">
        <v>3503406</v>
      </c>
      <c r="E3330" s="8" t="s">
        <v>435</v>
      </c>
      <c r="F3330" s="7">
        <v>8665</v>
      </c>
      <c r="G3330" s="7">
        <v>7841</v>
      </c>
      <c r="H3330" s="7">
        <v>15.53</v>
      </c>
      <c r="I3330" s="7">
        <v>1.8</v>
      </c>
      <c r="J3330" s="8">
        <f t="shared" ref="J3330:J3393" si="105">ROUND(I3330*1302,2)</f>
        <v>2343.6</v>
      </c>
      <c r="K3330" s="7">
        <v>28362.7</v>
      </c>
      <c r="L3330" s="9">
        <v>-22.024767499308801</v>
      </c>
      <c r="M3330" s="9">
        <v>-48.920414801370697</v>
      </c>
      <c r="N3330" s="7">
        <f>COUNTIFS('Lojas Assaí'!$F$174:$F$260,D3330)</f>
        <v>0</v>
      </c>
    </row>
    <row r="3331" spans="1:14" x14ac:dyDescent="0.25">
      <c r="A3331" s="7" t="s">
        <v>3788</v>
      </c>
      <c r="B3331" s="7" t="s">
        <v>206</v>
      </c>
      <c r="C3331" s="7" t="str">
        <f t="shared" si="104"/>
        <v>Santana do ManhuaçuMG</v>
      </c>
      <c r="D3331" s="7">
        <v>3158904</v>
      </c>
      <c r="E3331" s="8" t="s">
        <v>701</v>
      </c>
      <c r="F3331" s="7">
        <v>8660</v>
      </c>
      <c r="G3331" s="7">
        <v>8582</v>
      </c>
      <c r="H3331" s="7">
        <v>24.71</v>
      </c>
      <c r="I3331" s="7">
        <v>1.4</v>
      </c>
      <c r="J3331" s="8">
        <f t="shared" si="105"/>
        <v>1822.8</v>
      </c>
      <c r="K3331" s="7">
        <v>16300</v>
      </c>
      <c r="L3331" s="9">
        <v>-19.3598130146739</v>
      </c>
      <c r="M3331" s="9">
        <v>-41.379278217516003</v>
      </c>
      <c r="N3331" s="7">
        <f>COUNTIFS('Lojas Assaí'!$F$174:$F$260,D3331)</f>
        <v>0</v>
      </c>
    </row>
    <row r="3332" spans="1:14" x14ac:dyDescent="0.25">
      <c r="A3332" s="7" t="s">
        <v>3789</v>
      </c>
      <c r="B3332" s="7" t="s">
        <v>37</v>
      </c>
      <c r="C3332" s="7" t="str">
        <f t="shared" si="104"/>
        <v>CaraíbasBA</v>
      </c>
      <c r="D3332" s="7">
        <v>2906899</v>
      </c>
      <c r="E3332" s="8" t="s">
        <v>684</v>
      </c>
      <c r="F3332" s="7">
        <v>8659</v>
      </c>
      <c r="G3332" s="7">
        <v>10222</v>
      </c>
      <c r="H3332" s="7">
        <v>12.69</v>
      </c>
      <c r="I3332" s="7">
        <v>1.1000000000000001</v>
      </c>
      <c r="J3332" s="8">
        <f t="shared" si="105"/>
        <v>1432.2</v>
      </c>
      <c r="K3332" s="7">
        <v>9275.4500000000007</v>
      </c>
      <c r="L3332" s="9">
        <v>-11.3815744576449</v>
      </c>
      <c r="M3332" s="9">
        <v>-40.011000611717499</v>
      </c>
      <c r="N3332" s="7">
        <f>COUNTIFS('Lojas Assaí'!$F$174:$F$260,D3332)</f>
        <v>0</v>
      </c>
    </row>
    <row r="3333" spans="1:14" x14ac:dyDescent="0.25">
      <c r="A3333" s="7" t="s">
        <v>3790</v>
      </c>
      <c r="B3333" s="7" t="s">
        <v>206</v>
      </c>
      <c r="C3333" s="7" t="str">
        <f t="shared" si="104"/>
        <v>VirgíniaMG</v>
      </c>
      <c r="D3333" s="7">
        <v>3171709</v>
      </c>
      <c r="E3333" s="8" t="s">
        <v>701</v>
      </c>
      <c r="F3333" s="7">
        <v>8652</v>
      </c>
      <c r="G3333" s="7">
        <v>8623</v>
      </c>
      <c r="H3333" s="7">
        <v>26.41</v>
      </c>
      <c r="I3333" s="7">
        <v>1.5</v>
      </c>
      <c r="J3333" s="8">
        <f t="shared" si="105"/>
        <v>1953</v>
      </c>
      <c r="K3333" s="7">
        <v>18837.009999999998</v>
      </c>
      <c r="L3333" s="9">
        <v>-22.336972066806901</v>
      </c>
      <c r="M3333" s="9">
        <v>-45.095425162955799</v>
      </c>
      <c r="N3333" s="7">
        <f>COUNTIFS('Lojas Assaí'!$F$174:$F$260,D3333)</f>
        <v>0</v>
      </c>
    </row>
    <row r="3334" spans="1:14" x14ac:dyDescent="0.25">
      <c r="A3334" s="7" t="s">
        <v>2731</v>
      </c>
      <c r="B3334" s="7" t="s">
        <v>710</v>
      </c>
      <c r="C3334" s="7" t="str">
        <f t="shared" si="104"/>
        <v>TangaráSC</v>
      </c>
      <c r="D3334" s="7">
        <v>4217907</v>
      </c>
      <c r="E3334" s="8" t="s">
        <v>711</v>
      </c>
      <c r="F3334" s="7">
        <v>8648</v>
      </c>
      <c r="G3334" s="7">
        <v>8674</v>
      </c>
      <c r="H3334" s="7">
        <v>22.34</v>
      </c>
      <c r="I3334" s="7">
        <v>2.5</v>
      </c>
      <c r="J3334" s="8">
        <f t="shared" si="105"/>
        <v>3255</v>
      </c>
      <c r="K3334" s="7">
        <v>55252.2</v>
      </c>
      <c r="L3334" s="9">
        <v>-26.689474837759398</v>
      </c>
      <c r="M3334" s="9">
        <v>-53.157541983914797</v>
      </c>
      <c r="N3334" s="7">
        <f>COUNTIFS('Lojas Assaí'!$F$174:$F$260,D3334)</f>
        <v>0</v>
      </c>
    </row>
    <row r="3335" spans="1:14" x14ac:dyDescent="0.25">
      <c r="A3335" s="7" t="s">
        <v>3791</v>
      </c>
      <c r="B3335" s="7" t="s">
        <v>169</v>
      </c>
      <c r="C3335" s="7" t="str">
        <f t="shared" si="104"/>
        <v>Tasso FragosoMA</v>
      </c>
      <c r="D3335" s="7">
        <v>2112001</v>
      </c>
      <c r="E3335" s="8" t="s">
        <v>697</v>
      </c>
      <c r="F3335" s="7">
        <v>8642</v>
      </c>
      <c r="G3335" s="7">
        <v>7796</v>
      </c>
      <c r="H3335" s="7">
        <v>1.78</v>
      </c>
      <c r="I3335" s="7">
        <v>2.4</v>
      </c>
      <c r="J3335" s="8">
        <f t="shared" si="105"/>
        <v>3124.8</v>
      </c>
      <c r="K3335" s="7">
        <v>260020.65</v>
      </c>
      <c r="L3335" s="9">
        <v>-8.4798310178668803</v>
      </c>
      <c r="M3335" s="9">
        <v>-45.744123517510197</v>
      </c>
      <c r="N3335" s="7">
        <f>COUNTIFS('Lojas Assaí'!$F$174:$F$260,D3335)</f>
        <v>0</v>
      </c>
    </row>
    <row r="3336" spans="1:14" x14ac:dyDescent="0.25">
      <c r="A3336" s="7" t="s">
        <v>3792</v>
      </c>
      <c r="B3336" s="7" t="s">
        <v>244</v>
      </c>
      <c r="C3336" s="7" t="str">
        <f t="shared" si="104"/>
        <v>MataracaPB</v>
      </c>
      <c r="D3336" s="7">
        <v>2509305</v>
      </c>
      <c r="E3336" s="8" t="s">
        <v>698</v>
      </c>
      <c r="F3336" s="7">
        <v>8642</v>
      </c>
      <c r="G3336" s="7">
        <v>7407</v>
      </c>
      <c r="H3336" s="7">
        <v>40.19</v>
      </c>
      <c r="I3336" s="7">
        <v>2</v>
      </c>
      <c r="J3336" s="8">
        <f t="shared" si="105"/>
        <v>2604</v>
      </c>
      <c r="K3336" s="7">
        <v>26426.36</v>
      </c>
      <c r="L3336" s="9">
        <v>-7.1801994710816102</v>
      </c>
      <c r="M3336" s="9">
        <v>-35.737515207689597</v>
      </c>
      <c r="N3336" s="7">
        <f>COUNTIFS('Lojas Assaí'!$F$174:$F$260,D3336)</f>
        <v>0</v>
      </c>
    </row>
    <row r="3337" spans="1:14" x14ac:dyDescent="0.25">
      <c r="A3337" s="7" t="s">
        <v>3793</v>
      </c>
      <c r="B3337" s="7" t="s">
        <v>258</v>
      </c>
      <c r="C3337" s="7" t="str">
        <f t="shared" si="104"/>
        <v>CalifórniaPR</v>
      </c>
      <c r="D3337" s="7">
        <v>4103503</v>
      </c>
      <c r="E3337" s="8" t="s">
        <v>686</v>
      </c>
      <c r="F3337" s="7">
        <v>8641</v>
      </c>
      <c r="G3337" s="7">
        <v>8069</v>
      </c>
      <c r="H3337" s="7">
        <v>56.9</v>
      </c>
      <c r="I3337" s="7">
        <v>1.8</v>
      </c>
      <c r="J3337" s="8">
        <f t="shared" si="105"/>
        <v>2343.6</v>
      </c>
      <c r="K3337" s="7">
        <v>25365.67</v>
      </c>
      <c r="L3337" s="9">
        <v>-23.041266480000001</v>
      </c>
      <c r="M3337" s="9">
        <v>-50.077570722553503</v>
      </c>
      <c r="N3337" s="7">
        <f>COUNTIFS('Lojas Assaí'!$F$174:$F$260,D3337)</f>
        <v>0</v>
      </c>
    </row>
    <row r="3338" spans="1:14" x14ac:dyDescent="0.25">
      <c r="A3338" s="7" t="s">
        <v>3794</v>
      </c>
      <c r="B3338" s="7" t="s">
        <v>206</v>
      </c>
      <c r="C3338" s="7" t="str">
        <f t="shared" si="104"/>
        <v>Martins SoaresMG</v>
      </c>
      <c r="D3338" s="7">
        <v>3140530</v>
      </c>
      <c r="E3338" s="8" t="s">
        <v>701</v>
      </c>
      <c r="F3338" s="7">
        <v>8640</v>
      </c>
      <c r="G3338" s="7">
        <v>7173</v>
      </c>
      <c r="H3338" s="7">
        <v>63.33</v>
      </c>
      <c r="I3338" s="7">
        <v>1.8</v>
      </c>
      <c r="J3338" s="8">
        <f t="shared" si="105"/>
        <v>2343.6</v>
      </c>
      <c r="K3338" s="7">
        <v>29735.68</v>
      </c>
      <c r="L3338" s="9">
        <v>-19.329742348336701</v>
      </c>
      <c r="M3338" s="9">
        <v>-45.238650397140503</v>
      </c>
      <c r="N3338" s="7">
        <f>COUNTIFS('Lojas Assaí'!$F$174:$F$260,D3338)</f>
        <v>0</v>
      </c>
    </row>
    <row r="3339" spans="1:14" x14ac:dyDescent="0.25">
      <c r="A3339" s="7" t="s">
        <v>3795</v>
      </c>
      <c r="B3339" s="7" t="s">
        <v>313</v>
      </c>
      <c r="C3339" s="7" t="str">
        <f t="shared" si="104"/>
        <v>NazáriaPI</v>
      </c>
      <c r="D3339" s="7">
        <v>2206720</v>
      </c>
      <c r="E3339" s="8" t="s">
        <v>693</v>
      </c>
      <c r="F3339" s="7">
        <v>8632</v>
      </c>
      <c r="G3339" s="7">
        <v>8068</v>
      </c>
      <c r="H3339" s="7">
        <v>22.19</v>
      </c>
      <c r="I3339" s="7">
        <v>1.2</v>
      </c>
      <c r="J3339" s="8">
        <f t="shared" si="105"/>
        <v>1562.4</v>
      </c>
      <c r="K3339" s="7">
        <v>11166.15</v>
      </c>
      <c r="L3339" s="9">
        <v>-5.3469249999999997</v>
      </c>
      <c r="M3339" s="9">
        <v>-42.814048469576797</v>
      </c>
      <c r="N3339" s="7">
        <f>COUNTIFS('Lojas Assaí'!$F$174:$F$260,D3339)</f>
        <v>0</v>
      </c>
    </row>
    <row r="3340" spans="1:14" x14ac:dyDescent="0.25">
      <c r="A3340" s="7" t="s">
        <v>3796</v>
      </c>
      <c r="B3340" s="7" t="s">
        <v>707</v>
      </c>
      <c r="C3340" s="7" t="str">
        <f t="shared" si="104"/>
        <v>CatuípeRS</v>
      </c>
      <c r="D3340" s="7">
        <v>4305009</v>
      </c>
      <c r="E3340" s="8" t="s">
        <v>708</v>
      </c>
      <c r="F3340" s="7">
        <v>8631</v>
      </c>
      <c r="G3340" s="7">
        <v>9323</v>
      </c>
      <c r="H3340" s="7">
        <v>15.98</v>
      </c>
      <c r="I3340" s="7">
        <v>2.1</v>
      </c>
      <c r="J3340" s="8">
        <f t="shared" si="105"/>
        <v>2734.2</v>
      </c>
      <c r="K3340" s="7">
        <v>38622.54</v>
      </c>
      <c r="L3340" s="9">
        <v>-28.2542344724617</v>
      </c>
      <c r="M3340" s="9">
        <v>-54.012386847674399</v>
      </c>
      <c r="N3340" s="7">
        <f>COUNTIFS('Lojas Assaí'!$F$174:$F$260,D3340)</f>
        <v>0</v>
      </c>
    </row>
    <row r="3341" spans="1:14" x14ac:dyDescent="0.25">
      <c r="A3341" s="7" t="s">
        <v>3797</v>
      </c>
      <c r="B3341" s="7" t="s">
        <v>8</v>
      </c>
      <c r="C3341" s="7" t="str">
        <f t="shared" si="104"/>
        <v>JordãoAC</v>
      </c>
      <c r="D3341" s="7">
        <v>1200328</v>
      </c>
      <c r="E3341" s="8" t="s">
        <v>703</v>
      </c>
      <c r="F3341" s="7">
        <v>8628</v>
      </c>
      <c r="G3341" s="7">
        <v>6577</v>
      </c>
      <c r="H3341" s="7">
        <v>1.23</v>
      </c>
      <c r="I3341" s="7">
        <v>1.5</v>
      </c>
      <c r="J3341" s="8">
        <f t="shared" si="105"/>
        <v>1953</v>
      </c>
      <c r="K3341" s="7">
        <v>10020.959999999999</v>
      </c>
      <c r="L3341" s="9">
        <v>-9.1933578598284793</v>
      </c>
      <c r="M3341" s="9">
        <v>-71.9508751248365</v>
      </c>
      <c r="N3341" s="7">
        <f>COUNTIFS('Lojas Assaí'!$F$174:$F$260,D3341)</f>
        <v>0</v>
      </c>
    </row>
    <row r="3342" spans="1:14" x14ac:dyDescent="0.25">
      <c r="A3342" s="7" t="s">
        <v>3798</v>
      </c>
      <c r="B3342" s="7" t="s">
        <v>313</v>
      </c>
      <c r="C3342" s="7" t="str">
        <f t="shared" si="104"/>
        <v>Lagoa AlegrePI</v>
      </c>
      <c r="D3342" s="7">
        <v>2205557</v>
      </c>
      <c r="E3342" s="8" t="s">
        <v>693</v>
      </c>
      <c r="F3342" s="7">
        <v>8610</v>
      </c>
      <c r="G3342" s="7">
        <v>8008</v>
      </c>
      <c r="H3342" s="7">
        <v>20.29</v>
      </c>
      <c r="I3342" s="7">
        <v>2.1</v>
      </c>
      <c r="J3342" s="8">
        <f t="shared" si="105"/>
        <v>2734.2</v>
      </c>
      <c r="K3342" s="7">
        <v>8532.94</v>
      </c>
      <c r="L3342" s="9">
        <v>-5.8365834406235102</v>
      </c>
      <c r="M3342" s="9">
        <v>-42.627383729854898</v>
      </c>
      <c r="N3342" s="7">
        <f>COUNTIFS('Lojas Assaí'!$F$174:$F$260,D3342)</f>
        <v>0</v>
      </c>
    </row>
    <row r="3343" spans="1:14" x14ac:dyDescent="0.25">
      <c r="A3343" s="7" t="s">
        <v>3799</v>
      </c>
      <c r="B3343" s="7" t="s">
        <v>224</v>
      </c>
      <c r="C3343" s="7" t="str">
        <f t="shared" si="104"/>
        <v>Magalhães BarataPA</v>
      </c>
      <c r="D3343" s="7">
        <v>1504109</v>
      </c>
      <c r="E3343" s="8" t="s">
        <v>690</v>
      </c>
      <c r="F3343" s="7">
        <v>8598</v>
      </c>
      <c r="G3343" s="7">
        <v>8115</v>
      </c>
      <c r="H3343" s="7">
        <v>24.95</v>
      </c>
      <c r="I3343" s="7">
        <v>1.5</v>
      </c>
      <c r="J3343" s="8">
        <f t="shared" si="105"/>
        <v>1953</v>
      </c>
      <c r="K3343" s="7">
        <v>10870.62</v>
      </c>
      <c r="L3343" s="9">
        <v>-0.79585015602116005</v>
      </c>
      <c r="M3343" s="9">
        <v>-47.599181896491203</v>
      </c>
      <c r="N3343" s="7">
        <f>COUNTIFS('Lojas Assaí'!$F$174:$F$260,D3343)</f>
        <v>0</v>
      </c>
    </row>
    <row r="3344" spans="1:14" x14ac:dyDescent="0.25">
      <c r="A3344" s="7" t="s">
        <v>3800</v>
      </c>
      <c r="B3344" s="7" t="s">
        <v>206</v>
      </c>
      <c r="C3344" s="7" t="str">
        <f t="shared" si="104"/>
        <v>AngelândiaMG</v>
      </c>
      <c r="D3344" s="7">
        <v>3102852</v>
      </c>
      <c r="E3344" s="8" t="s">
        <v>701</v>
      </c>
      <c r="F3344" s="7">
        <v>8594</v>
      </c>
      <c r="G3344" s="7">
        <v>8003</v>
      </c>
      <c r="H3344" s="7">
        <v>43.21</v>
      </c>
      <c r="I3344" s="7">
        <v>1.7</v>
      </c>
      <c r="J3344" s="8">
        <f t="shared" si="105"/>
        <v>2213.4</v>
      </c>
      <c r="K3344" s="7">
        <v>13531.54</v>
      </c>
      <c r="L3344" s="9">
        <v>-17.7277898321354</v>
      </c>
      <c r="M3344" s="9">
        <v>-42.2664504899208</v>
      </c>
      <c r="N3344" s="7">
        <f>COUNTIFS('Lojas Assaí'!$F$174:$F$260,D3344)</f>
        <v>0</v>
      </c>
    </row>
    <row r="3345" spans="1:14" x14ac:dyDescent="0.25">
      <c r="A3345" s="7" t="s">
        <v>3801</v>
      </c>
      <c r="B3345" s="7" t="s">
        <v>280</v>
      </c>
      <c r="C3345" s="7" t="str">
        <f t="shared" si="104"/>
        <v>CamutangaPE</v>
      </c>
      <c r="D3345" s="7">
        <v>2603603</v>
      </c>
      <c r="E3345" s="8" t="s">
        <v>689</v>
      </c>
      <c r="F3345" s="7">
        <v>8592</v>
      </c>
      <c r="G3345" s="7">
        <v>8156</v>
      </c>
      <c r="H3345" s="7">
        <v>217.39</v>
      </c>
      <c r="I3345" s="7">
        <v>2</v>
      </c>
      <c r="J3345" s="8">
        <f t="shared" si="105"/>
        <v>2604</v>
      </c>
      <c r="K3345" s="7">
        <v>16677.599999999999</v>
      </c>
      <c r="L3345" s="9">
        <v>-7.4070824199390701</v>
      </c>
      <c r="M3345" s="9">
        <v>-35.282790643847697</v>
      </c>
      <c r="N3345" s="7">
        <f>COUNTIFS('Lojas Assaí'!$F$174:$F$260,D3345)</f>
        <v>0</v>
      </c>
    </row>
    <row r="3346" spans="1:14" x14ac:dyDescent="0.25">
      <c r="A3346" s="7" t="s">
        <v>3802</v>
      </c>
      <c r="B3346" s="7" t="s">
        <v>37</v>
      </c>
      <c r="C3346" s="7" t="str">
        <f t="shared" si="104"/>
        <v>Lajedo do TabocalBA</v>
      </c>
      <c r="D3346" s="7">
        <v>2919058</v>
      </c>
      <c r="E3346" s="8" t="s">
        <v>684</v>
      </c>
      <c r="F3346" s="7">
        <v>8591</v>
      </c>
      <c r="G3346" s="7">
        <v>8305</v>
      </c>
      <c r="H3346" s="7">
        <v>19.23</v>
      </c>
      <c r="I3346" s="7">
        <v>1.4</v>
      </c>
      <c r="J3346" s="8">
        <f t="shared" si="105"/>
        <v>1822.8</v>
      </c>
      <c r="K3346" s="7">
        <v>8494.5400000000009</v>
      </c>
      <c r="L3346" s="9">
        <v>-13.472520003575699</v>
      </c>
      <c r="M3346" s="9">
        <v>-40.225229503190803</v>
      </c>
      <c r="N3346" s="7">
        <f>COUNTIFS('Lojas Assaí'!$F$174:$F$260,D3346)</f>
        <v>0</v>
      </c>
    </row>
    <row r="3347" spans="1:14" x14ac:dyDescent="0.25">
      <c r="A3347" s="7" t="s">
        <v>3803</v>
      </c>
      <c r="B3347" s="7" t="s">
        <v>313</v>
      </c>
      <c r="C3347" s="7" t="str">
        <f t="shared" si="104"/>
        <v>MarcolândiaPI</v>
      </c>
      <c r="D3347" s="7">
        <v>2205953</v>
      </c>
      <c r="E3347" s="8" t="s">
        <v>693</v>
      </c>
      <c r="F3347" s="7">
        <v>8590</v>
      </c>
      <c r="G3347" s="7">
        <v>7812</v>
      </c>
      <c r="H3347" s="7">
        <v>54.3</v>
      </c>
      <c r="I3347" s="7">
        <v>1.7</v>
      </c>
      <c r="J3347" s="8">
        <f t="shared" si="105"/>
        <v>2213.4</v>
      </c>
      <c r="K3347" s="7">
        <v>17948.05</v>
      </c>
      <c r="L3347" s="9">
        <v>-7.4435566613610797</v>
      </c>
      <c r="M3347" s="9">
        <v>-40.662854291382402</v>
      </c>
      <c r="N3347" s="7">
        <f>COUNTIFS('Lojas Assaí'!$F$174:$F$260,D3347)</f>
        <v>0</v>
      </c>
    </row>
    <row r="3348" spans="1:14" x14ac:dyDescent="0.25">
      <c r="A3348" s="7" t="s">
        <v>3804</v>
      </c>
      <c r="B3348" s="7" t="s">
        <v>325</v>
      </c>
      <c r="C3348" s="7" t="str">
        <f t="shared" si="104"/>
        <v>Comendador Levy GasparianRJ</v>
      </c>
      <c r="D3348" s="7">
        <v>3300951</v>
      </c>
      <c r="E3348" s="8" t="s">
        <v>324</v>
      </c>
      <c r="F3348" s="7">
        <v>8590</v>
      </c>
      <c r="G3348" s="7">
        <v>8180</v>
      </c>
      <c r="H3348" s="7">
        <v>76.53</v>
      </c>
      <c r="I3348" s="7">
        <v>1.7</v>
      </c>
      <c r="J3348" s="8">
        <f t="shared" si="105"/>
        <v>2213.4</v>
      </c>
      <c r="K3348" s="7">
        <v>56829.17</v>
      </c>
      <c r="L3348" s="9">
        <v>-22.479536502554801</v>
      </c>
      <c r="M3348" s="9">
        <v>-42.204210544431</v>
      </c>
      <c r="N3348" s="7">
        <f>COUNTIFS('Lojas Assaí'!$F$174:$F$260,D3348)</f>
        <v>0</v>
      </c>
    </row>
    <row r="3349" spans="1:14" x14ac:dyDescent="0.25">
      <c r="A3349" s="7" t="s">
        <v>3805</v>
      </c>
      <c r="B3349" s="7" t="s">
        <v>313</v>
      </c>
      <c r="C3349" s="7" t="str">
        <f t="shared" si="104"/>
        <v>Isaías CoelhoPI</v>
      </c>
      <c r="D3349" s="7">
        <v>2204907</v>
      </c>
      <c r="E3349" s="8" t="s">
        <v>693</v>
      </c>
      <c r="F3349" s="7">
        <v>8582</v>
      </c>
      <c r="G3349" s="7">
        <v>8221</v>
      </c>
      <c r="H3349" s="7">
        <v>10.59</v>
      </c>
      <c r="I3349" s="7">
        <v>2</v>
      </c>
      <c r="J3349" s="8">
        <f t="shared" si="105"/>
        <v>2604</v>
      </c>
      <c r="K3349" s="7">
        <v>9341.7800000000007</v>
      </c>
      <c r="L3349" s="9">
        <v>-7.7343106966578299</v>
      </c>
      <c r="M3349" s="9">
        <v>-41.6794480824978</v>
      </c>
      <c r="N3349" s="7">
        <f>COUNTIFS('Lojas Assaí'!$F$174:$F$260,D3349)</f>
        <v>0</v>
      </c>
    </row>
    <row r="3350" spans="1:14" x14ac:dyDescent="0.25">
      <c r="A3350" s="7" t="s">
        <v>3806</v>
      </c>
      <c r="B3350" s="7" t="s">
        <v>37</v>
      </c>
      <c r="C3350" s="7" t="str">
        <f t="shared" si="104"/>
        <v>OuriçangasBA</v>
      </c>
      <c r="D3350" s="7">
        <v>2923308</v>
      </c>
      <c r="E3350" s="8" t="s">
        <v>684</v>
      </c>
      <c r="F3350" s="7">
        <v>8575</v>
      </c>
      <c r="G3350" s="7">
        <v>8298</v>
      </c>
      <c r="H3350" s="7">
        <v>53.51</v>
      </c>
      <c r="I3350" s="7">
        <v>2.2000000000000002</v>
      </c>
      <c r="J3350" s="8">
        <f t="shared" si="105"/>
        <v>2864.4</v>
      </c>
      <c r="K3350" s="7">
        <v>7666.66</v>
      </c>
      <c r="L3350" s="9">
        <v>-12.006851917947399</v>
      </c>
      <c r="M3350" s="9">
        <v>-38.628416770212802</v>
      </c>
      <c r="N3350" s="7">
        <f>COUNTIFS('Lojas Assaí'!$F$174:$F$260,D3350)</f>
        <v>0</v>
      </c>
    </row>
    <row r="3351" spans="1:14" x14ac:dyDescent="0.25">
      <c r="A3351" s="7" t="s">
        <v>3807</v>
      </c>
      <c r="B3351" s="7" t="s">
        <v>707</v>
      </c>
      <c r="C3351" s="7" t="str">
        <f t="shared" si="104"/>
        <v>JóiaRS</v>
      </c>
      <c r="D3351" s="7">
        <v>4311155</v>
      </c>
      <c r="E3351" s="8" t="s">
        <v>708</v>
      </c>
      <c r="F3351" s="7">
        <v>8571</v>
      </c>
      <c r="G3351" s="7">
        <v>8331</v>
      </c>
      <c r="H3351" s="7">
        <v>6.74</v>
      </c>
      <c r="I3351" s="7">
        <v>2.9</v>
      </c>
      <c r="J3351" s="8">
        <f t="shared" si="105"/>
        <v>3775.8</v>
      </c>
      <c r="K3351" s="7">
        <v>50311.63</v>
      </c>
      <c r="L3351" s="9">
        <v>-28.645623534628001</v>
      </c>
      <c r="M3351" s="9">
        <v>-54.115964897021101</v>
      </c>
      <c r="N3351" s="7">
        <f>COUNTIFS('Lojas Assaí'!$F$174:$F$260,D3351)</f>
        <v>0</v>
      </c>
    </row>
    <row r="3352" spans="1:14" x14ac:dyDescent="0.25">
      <c r="A3352" s="7" t="s">
        <v>3808</v>
      </c>
      <c r="B3352" s="7" t="s">
        <v>669</v>
      </c>
      <c r="C3352" s="7" t="str">
        <f t="shared" si="104"/>
        <v>Praia NorteTO</v>
      </c>
      <c r="D3352" s="7">
        <v>1718303</v>
      </c>
      <c r="E3352" s="8" t="s">
        <v>699</v>
      </c>
      <c r="F3352" s="7">
        <v>8563</v>
      </c>
      <c r="G3352" s="7">
        <v>7659</v>
      </c>
      <c r="H3352" s="7">
        <v>26.5</v>
      </c>
      <c r="I3352" s="7">
        <v>1.9</v>
      </c>
      <c r="J3352" s="8">
        <f t="shared" si="105"/>
        <v>2473.8000000000002</v>
      </c>
      <c r="K3352" s="7">
        <v>9884.18</v>
      </c>
      <c r="L3352" s="9">
        <v>-5.3967128773782704</v>
      </c>
      <c r="M3352" s="9">
        <v>-47.814731733342299</v>
      </c>
      <c r="N3352" s="7">
        <f>COUNTIFS('Lojas Assaí'!$F$174:$F$260,D3352)</f>
        <v>0</v>
      </c>
    </row>
    <row r="3353" spans="1:14" x14ac:dyDescent="0.25">
      <c r="A3353" s="7" t="s">
        <v>3809</v>
      </c>
      <c r="B3353" s="7" t="s">
        <v>244</v>
      </c>
      <c r="C3353" s="7" t="str">
        <f t="shared" si="104"/>
        <v>Riacho dos CavalosPB</v>
      </c>
      <c r="D3353" s="7">
        <v>2512804</v>
      </c>
      <c r="E3353" s="8" t="s">
        <v>698</v>
      </c>
      <c r="F3353" s="7">
        <v>8555</v>
      </c>
      <c r="G3353" s="7">
        <v>8314</v>
      </c>
      <c r="H3353" s="7">
        <v>31.49</v>
      </c>
      <c r="I3353" s="7">
        <v>1.6</v>
      </c>
      <c r="J3353" s="8">
        <f t="shared" si="105"/>
        <v>2083.1999999999998</v>
      </c>
      <c r="K3353" s="7">
        <v>9948.5300000000007</v>
      </c>
      <c r="L3353" s="9">
        <v>-7.6902953445401803</v>
      </c>
      <c r="M3353" s="9">
        <v>-36.156709772741799</v>
      </c>
      <c r="N3353" s="7">
        <f>COUNTIFS('Lojas Assaí'!$F$174:$F$260,D3353)</f>
        <v>0</v>
      </c>
    </row>
    <row r="3354" spans="1:14" x14ac:dyDescent="0.25">
      <c r="A3354" s="7" t="s">
        <v>3810</v>
      </c>
      <c r="B3354" s="7" t="s">
        <v>99</v>
      </c>
      <c r="C3354" s="7" t="str">
        <f t="shared" si="104"/>
        <v>TarrafasCE</v>
      </c>
      <c r="D3354" s="7">
        <v>2313252</v>
      </c>
      <c r="E3354" s="8" t="s">
        <v>683</v>
      </c>
      <c r="F3354" s="7">
        <v>8555</v>
      </c>
      <c r="G3354" s="7">
        <v>8910</v>
      </c>
      <c r="H3354" s="7">
        <v>19.61</v>
      </c>
      <c r="I3354" s="7">
        <v>1.5</v>
      </c>
      <c r="J3354" s="8">
        <f t="shared" si="105"/>
        <v>1953</v>
      </c>
      <c r="K3354" s="7">
        <v>10406.07</v>
      </c>
      <c r="L3354" s="9">
        <v>-6.6825903147373698</v>
      </c>
      <c r="M3354" s="9">
        <v>-39.7584941948653</v>
      </c>
      <c r="N3354" s="7">
        <f>COUNTIFS('Lojas Assaí'!$F$174:$F$260,D3354)</f>
        <v>0</v>
      </c>
    </row>
    <row r="3355" spans="1:14" x14ac:dyDescent="0.25">
      <c r="A3355" s="7" t="s">
        <v>3262</v>
      </c>
      <c r="B3355" s="7" t="s">
        <v>178</v>
      </c>
      <c r="C3355" s="7" t="str">
        <f t="shared" si="104"/>
        <v>Santa TerezinhaMT</v>
      </c>
      <c r="D3355" s="7">
        <v>5107776</v>
      </c>
      <c r="E3355" s="8" t="s">
        <v>696</v>
      </c>
      <c r="F3355" s="7">
        <v>8547</v>
      </c>
      <c r="G3355" s="7">
        <v>7397</v>
      </c>
      <c r="H3355" s="7">
        <v>1.1399999999999999</v>
      </c>
      <c r="I3355" s="7">
        <v>2.4</v>
      </c>
      <c r="J3355" s="8">
        <f t="shared" si="105"/>
        <v>3124.8</v>
      </c>
      <c r="K3355" s="7">
        <v>23107.64</v>
      </c>
      <c r="L3355" s="9">
        <v>-10.152449503633299</v>
      </c>
      <c r="M3355" s="9">
        <v>-52.398615965570201</v>
      </c>
      <c r="N3355" s="7">
        <f>COUNTIFS('Lojas Assaí'!$F$174:$F$260,D3355)</f>
        <v>0</v>
      </c>
    </row>
    <row r="3356" spans="1:14" x14ac:dyDescent="0.25">
      <c r="A3356" s="7" t="s">
        <v>3811</v>
      </c>
      <c r="B3356" s="7" t="s">
        <v>422</v>
      </c>
      <c r="C3356" s="7" t="str">
        <f t="shared" si="104"/>
        <v>Santo Antônio do AracanguáSP</v>
      </c>
      <c r="D3356" s="7">
        <v>3548054</v>
      </c>
      <c r="E3356" s="8" t="s">
        <v>435</v>
      </c>
      <c r="F3356" s="7">
        <v>8541</v>
      </c>
      <c r="G3356" s="7">
        <v>7626</v>
      </c>
      <c r="H3356" s="7">
        <v>5.83</v>
      </c>
      <c r="I3356" s="7">
        <v>2.4</v>
      </c>
      <c r="J3356" s="8">
        <f t="shared" si="105"/>
        <v>3124.8</v>
      </c>
      <c r="K3356" s="7">
        <v>29881.54</v>
      </c>
      <c r="L3356" s="9">
        <v>-22.831193402258901</v>
      </c>
      <c r="M3356" s="9">
        <v>-45.679278863261601</v>
      </c>
      <c r="N3356" s="7">
        <f>COUNTIFS('Lojas Assaí'!$F$174:$F$260,D3356)</f>
        <v>0</v>
      </c>
    </row>
    <row r="3357" spans="1:14" x14ac:dyDescent="0.25">
      <c r="A3357" s="7" t="s">
        <v>3812</v>
      </c>
      <c r="B3357" s="7" t="s">
        <v>707</v>
      </c>
      <c r="C3357" s="7" t="str">
        <f t="shared" si="104"/>
        <v>PaveramaRS</v>
      </c>
      <c r="D3357" s="7">
        <v>4314159</v>
      </c>
      <c r="E3357" s="8" t="s">
        <v>708</v>
      </c>
      <c r="F3357" s="7">
        <v>8541</v>
      </c>
      <c r="G3357" s="7">
        <v>8044</v>
      </c>
      <c r="H3357" s="7">
        <v>46.8</v>
      </c>
      <c r="I3357" s="7">
        <v>1.7</v>
      </c>
      <c r="J3357" s="8">
        <f t="shared" si="105"/>
        <v>2213.4</v>
      </c>
      <c r="K3357" s="7">
        <v>23732.57</v>
      </c>
      <c r="L3357" s="9">
        <v>-29.554856139936302</v>
      </c>
      <c r="M3357" s="9">
        <v>-51.730292967150497</v>
      </c>
      <c r="N3357" s="7">
        <f>COUNTIFS('Lojas Assaí'!$F$174:$F$260,D3357)</f>
        <v>0</v>
      </c>
    </row>
    <row r="3358" spans="1:14" x14ac:dyDescent="0.25">
      <c r="A3358" s="7" t="s">
        <v>3813</v>
      </c>
      <c r="B3358" s="7" t="s">
        <v>206</v>
      </c>
      <c r="C3358" s="7" t="str">
        <f t="shared" si="104"/>
        <v>PratápolisMG</v>
      </c>
      <c r="D3358" s="7">
        <v>3152907</v>
      </c>
      <c r="E3358" s="8" t="s">
        <v>701</v>
      </c>
      <c r="F3358" s="7">
        <v>8530</v>
      </c>
      <c r="G3358" s="7">
        <v>8807</v>
      </c>
      <c r="H3358" s="7">
        <v>40.86</v>
      </c>
      <c r="I3358" s="7">
        <v>1.8</v>
      </c>
      <c r="J3358" s="8">
        <f t="shared" si="105"/>
        <v>2343.6</v>
      </c>
      <c r="K3358" s="7">
        <v>21221.91</v>
      </c>
      <c r="L3358" s="9">
        <v>-19.756945252258902</v>
      </c>
      <c r="M3358" s="9">
        <v>-46.378448644106399</v>
      </c>
      <c r="N3358" s="7">
        <f>COUNTIFS('Lojas Assaí'!$F$174:$F$260,D3358)</f>
        <v>0</v>
      </c>
    </row>
    <row r="3359" spans="1:14" x14ac:dyDescent="0.25">
      <c r="A3359" s="7" t="s">
        <v>3814</v>
      </c>
      <c r="B3359" s="7" t="s">
        <v>206</v>
      </c>
      <c r="C3359" s="7" t="str">
        <f t="shared" si="104"/>
        <v>São Gonçalo do AbaetéMG</v>
      </c>
      <c r="D3359" s="7">
        <v>3161700</v>
      </c>
      <c r="E3359" s="8" t="s">
        <v>701</v>
      </c>
      <c r="F3359" s="7">
        <v>8527</v>
      </c>
      <c r="G3359" s="7">
        <v>6264</v>
      </c>
      <c r="H3359" s="7">
        <v>2.33</v>
      </c>
      <c r="I3359" s="7">
        <v>1.7</v>
      </c>
      <c r="J3359" s="8">
        <f t="shared" si="105"/>
        <v>2213.4</v>
      </c>
      <c r="K3359" s="7">
        <v>30520.01</v>
      </c>
      <c r="L3359" s="9">
        <v>-18.341112928049402</v>
      </c>
      <c r="M3359" s="9">
        <v>-45.834246150400901</v>
      </c>
      <c r="N3359" s="7">
        <f>COUNTIFS('Lojas Assaí'!$F$174:$F$260,D3359)</f>
        <v>0</v>
      </c>
    </row>
    <row r="3360" spans="1:14" x14ac:dyDescent="0.25">
      <c r="A3360" s="7" t="s">
        <v>3815</v>
      </c>
      <c r="B3360" s="7" t="s">
        <v>655</v>
      </c>
      <c r="C3360" s="7" t="str">
        <f t="shared" si="104"/>
        <v>Ilha das FloresSE</v>
      </c>
      <c r="D3360" s="7">
        <v>2802700</v>
      </c>
      <c r="E3360" s="8" t="s">
        <v>692</v>
      </c>
      <c r="F3360" s="7">
        <v>8522</v>
      </c>
      <c r="G3360" s="7">
        <v>8348</v>
      </c>
      <c r="H3360" s="7">
        <v>152.78</v>
      </c>
      <c r="I3360" s="7">
        <v>2.2999999999999998</v>
      </c>
      <c r="J3360" s="8">
        <f t="shared" si="105"/>
        <v>2994.6</v>
      </c>
      <c r="K3360" s="7">
        <v>10088.549999999999</v>
      </c>
      <c r="L3360" s="9">
        <v>-10.434275829882001</v>
      </c>
      <c r="M3360" s="9">
        <v>-36.538635240921998</v>
      </c>
      <c r="N3360" s="7">
        <f>COUNTIFS('Lojas Assaí'!$F$174:$F$260,D3360)</f>
        <v>0</v>
      </c>
    </row>
    <row r="3361" spans="1:14" x14ac:dyDescent="0.25">
      <c r="A3361" s="7" t="s">
        <v>3816</v>
      </c>
      <c r="B3361" s="7" t="s">
        <v>169</v>
      </c>
      <c r="C3361" s="7" t="str">
        <f t="shared" si="104"/>
        <v>Feira Nova do MaranhãoMA</v>
      </c>
      <c r="D3361" s="7">
        <v>2104073</v>
      </c>
      <c r="E3361" s="8" t="s">
        <v>697</v>
      </c>
      <c r="F3361" s="7">
        <v>8506</v>
      </c>
      <c r="G3361" s="7">
        <v>8126</v>
      </c>
      <c r="H3361" s="7">
        <v>5.52</v>
      </c>
      <c r="I3361" s="7">
        <v>2</v>
      </c>
      <c r="J3361" s="8">
        <f t="shared" si="105"/>
        <v>2604</v>
      </c>
      <c r="K3361" s="7">
        <v>10413.35</v>
      </c>
      <c r="L3361" s="9">
        <v>-6.9631355406272899</v>
      </c>
      <c r="M3361" s="9">
        <v>-46.687355215963798</v>
      </c>
      <c r="N3361" s="7">
        <f>COUNTIFS('Lojas Assaí'!$F$174:$F$260,D3361)</f>
        <v>0</v>
      </c>
    </row>
    <row r="3362" spans="1:14" x14ac:dyDescent="0.25">
      <c r="A3362" s="7" t="s">
        <v>3817</v>
      </c>
      <c r="B3362" s="7" t="s">
        <v>258</v>
      </c>
      <c r="C3362" s="7" t="str">
        <f t="shared" si="104"/>
        <v>Tuneiras do OestePR</v>
      </c>
      <c r="D3362" s="7">
        <v>4127908</v>
      </c>
      <c r="E3362" s="8" t="s">
        <v>686</v>
      </c>
      <c r="F3362" s="7">
        <v>8502</v>
      </c>
      <c r="G3362" s="7">
        <v>8695</v>
      </c>
      <c r="H3362" s="7">
        <v>12.44</v>
      </c>
      <c r="I3362" s="7">
        <v>1.8</v>
      </c>
      <c r="J3362" s="8">
        <f t="shared" si="105"/>
        <v>2343.6</v>
      </c>
      <c r="K3362" s="7">
        <v>29884.99</v>
      </c>
      <c r="L3362" s="9">
        <v>-25.040126803101501</v>
      </c>
      <c r="M3362" s="9">
        <v>-51.532764327337098</v>
      </c>
      <c r="N3362" s="7">
        <f>COUNTIFS('Lojas Assaí'!$F$174:$F$260,D3362)</f>
        <v>0</v>
      </c>
    </row>
    <row r="3363" spans="1:14" x14ac:dyDescent="0.25">
      <c r="A3363" s="7" t="s">
        <v>3818</v>
      </c>
      <c r="B3363" s="7" t="s">
        <v>169</v>
      </c>
      <c r="C3363" s="7" t="str">
        <f t="shared" si="104"/>
        <v>Milagres do MaranhãoMA</v>
      </c>
      <c r="D3363" s="7">
        <v>2106672</v>
      </c>
      <c r="E3363" s="8" t="s">
        <v>697</v>
      </c>
      <c r="F3363" s="7">
        <v>8502</v>
      </c>
      <c r="G3363" s="7">
        <v>8118</v>
      </c>
      <c r="H3363" s="7">
        <v>12.79</v>
      </c>
      <c r="I3363" s="7">
        <v>1.6</v>
      </c>
      <c r="J3363" s="8">
        <f t="shared" si="105"/>
        <v>2083.1999999999998</v>
      </c>
      <c r="K3363" s="7">
        <v>8186.24</v>
      </c>
      <c r="L3363" s="9">
        <v>-3.58220664139805</v>
      </c>
      <c r="M3363" s="9">
        <v>-42.6107528325103</v>
      </c>
      <c r="N3363" s="7">
        <f>COUNTIFS('Lojas Assaí'!$F$174:$F$260,D3363)</f>
        <v>0</v>
      </c>
    </row>
    <row r="3364" spans="1:14" x14ac:dyDescent="0.25">
      <c r="A3364" s="7" t="s">
        <v>3819</v>
      </c>
      <c r="B3364" s="7" t="s">
        <v>422</v>
      </c>
      <c r="C3364" s="7" t="str">
        <f t="shared" si="104"/>
        <v>SaltinhoSP</v>
      </c>
      <c r="D3364" s="7">
        <v>3545159</v>
      </c>
      <c r="E3364" s="8" t="s">
        <v>435</v>
      </c>
      <c r="F3364" s="7">
        <v>8498</v>
      </c>
      <c r="G3364" s="7">
        <v>7059</v>
      </c>
      <c r="H3364" s="7">
        <v>70.78</v>
      </c>
      <c r="I3364" s="7">
        <v>2.6</v>
      </c>
      <c r="J3364" s="8">
        <f t="shared" si="105"/>
        <v>3385.2</v>
      </c>
      <c r="K3364" s="7">
        <v>34833.08</v>
      </c>
      <c r="L3364" s="9">
        <v>-23.649132224999899</v>
      </c>
      <c r="M3364" s="9">
        <v>-47.5746801202081</v>
      </c>
      <c r="N3364" s="7">
        <f>COUNTIFS('Lojas Assaí'!$F$174:$F$260,D3364)</f>
        <v>0</v>
      </c>
    </row>
    <row r="3365" spans="1:14" x14ac:dyDescent="0.25">
      <c r="A3365" s="7" t="s">
        <v>3820</v>
      </c>
      <c r="B3365" s="7" t="s">
        <v>169</v>
      </c>
      <c r="C3365" s="7" t="str">
        <f t="shared" si="104"/>
        <v>Boa Vista do GurupiMA</v>
      </c>
      <c r="D3365" s="7">
        <v>2101970</v>
      </c>
      <c r="E3365" s="8" t="s">
        <v>697</v>
      </c>
      <c r="F3365" s="7">
        <v>8494</v>
      </c>
      <c r="G3365" s="7">
        <v>7949</v>
      </c>
      <c r="H3365" s="7">
        <v>19.7</v>
      </c>
      <c r="I3365" s="7">
        <v>1.8</v>
      </c>
      <c r="J3365" s="8">
        <f t="shared" si="105"/>
        <v>2343.6</v>
      </c>
      <c r="K3365" s="7">
        <v>7160.76</v>
      </c>
      <c r="L3365" s="9">
        <v>-1.79329613579879</v>
      </c>
      <c r="M3365" s="9">
        <v>-46.298710052527397</v>
      </c>
      <c r="N3365" s="7">
        <f>COUNTIFS('Lojas Assaí'!$F$174:$F$260,D3365)</f>
        <v>0</v>
      </c>
    </row>
    <row r="3366" spans="1:14" x14ac:dyDescent="0.25">
      <c r="A3366" s="7" t="s">
        <v>3821</v>
      </c>
      <c r="B3366" s="7" t="s">
        <v>418</v>
      </c>
      <c r="C3366" s="7" t="str">
        <f t="shared" si="104"/>
        <v>São João da BalizaRR</v>
      </c>
      <c r="D3366" s="7">
        <v>1400506</v>
      </c>
      <c r="E3366" s="8" t="s">
        <v>702</v>
      </c>
      <c r="F3366" s="7">
        <v>8492</v>
      </c>
      <c r="G3366" s="7">
        <v>6769</v>
      </c>
      <c r="H3366" s="7">
        <v>1.58</v>
      </c>
      <c r="I3366" s="7">
        <v>1.2</v>
      </c>
      <c r="J3366" s="8">
        <f t="shared" si="105"/>
        <v>1562.4</v>
      </c>
      <c r="K3366" s="7">
        <v>31400.66</v>
      </c>
      <c r="L3366" s="9">
        <v>0.94715742746667997</v>
      </c>
      <c r="M3366" s="9">
        <v>-59.906044345154399</v>
      </c>
      <c r="N3366" s="7">
        <f>COUNTIFS('Lojas Assaí'!$F$174:$F$260,D3366)</f>
        <v>0</v>
      </c>
    </row>
    <row r="3367" spans="1:14" x14ac:dyDescent="0.25">
      <c r="A3367" s="7" t="s">
        <v>3822</v>
      </c>
      <c r="B3367" s="7" t="s">
        <v>258</v>
      </c>
      <c r="C3367" s="7" t="str">
        <f t="shared" si="104"/>
        <v>Santa Isabel do IvaíPR</v>
      </c>
      <c r="D3367" s="7">
        <v>4123709</v>
      </c>
      <c r="E3367" s="8" t="s">
        <v>686</v>
      </c>
      <c r="F3367" s="7">
        <v>8484</v>
      </c>
      <c r="G3367" s="7">
        <v>8760</v>
      </c>
      <c r="H3367" s="7">
        <v>25.06</v>
      </c>
      <c r="I3367" s="7">
        <v>2</v>
      </c>
      <c r="J3367" s="8">
        <f t="shared" si="105"/>
        <v>2604</v>
      </c>
      <c r="K3367" s="7">
        <v>28777.41</v>
      </c>
      <c r="L3367" s="9">
        <v>-25.4113199197696</v>
      </c>
      <c r="M3367" s="9">
        <v>-53.571143672603498</v>
      </c>
      <c r="N3367" s="7">
        <f>COUNTIFS('Lojas Assaí'!$F$174:$F$260,D3367)</f>
        <v>0</v>
      </c>
    </row>
    <row r="3368" spans="1:14" x14ac:dyDescent="0.25">
      <c r="A3368" s="7" t="s">
        <v>862</v>
      </c>
      <c r="B3368" s="7" t="s">
        <v>244</v>
      </c>
      <c r="C3368" s="7" t="str">
        <f t="shared" si="104"/>
        <v>AparecidaPB</v>
      </c>
      <c r="D3368" s="7">
        <v>2500775</v>
      </c>
      <c r="E3368" s="8" t="s">
        <v>698</v>
      </c>
      <c r="F3368" s="7">
        <v>8482</v>
      </c>
      <c r="G3368" s="7">
        <v>7676</v>
      </c>
      <c r="H3368" s="7">
        <v>25.96</v>
      </c>
      <c r="I3368" s="7">
        <v>1.8</v>
      </c>
      <c r="J3368" s="8">
        <f t="shared" si="105"/>
        <v>2343.6</v>
      </c>
      <c r="K3368" s="7">
        <v>10648.22</v>
      </c>
      <c r="L3368" s="9">
        <v>-7.5672115216128004</v>
      </c>
      <c r="M3368" s="9">
        <v>-37.064775248121201</v>
      </c>
      <c r="N3368" s="7">
        <f>COUNTIFS('Lojas Assaí'!$F$174:$F$260,D3368)</f>
        <v>0</v>
      </c>
    </row>
    <row r="3369" spans="1:14" x14ac:dyDescent="0.25">
      <c r="A3369" s="7" t="s">
        <v>3823</v>
      </c>
      <c r="B3369" s="7" t="s">
        <v>206</v>
      </c>
      <c r="C3369" s="7" t="str">
        <f t="shared" si="104"/>
        <v>IbiaíMG</v>
      </c>
      <c r="D3369" s="7">
        <v>3129608</v>
      </c>
      <c r="E3369" s="8" t="s">
        <v>701</v>
      </c>
      <c r="F3369" s="7">
        <v>8478</v>
      </c>
      <c r="G3369" s="7">
        <v>7839</v>
      </c>
      <c r="H3369" s="7">
        <v>8.9600000000000009</v>
      </c>
      <c r="I3369" s="7">
        <v>1.4</v>
      </c>
      <c r="J3369" s="8">
        <f t="shared" si="105"/>
        <v>1822.8</v>
      </c>
      <c r="K3369" s="7">
        <v>9656.56</v>
      </c>
      <c r="L3369" s="9">
        <v>-16.8598724483642</v>
      </c>
      <c r="M3369" s="9">
        <v>-44.914106838717899</v>
      </c>
      <c r="N3369" s="7">
        <f>COUNTIFS('Lojas Assaí'!$F$174:$F$260,D3369)</f>
        <v>0</v>
      </c>
    </row>
    <row r="3370" spans="1:14" x14ac:dyDescent="0.25">
      <c r="A3370" s="7" t="s">
        <v>3824</v>
      </c>
      <c r="B3370" s="7" t="s">
        <v>37</v>
      </c>
      <c r="C3370" s="7" t="str">
        <f t="shared" si="104"/>
        <v>MorparáBA</v>
      </c>
      <c r="D3370" s="7">
        <v>2921609</v>
      </c>
      <c r="E3370" s="8" t="s">
        <v>684</v>
      </c>
      <c r="F3370" s="7">
        <v>8476</v>
      </c>
      <c r="G3370" s="7">
        <v>8280</v>
      </c>
      <c r="H3370" s="7">
        <v>4.88</v>
      </c>
      <c r="I3370" s="7">
        <v>1.8</v>
      </c>
      <c r="J3370" s="8">
        <f t="shared" si="105"/>
        <v>2343.6</v>
      </c>
      <c r="K3370" s="7">
        <v>8527.1299999999992</v>
      </c>
      <c r="L3370" s="9">
        <v>-11.5580425446035</v>
      </c>
      <c r="M3370" s="9">
        <v>-43.277913407003197</v>
      </c>
      <c r="N3370" s="7">
        <f>COUNTIFS('Lojas Assaí'!$F$174:$F$260,D3370)</f>
        <v>0</v>
      </c>
    </row>
    <row r="3371" spans="1:14" x14ac:dyDescent="0.25">
      <c r="A3371" s="7" t="s">
        <v>3825</v>
      </c>
      <c r="B3371" s="7" t="s">
        <v>206</v>
      </c>
      <c r="C3371" s="7" t="str">
        <f t="shared" si="104"/>
        <v>ArapongaMG</v>
      </c>
      <c r="D3371" s="7">
        <v>3103702</v>
      </c>
      <c r="E3371" s="8" t="s">
        <v>701</v>
      </c>
      <c r="F3371" s="7">
        <v>8467</v>
      </c>
      <c r="G3371" s="7">
        <v>8152</v>
      </c>
      <c r="H3371" s="7">
        <v>26.83</v>
      </c>
      <c r="I3371" s="7">
        <v>1.8</v>
      </c>
      <c r="J3371" s="8">
        <f t="shared" si="105"/>
        <v>2343.6</v>
      </c>
      <c r="K3371" s="7">
        <v>11376.31</v>
      </c>
      <c r="L3371" s="9">
        <v>-20.665661731294499</v>
      </c>
      <c r="M3371" s="9">
        <v>-42.526273099989098</v>
      </c>
      <c r="N3371" s="7">
        <f>COUNTIFS('Lojas Assaí'!$F$174:$F$260,D3371)</f>
        <v>0</v>
      </c>
    </row>
    <row r="3372" spans="1:14" x14ac:dyDescent="0.25">
      <c r="A3372" s="7" t="s">
        <v>3826</v>
      </c>
      <c r="B3372" s="7" t="s">
        <v>12</v>
      </c>
      <c r="C3372" s="7" t="str">
        <f t="shared" si="104"/>
        <v>JaparatingaAL</v>
      </c>
      <c r="D3372" s="7">
        <v>2703601</v>
      </c>
      <c r="E3372" s="8" t="s">
        <v>688</v>
      </c>
      <c r="F3372" s="7">
        <v>8444</v>
      </c>
      <c r="G3372" s="7">
        <v>7754</v>
      </c>
      <c r="H3372" s="7">
        <v>90.22</v>
      </c>
      <c r="I3372" s="7">
        <v>1.5</v>
      </c>
      <c r="J3372" s="8">
        <f t="shared" si="105"/>
        <v>1953</v>
      </c>
      <c r="K3372" s="7">
        <v>22625.64</v>
      </c>
      <c r="L3372" s="9">
        <v>-9.0889743543445807</v>
      </c>
      <c r="M3372" s="9">
        <v>-35.258658354031297</v>
      </c>
      <c r="N3372" s="7">
        <f>COUNTIFS('Lojas Assaí'!$F$174:$F$260,D3372)</f>
        <v>0</v>
      </c>
    </row>
    <row r="3373" spans="1:14" x14ac:dyDescent="0.25">
      <c r="A3373" s="7" t="s">
        <v>3827</v>
      </c>
      <c r="B3373" s="7" t="s">
        <v>12</v>
      </c>
      <c r="C3373" s="7" t="str">
        <f t="shared" si="104"/>
        <v>Barra de São MiguelAL</v>
      </c>
      <c r="D3373" s="7">
        <v>2700607</v>
      </c>
      <c r="E3373" s="8" t="s">
        <v>688</v>
      </c>
      <c r="F3373" s="7">
        <v>8434</v>
      </c>
      <c r="G3373" s="7">
        <v>7574</v>
      </c>
      <c r="H3373" s="7">
        <v>98.86</v>
      </c>
      <c r="I3373" s="7">
        <v>1.5</v>
      </c>
      <c r="J3373" s="8">
        <f t="shared" si="105"/>
        <v>1953</v>
      </c>
      <c r="K3373" s="7">
        <v>27139.88</v>
      </c>
      <c r="L3373" s="9">
        <v>-9.8389982517492491</v>
      </c>
      <c r="M3373" s="9">
        <v>-35.907449872628902</v>
      </c>
      <c r="N3373" s="7">
        <f>COUNTIFS('Lojas Assaí'!$F$174:$F$260,D3373)</f>
        <v>0</v>
      </c>
    </row>
    <row r="3374" spans="1:14" x14ac:dyDescent="0.25">
      <c r="A3374" s="7" t="s">
        <v>3828</v>
      </c>
      <c r="B3374" s="7" t="s">
        <v>707</v>
      </c>
      <c r="C3374" s="7" t="str">
        <f t="shared" si="104"/>
        <v>CaraáRS</v>
      </c>
      <c r="D3374" s="7">
        <v>4304713</v>
      </c>
      <c r="E3374" s="8" t="s">
        <v>708</v>
      </c>
      <c r="F3374" s="7">
        <v>8426</v>
      </c>
      <c r="G3374" s="7">
        <v>7312</v>
      </c>
      <c r="H3374" s="7">
        <v>24.84</v>
      </c>
      <c r="I3374" s="7">
        <v>1.5</v>
      </c>
      <c r="J3374" s="8">
        <f t="shared" si="105"/>
        <v>1953</v>
      </c>
      <c r="K3374" s="7">
        <v>17072.57</v>
      </c>
      <c r="L3374" s="9">
        <v>-28.286510590894899</v>
      </c>
      <c r="M3374" s="9">
        <v>-52.791897388103799</v>
      </c>
      <c r="N3374" s="7">
        <f>COUNTIFS('Lojas Assaí'!$F$174:$F$260,D3374)</f>
        <v>0</v>
      </c>
    </row>
    <row r="3375" spans="1:14" x14ac:dyDescent="0.25">
      <c r="A3375" s="7" t="s">
        <v>3829</v>
      </c>
      <c r="B3375" s="7" t="s">
        <v>422</v>
      </c>
      <c r="C3375" s="7" t="str">
        <f t="shared" si="104"/>
        <v>Estrela d'OesteSP</v>
      </c>
      <c r="D3375" s="7">
        <v>3515202</v>
      </c>
      <c r="E3375" s="8" t="s">
        <v>435</v>
      </c>
      <c r="F3375" s="7">
        <v>8420</v>
      </c>
      <c r="G3375" s="7">
        <v>8208</v>
      </c>
      <c r="H3375" s="7">
        <v>27.69</v>
      </c>
      <c r="I3375" s="7">
        <v>1.9</v>
      </c>
      <c r="J3375" s="8">
        <f t="shared" si="105"/>
        <v>2473.8000000000002</v>
      </c>
      <c r="K3375" s="7">
        <v>77794.8</v>
      </c>
      <c r="L3375" s="9">
        <v>-23.388960913938501</v>
      </c>
      <c r="M3375" s="9">
        <v>-49.512053376698297</v>
      </c>
      <c r="N3375" s="7">
        <f>COUNTIFS('Lojas Assaí'!$F$174:$F$260,D3375)</f>
        <v>0</v>
      </c>
    </row>
    <row r="3376" spans="1:14" x14ac:dyDescent="0.25">
      <c r="A3376" s="7" t="s">
        <v>3830</v>
      </c>
      <c r="B3376" s="7" t="s">
        <v>178</v>
      </c>
      <c r="C3376" s="7" t="str">
        <f t="shared" si="104"/>
        <v>JangadaMT</v>
      </c>
      <c r="D3376" s="7">
        <v>5104906</v>
      </c>
      <c r="E3376" s="8" t="s">
        <v>696</v>
      </c>
      <c r="F3376" s="7">
        <v>8420</v>
      </c>
      <c r="G3376" s="7">
        <v>7696</v>
      </c>
      <c r="H3376" s="7">
        <v>7.56</v>
      </c>
      <c r="I3376" s="7">
        <v>1.8</v>
      </c>
      <c r="J3376" s="8">
        <f t="shared" si="105"/>
        <v>2343.6</v>
      </c>
      <c r="K3376" s="7">
        <v>19803.72</v>
      </c>
      <c r="L3376" s="9">
        <v>-15.239687225593199</v>
      </c>
      <c r="M3376" s="9">
        <v>-56.490194562614001</v>
      </c>
      <c r="N3376" s="7">
        <f>COUNTIFS('Lojas Assaí'!$F$174:$F$260,D3376)</f>
        <v>0</v>
      </c>
    </row>
    <row r="3377" spans="1:14" x14ac:dyDescent="0.25">
      <c r="A3377" s="7" t="s">
        <v>3831</v>
      </c>
      <c r="B3377" s="7" t="s">
        <v>669</v>
      </c>
      <c r="C3377" s="7" t="str">
        <f t="shared" si="104"/>
        <v>AraguaçuTO</v>
      </c>
      <c r="D3377" s="7">
        <v>1702000</v>
      </c>
      <c r="E3377" s="8" t="s">
        <v>699</v>
      </c>
      <c r="F3377" s="7">
        <v>8418</v>
      </c>
      <c r="G3377" s="7">
        <v>8786</v>
      </c>
      <c r="H3377" s="7">
        <v>1.7</v>
      </c>
      <c r="I3377" s="7">
        <v>1.7</v>
      </c>
      <c r="J3377" s="8">
        <f t="shared" si="105"/>
        <v>2213.4</v>
      </c>
      <c r="K3377" s="7">
        <v>32451.51</v>
      </c>
      <c r="L3377" s="9">
        <v>-12.9255837118616</v>
      </c>
      <c r="M3377" s="9">
        <v>-49.828612443278203</v>
      </c>
      <c r="N3377" s="7">
        <f>COUNTIFS('Lojas Assaí'!$F$174:$F$260,D3377)</f>
        <v>0</v>
      </c>
    </row>
    <row r="3378" spans="1:14" x14ac:dyDescent="0.25">
      <c r="A3378" s="7" t="s">
        <v>3832</v>
      </c>
      <c r="B3378" s="7" t="s">
        <v>710</v>
      </c>
      <c r="C3378" s="7" t="str">
        <f t="shared" si="104"/>
        <v>Santa Rosa do SulSC</v>
      </c>
      <c r="D3378" s="7">
        <v>4215653</v>
      </c>
      <c r="E3378" s="8" t="s">
        <v>711</v>
      </c>
      <c r="F3378" s="7">
        <v>8397</v>
      </c>
      <c r="G3378" s="7">
        <v>8054</v>
      </c>
      <c r="H3378" s="7">
        <v>53.33</v>
      </c>
      <c r="I3378" s="7">
        <v>1.9</v>
      </c>
      <c r="J3378" s="8">
        <f t="shared" si="105"/>
        <v>2473.8000000000002</v>
      </c>
      <c r="K3378" s="7">
        <v>18227.11</v>
      </c>
      <c r="L3378" s="9">
        <v>-26.7809823539531</v>
      </c>
      <c r="M3378" s="9">
        <v>-50.005529187144099</v>
      </c>
      <c r="N3378" s="7">
        <f>COUNTIFS('Lojas Assaí'!$F$174:$F$260,D3378)</f>
        <v>0</v>
      </c>
    </row>
    <row r="3379" spans="1:14" x14ac:dyDescent="0.25">
      <c r="A3379" s="7" t="s">
        <v>3833</v>
      </c>
      <c r="B3379" s="7" t="s">
        <v>655</v>
      </c>
      <c r="C3379" s="7" t="str">
        <f t="shared" si="104"/>
        <v>Brejo GrandeSE</v>
      </c>
      <c r="D3379" s="7">
        <v>2800704</v>
      </c>
      <c r="E3379" s="8" t="s">
        <v>692</v>
      </c>
      <c r="F3379" s="7">
        <v>8396</v>
      </c>
      <c r="G3379" s="7">
        <v>7742</v>
      </c>
      <c r="H3379" s="7">
        <v>52.01</v>
      </c>
      <c r="I3379" s="7">
        <v>1.7</v>
      </c>
      <c r="J3379" s="8">
        <f t="shared" si="105"/>
        <v>2213.4</v>
      </c>
      <c r="K3379" s="7">
        <v>11041.77</v>
      </c>
      <c r="L3379" s="9">
        <v>-10.4189433106341</v>
      </c>
      <c r="M3379" s="9">
        <v>-36.4718202439579</v>
      </c>
      <c r="N3379" s="7">
        <f>COUNTIFS('Lojas Assaí'!$F$174:$F$260,D3379)</f>
        <v>0</v>
      </c>
    </row>
    <row r="3380" spans="1:14" x14ac:dyDescent="0.25">
      <c r="A3380" s="7" t="s">
        <v>3834</v>
      </c>
      <c r="B3380" s="7" t="s">
        <v>206</v>
      </c>
      <c r="C3380" s="7" t="str">
        <f t="shared" si="104"/>
        <v>PavãoMG</v>
      </c>
      <c r="D3380" s="7">
        <v>3148509</v>
      </c>
      <c r="E3380" s="8" t="s">
        <v>701</v>
      </c>
      <c r="F3380" s="7">
        <v>8390</v>
      </c>
      <c r="G3380" s="7">
        <v>8589</v>
      </c>
      <c r="H3380" s="7">
        <v>14.29</v>
      </c>
      <c r="I3380" s="7">
        <v>1.7</v>
      </c>
      <c r="J3380" s="8">
        <f t="shared" si="105"/>
        <v>2213.4</v>
      </c>
      <c r="K3380" s="7">
        <v>9901.5300000000007</v>
      </c>
      <c r="L3380" s="9">
        <v>-18.546888988770501</v>
      </c>
      <c r="M3380" s="9">
        <v>-42.563186267501997</v>
      </c>
      <c r="N3380" s="7">
        <f>COUNTIFS('Lojas Assaí'!$F$174:$F$260,D3380)</f>
        <v>0</v>
      </c>
    </row>
    <row r="3381" spans="1:14" x14ac:dyDescent="0.25">
      <c r="A3381" s="7" t="s">
        <v>3835</v>
      </c>
      <c r="B3381" s="7" t="s">
        <v>258</v>
      </c>
      <c r="C3381" s="7" t="str">
        <f t="shared" si="104"/>
        <v>Vera Cruz do OestePR</v>
      </c>
      <c r="D3381" s="7">
        <v>4128559</v>
      </c>
      <c r="E3381" s="8" t="s">
        <v>686</v>
      </c>
      <c r="F3381" s="7">
        <v>8389</v>
      </c>
      <c r="G3381" s="7">
        <v>8973</v>
      </c>
      <c r="H3381" s="7">
        <v>27.43</v>
      </c>
      <c r="I3381" s="7">
        <v>2</v>
      </c>
      <c r="J3381" s="8">
        <f t="shared" si="105"/>
        <v>2604</v>
      </c>
      <c r="K3381" s="7">
        <v>39547.46</v>
      </c>
      <c r="L3381" s="9">
        <v>-25.8806316035548</v>
      </c>
      <c r="M3381" s="9">
        <v>-52.908593079831199</v>
      </c>
      <c r="N3381" s="7">
        <f>COUNTIFS('Lojas Assaí'!$F$174:$F$260,D3381)</f>
        <v>0</v>
      </c>
    </row>
    <row r="3382" spans="1:14" x14ac:dyDescent="0.25">
      <c r="A3382" s="7" t="s">
        <v>3836</v>
      </c>
      <c r="B3382" s="7" t="s">
        <v>145</v>
      </c>
      <c r="C3382" s="7" t="str">
        <f t="shared" si="104"/>
        <v>Santa Terezinha de GoiásGO</v>
      </c>
      <c r="D3382" s="7">
        <v>5219704</v>
      </c>
      <c r="E3382" s="8" t="s">
        <v>687</v>
      </c>
      <c r="F3382" s="7">
        <v>8386</v>
      </c>
      <c r="G3382" s="7">
        <v>10302</v>
      </c>
      <c r="H3382" s="7">
        <v>8.57</v>
      </c>
      <c r="I3382" s="7">
        <v>1.6</v>
      </c>
      <c r="J3382" s="8">
        <f t="shared" si="105"/>
        <v>2083.1999999999998</v>
      </c>
      <c r="K3382" s="7">
        <v>17484.060000000001</v>
      </c>
      <c r="L3382" s="9">
        <v>-14.433476420299799</v>
      </c>
      <c r="M3382" s="9">
        <v>-49.706202241116102</v>
      </c>
      <c r="N3382" s="7">
        <f>COUNTIFS('Lojas Assaí'!$F$174:$F$260,D3382)</f>
        <v>0</v>
      </c>
    </row>
    <row r="3383" spans="1:14" x14ac:dyDescent="0.25">
      <c r="A3383" s="7" t="s">
        <v>3837</v>
      </c>
      <c r="B3383" s="7" t="s">
        <v>206</v>
      </c>
      <c r="C3383" s="7" t="str">
        <f t="shared" si="104"/>
        <v>Campo FloridoMG</v>
      </c>
      <c r="D3383" s="7">
        <v>3111408</v>
      </c>
      <c r="E3383" s="8" t="s">
        <v>701</v>
      </c>
      <c r="F3383" s="7">
        <v>8383</v>
      </c>
      <c r="G3383" s="7">
        <v>6870</v>
      </c>
      <c r="H3383" s="7">
        <v>5.43</v>
      </c>
      <c r="I3383" s="7">
        <v>2.7</v>
      </c>
      <c r="J3383" s="8">
        <f t="shared" si="105"/>
        <v>3515.4</v>
      </c>
      <c r="K3383" s="7">
        <v>79067.520000000004</v>
      </c>
      <c r="L3383" s="9">
        <v>-19.698895841762202</v>
      </c>
      <c r="M3383" s="9">
        <v>-46.173709916834298</v>
      </c>
      <c r="N3383" s="7">
        <f>COUNTIFS('Lojas Assaí'!$F$174:$F$260,D3383)</f>
        <v>0</v>
      </c>
    </row>
    <row r="3384" spans="1:14" x14ac:dyDescent="0.25">
      <c r="A3384" s="7" t="s">
        <v>772</v>
      </c>
      <c r="B3384" s="7" t="s">
        <v>669</v>
      </c>
      <c r="C3384" s="7" t="str">
        <f t="shared" si="104"/>
        <v>AlvoradaTO</v>
      </c>
      <c r="D3384" s="7">
        <v>1700707</v>
      </c>
      <c r="E3384" s="8" t="s">
        <v>699</v>
      </c>
      <c r="F3384" s="7">
        <v>8381</v>
      </c>
      <c r="G3384" s="7">
        <v>8374</v>
      </c>
      <c r="H3384" s="7">
        <v>6.91</v>
      </c>
      <c r="I3384" s="7">
        <v>1.8</v>
      </c>
      <c r="J3384" s="8">
        <f t="shared" si="105"/>
        <v>2343.6</v>
      </c>
      <c r="K3384" s="7">
        <v>48558.05</v>
      </c>
      <c r="L3384" s="9">
        <v>-12.478815320822701</v>
      </c>
      <c r="M3384" s="9">
        <v>-49.126811406729999</v>
      </c>
      <c r="N3384" s="7">
        <f>COUNTIFS('Lojas Assaí'!$F$174:$F$260,D3384)</f>
        <v>0</v>
      </c>
    </row>
    <row r="3385" spans="1:14" x14ac:dyDescent="0.25">
      <c r="A3385" s="7" t="s">
        <v>3838</v>
      </c>
      <c r="B3385" s="7" t="s">
        <v>206</v>
      </c>
      <c r="C3385" s="7" t="str">
        <f t="shared" si="104"/>
        <v>MontezumaMG</v>
      </c>
      <c r="D3385" s="7">
        <v>3143450</v>
      </c>
      <c r="E3385" s="8" t="s">
        <v>701</v>
      </c>
      <c r="F3385" s="7">
        <v>8379</v>
      </c>
      <c r="G3385" s="7">
        <v>7464</v>
      </c>
      <c r="H3385" s="7">
        <v>6.6</v>
      </c>
      <c r="I3385" s="7">
        <v>1.4</v>
      </c>
      <c r="J3385" s="8">
        <f t="shared" si="105"/>
        <v>1822.8</v>
      </c>
      <c r="K3385" s="7">
        <v>10329.91</v>
      </c>
      <c r="L3385" s="9">
        <v>-15.1711441584771</v>
      </c>
      <c r="M3385" s="9">
        <v>-42.507473699169999</v>
      </c>
      <c r="N3385" s="7">
        <f>COUNTIFS('Lojas Assaí'!$F$174:$F$260,D3385)</f>
        <v>0</v>
      </c>
    </row>
    <row r="3386" spans="1:14" x14ac:dyDescent="0.25">
      <c r="A3386" s="7" t="s">
        <v>3839</v>
      </c>
      <c r="B3386" s="7" t="s">
        <v>178</v>
      </c>
      <c r="C3386" s="7" t="str">
        <f t="shared" si="104"/>
        <v>JauruMT</v>
      </c>
      <c r="D3386" s="7">
        <v>5105002</v>
      </c>
      <c r="E3386" s="8" t="s">
        <v>696</v>
      </c>
      <c r="F3386" s="7">
        <v>8377</v>
      </c>
      <c r="G3386" s="7">
        <v>10455</v>
      </c>
      <c r="H3386" s="7">
        <v>8.0299999999999994</v>
      </c>
      <c r="I3386" s="7">
        <v>2.5</v>
      </c>
      <c r="J3386" s="8">
        <f t="shared" si="105"/>
        <v>3255</v>
      </c>
      <c r="K3386" s="7">
        <v>37226.519999999997</v>
      </c>
      <c r="L3386" s="9">
        <v>-15.3418963815145</v>
      </c>
      <c r="M3386" s="9">
        <v>-58.879838397363102</v>
      </c>
      <c r="N3386" s="7">
        <f>COUNTIFS('Lojas Assaí'!$F$174:$F$260,D3386)</f>
        <v>0</v>
      </c>
    </row>
    <row r="3387" spans="1:14" x14ac:dyDescent="0.25">
      <c r="A3387" s="7" t="s">
        <v>3840</v>
      </c>
      <c r="B3387" s="7" t="s">
        <v>37</v>
      </c>
      <c r="C3387" s="7" t="str">
        <f t="shared" si="104"/>
        <v>ItaquaraBA</v>
      </c>
      <c r="D3387" s="7">
        <v>2916708</v>
      </c>
      <c r="E3387" s="8" t="s">
        <v>684</v>
      </c>
      <c r="F3387" s="7">
        <v>8375</v>
      </c>
      <c r="G3387" s="7">
        <v>7678</v>
      </c>
      <c r="H3387" s="7">
        <v>23.77</v>
      </c>
      <c r="I3387" s="7">
        <v>1.4</v>
      </c>
      <c r="J3387" s="8">
        <f t="shared" si="105"/>
        <v>1822.8</v>
      </c>
      <c r="K3387" s="7">
        <v>10507.11</v>
      </c>
      <c r="L3387" s="9">
        <v>-13.4464090027676</v>
      </c>
      <c r="M3387" s="9">
        <v>-39.938243593636599</v>
      </c>
      <c r="N3387" s="7">
        <f>COUNTIFS('Lojas Assaí'!$F$174:$F$260,D3387)</f>
        <v>0</v>
      </c>
    </row>
    <row r="3388" spans="1:14" x14ac:dyDescent="0.25">
      <c r="A3388" s="7" t="s">
        <v>3841</v>
      </c>
      <c r="B3388" s="7" t="s">
        <v>313</v>
      </c>
      <c r="C3388" s="7" t="str">
        <f t="shared" si="104"/>
        <v>MadeiroPI</v>
      </c>
      <c r="D3388" s="7">
        <v>2205854</v>
      </c>
      <c r="E3388" s="8" t="s">
        <v>693</v>
      </c>
      <c r="F3388" s="7">
        <v>8372</v>
      </c>
      <c r="G3388" s="7">
        <v>7816</v>
      </c>
      <c r="H3388" s="7">
        <v>44.12</v>
      </c>
      <c r="I3388" s="7">
        <v>2</v>
      </c>
      <c r="J3388" s="8">
        <f t="shared" si="105"/>
        <v>2604</v>
      </c>
      <c r="K3388" s="7">
        <v>7725.7</v>
      </c>
      <c r="L3388" s="9">
        <v>-3.48421200519069</v>
      </c>
      <c r="M3388" s="9">
        <v>-42.505141246491</v>
      </c>
      <c r="N3388" s="7">
        <f>COUNTIFS('Lojas Assaí'!$F$174:$F$260,D3388)</f>
        <v>0</v>
      </c>
    </row>
    <row r="3389" spans="1:14" x14ac:dyDescent="0.25">
      <c r="A3389" s="7" t="s">
        <v>3842</v>
      </c>
      <c r="B3389" s="7" t="s">
        <v>313</v>
      </c>
      <c r="C3389" s="7" t="str">
        <f t="shared" si="104"/>
        <v>BrasileiraPI</v>
      </c>
      <c r="D3389" s="7">
        <v>2201960</v>
      </c>
      <c r="E3389" s="8" t="s">
        <v>693</v>
      </c>
      <c r="F3389" s="7">
        <v>8364</v>
      </c>
      <c r="G3389" s="7">
        <v>7966</v>
      </c>
      <c r="H3389" s="7">
        <v>9.0399999999999991</v>
      </c>
      <c r="I3389" s="7">
        <v>1.9</v>
      </c>
      <c r="J3389" s="8">
        <f t="shared" si="105"/>
        <v>2473.8000000000002</v>
      </c>
      <c r="K3389" s="7">
        <v>7817.64</v>
      </c>
      <c r="L3389" s="9">
        <v>-4.1378291077451603</v>
      </c>
      <c r="M3389" s="9">
        <v>-41.789259643570901</v>
      </c>
      <c r="N3389" s="7">
        <f>COUNTIFS('Lojas Assaí'!$F$174:$F$260,D3389)</f>
        <v>0</v>
      </c>
    </row>
    <row r="3390" spans="1:14" x14ac:dyDescent="0.25">
      <c r="A3390" s="7" t="s">
        <v>3843</v>
      </c>
      <c r="B3390" s="7" t="s">
        <v>422</v>
      </c>
      <c r="C3390" s="7" t="str">
        <f t="shared" si="104"/>
        <v>IcémSP</v>
      </c>
      <c r="D3390" s="7">
        <v>3519808</v>
      </c>
      <c r="E3390" s="8" t="s">
        <v>435</v>
      </c>
      <c r="F3390" s="7">
        <v>8363</v>
      </c>
      <c r="G3390" s="7">
        <v>7462</v>
      </c>
      <c r="H3390" s="7">
        <v>20.58</v>
      </c>
      <c r="I3390" s="7">
        <v>2.2000000000000002</v>
      </c>
      <c r="J3390" s="8">
        <f t="shared" si="105"/>
        <v>2864.4</v>
      </c>
      <c r="K3390" s="7">
        <v>22071.11</v>
      </c>
      <c r="L3390" s="9">
        <v>-22.511149</v>
      </c>
      <c r="M3390" s="9">
        <v>-48.5570661013871</v>
      </c>
      <c r="N3390" s="7">
        <f>COUNTIFS('Lojas Assaí'!$F$174:$F$260,D3390)</f>
        <v>0</v>
      </c>
    </row>
    <row r="3391" spans="1:14" x14ac:dyDescent="0.25">
      <c r="A3391" s="7" t="s">
        <v>3844</v>
      </c>
      <c r="B3391" s="7" t="s">
        <v>422</v>
      </c>
      <c r="C3391" s="7" t="str">
        <f t="shared" si="104"/>
        <v>IrapuruSP</v>
      </c>
      <c r="D3391" s="7">
        <v>3521606</v>
      </c>
      <c r="E3391" s="8" t="s">
        <v>435</v>
      </c>
      <c r="F3391" s="7">
        <v>8356</v>
      </c>
      <c r="G3391" s="7">
        <v>7789</v>
      </c>
      <c r="H3391" s="7">
        <v>36.24</v>
      </c>
      <c r="I3391" s="7">
        <v>2.5</v>
      </c>
      <c r="J3391" s="8">
        <f t="shared" si="105"/>
        <v>3255</v>
      </c>
      <c r="K3391" s="7">
        <v>12535.32</v>
      </c>
      <c r="L3391" s="9">
        <v>-23.419055385</v>
      </c>
      <c r="M3391" s="9">
        <v>-49.0810322484854</v>
      </c>
      <c r="N3391" s="7">
        <f>COUNTIFS('Lojas Assaí'!$F$174:$F$260,D3391)</f>
        <v>0</v>
      </c>
    </row>
    <row r="3392" spans="1:14" x14ac:dyDescent="0.25">
      <c r="A3392" s="7" t="s">
        <v>3845</v>
      </c>
      <c r="B3392" s="7" t="s">
        <v>707</v>
      </c>
      <c r="C3392" s="7" t="str">
        <f t="shared" si="104"/>
        <v>Entre-IjuísRS</v>
      </c>
      <c r="D3392" s="7">
        <v>4306932</v>
      </c>
      <c r="E3392" s="8" t="s">
        <v>708</v>
      </c>
      <c r="F3392" s="7">
        <v>8350</v>
      </c>
      <c r="G3392" s="7">
        <v>8938</v>
      </c>
      <c r="H3392" s="7">
        <v>16.170000000000002</v>
      </c>
      <c r="I3392" s="7">
        <v>2.2999999999999998</v>
      </c>
      <c r="J3392" s="8">
        <f t="shared" si="105"/>
        <v>2994.6</v>
      </c>
      <c r="K3392" s="7">
        <v>41301.230000000003</v>
      </c>
      <c r="L3392" s="9">
        <v>-27.528857931636299</v>
      </c>
      <c r="M3392" s="9">
        <v>-52.735067952125597</v>
      </c>
      <c r="N3392" s="7">
        <f>COUNTIFS('Lojas Assaí'!$F$174:$F$260,D3392)</f>
        <v>0</v>
      </c>
    </row>
    <row r="3393" spans="1:14" x14ac:dyDescent="0.25">
      <c r="A3393" s="7" t="s">
        <v>3846</v>
      </c>
      <c r="B3393" s="7" t="s">
        <v>313</v>
      </c>
      <c r="C3393" s="7" t="str">
        <f t="shared" si="104"/>
        <v>Cristalândia do PiauíPI</v>
      </c>
      <c r="D3393" s="7">
        <v>2203008</v>
      </c>
      <c r="E3393" s="8" t="s">
        <v>693</v>
      </c>
      <c r="F3393" s="7">
        <v>8350</v>
      </c>
      <c r="G3393" s="7">
        <v>7831</v>
      </c>
      <c r="H3393" s="7">
        <v>6.51</v>
      </c>
      <c r="I3393" s="7">
        <v>1.8</v>
      </c>
      <c r="J3393" s="8">
        <f t="shared" si="105"/>
        <v>2343.6</v>
      </c>
      <c r="K3393" s="7">
        <v>8306.3799999999992</v>
      </c>
      <c r="L3393" s="9">
        <v>-10.6478037517985</v>
      </c>
      <c r="M3393" s="9">
        <v>-45.186030700132598</v>
      </c>
      <c r="N3393" s="7">
        <f>COUNTIFS('Lojas Assaí'!$F$174:$F$260,D3393)</f>
        <v>0</v>
      </c>
    </row>
    <row r="3394" spans="1:14" x14ac:dyDescent="0.25">
      <c r="A3394" s="7" t="s">
        <v>3847</v>
      </c>
      <c r="B3394" s="7" t="s">
        <v>403</v>
      </c>
      <c r="C3394" s="7" t="str">
        <f t="shared" ref="C3394:C3457" si="106">_xlfn.CONCAT(A3394:B3394)</f>
        <v>Lagoa SalgadaRN</v>
      </c>
      <c r="D3394" s="7">
        <v>2406601</v>
      </c>
      <c r="E3394" s="8" t="s">
        <v>695</v>
      </c>
      <c r="F3394" s="7">
        <v>8348</v>
      </c>
      <c r="G3394" s="7">
        <v>7564</v>
      </c>
      <c r="H3394" s="7">
        <v>95.35</v>
      </c>
      <c r="I3394" s="7">
        <v>1.5</v>
      </c>
      <c r="J3394" s="8">
        <f t="shared" ref="J3394:J3457" si="107">ROUND(I3394*1302,2)</f>
        <v>1953</v>
      </c>
      <c r="K3394" s="7">
        <v>10632.25</v>
      </c>
      <c r="L3394" s="9">
        <v>-6.0976692963938302</v>
      </c>
      <c r="M3394" s="9">
        <v>-36.4589606695817</v>
      </c>
      <c r="N3394" s="7">
        <f>COUNTIFS('Lojas Assaí'!$F$174:$F$260,D3394)</f>
        <v>0</v>
      </c>
    </row>
    <row r="3395" spans="1:14" x14ac:dyDescent="0.25">
      <c r="A3395" s="7" t="s">
        <v>3848</v>
      </c>
      <c r="B3395" s="7" t="s">
        <v>707</v>
      </c>
      <c r="C3395" s="7" t="str">
        <f t="shared" si="106"/>
        <v>General CâmaraRS</v>
      </c>
      <c r="D3395" s="7">
        <v>4308805</v>
      </c>
      <c r="E3395" s="8" t="s">
        <v>708</v>
      </c>
      <c r="F3395" s="7">
        <v>8339</v>
      </c>
      <c r="G3395" s="7">
        <v>8447</v>
      </c>
      <c r="H3395" s="7">
        <v>16.559999999999999</v>
      </c>
      <c r="I3395" s="7">
        <v>1.9</v>
      </c>
      <c r="J3395" s="8">
        <f t="shared" si="107"/>
        <v>2473.8000000000002</v>
      </c>
      <c r="K3395" s="7">
        <v>18694.689999999999</v>
      </c>
      <c r="L3395" s="9">
        <v>-27.583857756261501</v>
      </c>
      <c r="M3395" s="9">
        <v>-52.100138460526502</v>
      </c>
      <c r="N3395" s="7">
        <f>COUNTIFS('Lojas Assaí'!$F$174:$F$260,D3395)</f>
        <v>0</v>
      </c>
    </row>
    <row r="3396" spans="1:14" x14ac:dyDescent="0.25">
      <c r="A3396" s="7" t="s">
        <v>3849</v>
      </c>
      <c r="B3396" s="7" t="s">
        <v>244</v>
      </c>
      <c r="C3396" s="7" t="str">
        <f t="shared" si="106"/>
        <v>Barra de SantanaPB</v>
      </c>
      <c r="D3396" s="7">
        <v>2501575</v>
      </c>
      <c r="E3396" s="8" t="s">
        <v>698</v>
      </c>
      <c r="F3396" s="7">
        <v>8338</v>
      </c>
      <c r="G3396" s="7">
        <v>8206</v>
      </c>
      <c r="H3396" s="7">
        <v>21.77</v>
      </c>
      <c r="I3396" s="7">
        <v>1.8</v>
      </c>
      <c r="J3396" s="8">
        <f t="shared" si="107"/>
        <v>2343.6</v>
      </c>
      <c r="K3396" s="7">
        <v>9713.6</v>
      </c>
      <c r="L3396" s="9">
        <v>-7.5228337806390204</v>
      </c>
      <c r="M3396" s="9">
        <v>-35.996314081117603</v>
      </c>
      <c r="N3396" s="7">
        <f>COUNTIFS('Lojas Assaí'!$F$174:$F$260,D3396)</f>
        <v>0</v>
      </c>
    </row>
    <row r="3397" spans="1:14" x14ac:dyDescent="0.25">
      <c r="A3397" s="7" t="s">
        <v>3850</v>
      </c>
      <c r="B3397" s="7" t="s">
        <v>206</v>
      </c>
      <c r="C3397" s="7" t="str">
        <f t="shared" si="106"/>
        <v>RodeiroMG</v>
      </c>
      <c r="D3397" s="7">
        <v>3156304</v>
      </c>
      <c r="E3397" s="8" t="s">
        <v>701</v>
      </c>
      <c r="F3397" s="7">
        <v>8333</v>
      </c>
      <c r="G3397" s="7">
        <v>6867</v>
      </c>
      <c r="H3397" s="7">
        <v>94.49</v>
      </c>
      <c r="I3397" s="7">
        <v>1.9</v>
      </c>
      <c r="J3397" s="8">
        <f t="shared" si="107"/>
        <v>2473.8000000000002</v>
      </c>
      <c r="K3397" s="7">
        <v>55863.92</v>
      </c>
      <c r="L3397" s="9">
        <v>-21.200705079222999</v>
      </c>
      <c r="M3397" s="9">
        <v>-42.868676258612702</v>
      </c>
      <c r="N3397" s="7">
        <f>COUNTIFS('Lojas Assaí'!$F$174:$F$260,D3397)</f>
        <v>0</v>
      </c>
    </row>
    <row r="3398" spans="1:14" x14ac:dyDescent="0.25">
      <c r="A3398" s="7" t="s">
        <v>3851</v>
      </c>
      <c r="B3398" s="7" t="s">
        <v>244</v>
      </c>
      <c r="C3398" s="7" t="str">
        <f t="shared" si="106"/>
        <v>DesterroPB</v>
      </c>
      <c r="D3398" s="7">
        <v>2505402</v>
      </c>
      <c r="E3398" s="8" t="s">
        <v>698</v>
      </c>
      <c r="F3398" s="7">
        <v>8332</v>
      </c>
      <c r="G3398" s="7">
        <v>7991</v>
      </c>
      <c r="H3398" s="7">
        <v>44.55</v>
      </c>
      <c r="I3398" s="7">
        <v>1.7</v>
      </c>
      <c r="J3398" s="8">
        <f t="shared" si="107"/>
        <v>2213.4</v>
      </c>
      <c r="K3398" s="7">
        <v>8094.04</v>
      </c>
      <c r="L3398" s="9">
        <v>-7.5380851076558404</v>
      </c>
      <c r="M3398" s="9">
        <v>-38.200391446244701</v>
      </c>
      <c r="N3398" s="7">
        <f>COUNTIFS('Lojas Assaí'!$F$174:$F$260,D3398)</f>
        <v>0</v>
      </c>
    </row>
    <row r="3399" spans="1:14" x14ac:dyDescent="0.25">
      <c r="A3399" s="7" t="s">
        <v>3852</v>
      </c>
      <c r="B3399" s="7" t="s">
        <v>37</v>
      </c>
      <c r="C3399" s="7" t="str">
        <f t="shared" si="106"/>
        <v>Nova ItaranaBA</v>
      </c>
      <c r="D3399" s="7">
        <v>2922805</v>
      </c>
      <c r="E3399" s="8" t="s">
        <v>684</v>
      </c>
      <c r="F3399" s="7">
        <v>8328</v>
      </c>
      <c r="G3399" s="7">
        <v>7435</v>
      </c>
      <c r="H3399" s="7">
        <v>15.8</v>
      </c>
      <c r="I3399" s="7">
        <v>1.5</v>
      </c>
      <c r="J3399" s="8">
        <f t="shared" si="107"/>
        <v>1953</v>
      </c>
      <c r="K3399" s="7">
        <v>7478.98</v>
      </c>
      <c r="L3399" s="9">
        <v>-13.0330498856442</v>
      </c>
      <c r="M3399" s="9">
        <v>-40.0692497332534</v>
      </c>
      <c r="N3399" s="7">
        <f>COUNTIFS('Lojas Assaí'!$F$174:$F$260,D3399)</f>
        <v>0</v>
      </c>
    </row>
    <row r="3400" spans="1:14" x14ac:dyDescent="0.25">
      <c r="A3400" s="7" t="s">
        <v>3853</v>
      </c>
      <c r="B3400" s="7" t="s">
        <v>145</v>
      </c>
      <c r="C3400" s="7" t="str">
        <f t="shared" si="106"/>
        <v>Terezópolis de GoiásGO</v>
      </c>
      <c r="D3400" s="7">
        <v>5221197</v>
      </c>
      <c r="E3400" s="8" t="s">
        <v>687</v>
      </c>
      <c r="F3400" s="7">
        <v>8326</v>
      </c>
      <c r="G3400" s="7">
        <v>6561</v>
      </c>
      <c r="H3400" s="7">
        <v>61.37</v>
      </c>
      <c r="I3400" s="7">
        <v>1.8</v>
      </c>
      <c r="J3400" s="8">
        <f t="shared" si="107"/>
        <v>2343.6</v>
      </c>
      <c r="K3400" s="7">
        <v>21147.06</v>
      </c>
      <c r="L3400" s="9">
        <v>-16.478960461373699</v>
      </c>
      <c r="M3400" s="9">
        <v>-49.091784923092099</v>
      </c>
      <c r="N3400" s="7">
        <f>COUNTIFS('Lojas Assaí'!$F$174:$F$260,D3400)</f>
        <v>0</v>
      </c>
    </row>
    <row r="3401" spans="1:14" x14ac:dyDescent="0.25">
      <c r="A3401" s="7" t="s">
        <v>3854</v>
      </c>
      <c r="B3401" s="7" t="s">
        <v>37</v>
      </c>
      <c r="C3401" s="7" t="str">
        <f t="shared" si="106"/>
        <v>Malhada de PedrasBA</v>
      </c>
      <c r="D3401" s="7">
        <v>2920304</v>
      </c>
      <c r="E3401" s="8" t="s">
        <v>684</v>
      </c>
      <c r="F3401" s="7">
        <v>8326</v>
      </c>
      <c r="G3401" s="7">
        <v>8468</v>
      </c>
      <c r="H3401" s="7">
        <v>16.010000000000002</v>
      </c>
      <c r="I3401" s="7">
        <v>1.7</v>
      </c>
      <c r="J3401" s="8">
        <f t="shared" si="107"/>
        <v>2213.4</v>
      </c>
      <c r="K3401" s="7">
        <v>8716.19</v>
      </c>
      <c r="L3401" s="9">
        <v>-14.377945403832101</v>
      </c>
      <c r="M3401" s="9">
        <v>-41.878698340061298</v>
      </c>
      <c r="N3401" s="7">
        <f>COUNTIFS('Lojas Assaí'!$F$174:$F$260,D3401)</f>
        <v>0</v>
      </c>
    </row>
    <row r="3402" spans="1:14" x14ac:dyDescent="0.25">
      <c r="A3402" s="7" t="s">
        <v>3855</v>
      </c>
      <c r="B3402" s="7" t="s">
        <v>403</v>
      </c>
      <c r="C3402" s="7" t="str">
        <f t="shared" si="106"/>
        <v>Marcelino VieiraRN</v>
      </c>
      <c r="D3402" s="7">
        <v>2407302</v>
      </c>
      <c r="E3402" s="8" t="s">
        <v>695</v>
      </c>
      <c r="F3402" s="7">
        <v>8325</v>
      </c>
      <c r="G3402" s="7">
        <v>8265</v>
      </c>
      <c r="H3402" s="7">
        <v>23.91</v>
      </c>
      <c r="I3402" s="7">
        <v>1.8</v>
      </c>
      <c r="J3402" s="8">
        <f t="shared" si="107"/>
        <v>2343.6</v>
      </c>
      <c r="K3402" s="7">
        <v>9334.19</v>
      </c>
      <c r="L3402" s="9">
        <v>-6.40375656574908</v>
      </c>
      <c r="M3402" s="9">
        <v>-38.323455021228703</v>
      </c>
      <c r="N3402" s="7">
        <f>COUNTIFS('Lojas Assaí'!$F$174:$F$260,D3402)</f>
        <v>0</v>
      </c>
    </row>
    <row r="3403" spans="1:14" x14ac:dyDescent="0.25">
      <c r="A3403" s="7" t="s">
        <v>3856</v>
      </c>
      <c r="B3403" s="7" t="s">
        <v>710</v>
      </c>
      <c r="C3403" s="7" t="str">
        <f t="shared" si="106"/>
        <v>Campo ErêSC</v>
      </c>
      <c r="D3403" s="7">
        <v>4203501</v>
      </c>
      <c r="E3403" s="8" t="s">
        <v>711</v>
      </c>
      <c r="F3403" s="7">
        <v>8312</v>
      </c>
      <c r="G3403" s="7">
        <v>9370</v>
      </c>
      <c r="H3403" s="7">
        <v>19.559999999999999</v>
      </c>
      <c r="I3403" s="7">
        <v>1.9</v>
      </c>
      <c r="J3403" s="8">
        <f t="shared" si="107"/>
        <v>2473.8000000000002</v>
      </c>
      <c r="K3403" s="7">
        <v>39311.07</v>
      </c>
      <c r="L3403" s="9">
        <v>-27.3990529792286</v>
      </c>
      <c r="M3403" s="9">
        <v>-51.223672993237898</v>
      </c>
      <c r="N3403" s="7">
        <f>COUNTIFS('Lojas Assaí'!$F$174:$F$260,D3403)</f>
        <v>0</v>
      </c>
    </row>
    <row r="3404" spans="1:14" x14ac:dyDescent="0.25">
      <c r="A3404" s="7" t="s">
        <v>3857</v>
      </c>
      <c r="B3404" s="7" t="s">
        <v>258</v>
      </c>
      <c r="C3404" s="7" t="str">
        <f t="shared" si="106"/>
        <v>Nova Santa RosaPR</v>
      </c>
      <c r="D3404" s="7">
        <v>4117222</v>
      </c>
      <c r="E3404" s="8" t="s">
        <v>686</v>
      </c>
      <c r="F3404" s="7">
        <v>8311</v>
      </c>
      <c r="G3404" s="7">
        <v>7626</v>
      </c>
      <c r="H3404" s="7">
        <v>37.26</v>
      </c>
      <c r="I3404" s="7">
        <v>2.2000000000000002</v>
      </c>
      <c r="J3404" s="8">
        <f t="shared" si="107"/>
        <v>2864.4</v>
      </c>
      <c r="K3404" s="7">
        <v>51770.23</v>
      </c>
      <c r="L3404" s="9">
        <v>-23.7653137692885</v>
      </c>
      <c r="M3404" s="9">
        <v>-51.506959427964702</v>
      </c>
      <c r="N3404" s="7">
        <f>COUNTIFS('Lojas Assaí'!$F$174:$F$260,D3404)</f>
        <v>0</v>
      </c>
    </row>
    <row r="3405" spans="1:14" x14ac:dyDescent="0.25">
      <c r="A3405" s="7" t="s">
        <v>3547</v>
      </c>
      <c r="B3405" s="7" t="s">
        <v>403</v>
      </c>
      <c r="C3405" s="7" t="str">
        <f t="shared" si="106"/>
        <v>RiachueloRN</v>
      </c>
      <c r="D3405" s="7">
        <v>2410900</v>
      </c>
      <c r="E3405" s="8" t="s">
        <v>695</v>
      </c>
      <c r="F3405" s="7">
        <v>8310</v>
      </c>
      <c r="G3405" s="7">
        <v>7067</v>
      </c>
      <c r="H3405" s="7">
        <v>26.88</v>
      </c>
      <c r="I3405" s="7">
        <v>1.9</v>
      </c>
      <c r="J3405" s="8">
        <f t="shared" si="107"/>
        <v>2473.8000000000002</v>
      </c>
      <c r="K3405" s="7">
        <v>10901.78</v>
      </c>
      <c r="L3405" s="9">
        <v>-6.0782966477649802</v>
      </c>
      <c r="M3405" s="9">
        <v>-37.7159740682361</v>
      </c>
      <c r="N3405" s="7">
        <f>COUNTIFS('Lojas Assaí'!$F$174:$F$260,D3405)</f>
        <v>0</v>
      </c>
    </row>
    <row r="3406" spans="1:14" x14ac:dyDescent="0.25">
      <c r="A3406" s="7" t="s">
        <v>3858</v>
      </c>
      <c r="B3406" s="7" t="s">
        <v>206</v>
      </c>
      <c r="C3406" s="7" t="str">
        <f t="shared" si="106"/>
        <v>PainsMG</v>
      </c>
      <c r="D3406" s="7">
        <v>3146503</v>
      </c>
      <c r="E3406" s="8" t="s">
        <v>701</v>
      </c>
      <c r="F3406" s="7">
        <v>8308</v>
      </c>
      <c r="G3406" s="7">
        <v>8014</v>
      </c>
      <c r="H3406" s="7">
        <v>19</v>
      </c>
      <c r="I3406" s="7">
        <v>2</v>
      </c>
      <c r="J3406" s="8">
        <f t="shared" si="107"/>
        <v>2604</v>
      </c>
      <c r="K3406" s="7">
        <v>45652.53</v>
      </c>
      <c r="L3406" s="9">
        <v>-21.2878522493125</v>
      </c>
      <c r="M3406" s="9">
        <v>-43.418833373252198</v>
      </c>
      <c r="N3406" s="7">
        <f>COUNTIFS('Lojas Assaí'!$F$174:$F$260,D3406)</f>
        <v>0</v>
      </c>
    </row>
    <row r="3407" spans="1:14" x14ac:dyDescent="0.25">
      <c r="A3407" s="7" t="s">
        <v>3859</v>
      </c>
      <c r="B3407" s="7" t="s">
        <v>707</v>
      </c>
      <c r="C3407" s="7" t="str">
        <f t="shared" si="106"/>
        <v>GlorinhaRS</v>
      </c>
      <c r="D3407" s="7">
        <v>4309050</v>
      </c>
      <c r="E3407" s="8" t="s">
        <v>708</v>
      </c>
      <c r="F3407" s="7">
        <v>8304</v>
      </c>
      <c r="G3407" s="7">
        <v>6891</v>
      </c>
      <c r="H3407" s="7">
        <v>21.29</v>
      </c>
      <c r="I3407" s="7">
        <v>2.2999999999999998</v>
      </c>
      <c r="J3407" s="8">
        <f t="shared" si="107"/>
        <v>2994.6</v>
      </c>
      <c r="K3407" s="7">
        <v>33669</v>
      </c>
      <c r="L3407" s="9">
        <v>-28.029744372896801</v>
      </c>
      <c r="M3407" s="9">
        <v>-54.350840077683898</v>
      </c>
      <c r="N3407" s="7">
        <f>COUNTIFS('Lojas Assaí'!$F$174:$F$260,D3407)</f>
        <v>0</v>
      </c>
    </row>
    <row r="3408" spans="1:14" x14ac:dyDescent="0.25">
      <c r="A3408" s="7" t="s">
        <v>3860</v>
      </c>
      <c r="B3408" s="7" t="s">
        <v>37</v>
      </c>
      <c r="C3408" s="7" t="str">
        <f t="shared" si="106"/>
        <v>ItapéBA</v>
      </c>
      <c r="D3408" s="7">
        <v>2916203</v>
      </c>
      <c r="E3408" s="8" t="s">
        <v>684</v>
      </c>
      <c r="F3408" s="7">
        <v>8300</v>
      </c>
      <c r="G3408" s="7">
        <v>10995</v>
      </c>
      <c r="H3408" s="7">
        <v>23.94</v>
      </c>
      <c r="I3408" s="7">
        <v>1.6</v>
      </c>
      <c r="J3408" s="8">
        <f t="shared" si="107"/>
        <v>2083.1999999999998</v>
      </c>
      <c r="K3408" s="7">
        <v>12138.07</v>
      </c>
      <c r="L3408" s="9">
        <v>-14.894807960835999</v>
      </c>
      <c r="M3408" s="9">
        <v>-39.429962728367997</v>
      </c>
      <c r="N3408" s="7">
        <f>COUNTIFS('Lojas Assaí'!$F$174:$F$260,D3408)</f>
        <v>0</v>
      </c>
    </row>
    <row r="3409" spans="1:14" x14ac:dyDescent="0.25">
      <c r="A3409" s="7" t="s">
        <v>3861</v>
      </c>
      <c r="B3409" s="7" t="s">
        <v>403</v>
      </c>
      <c r="C3409" s="7" t="str">
        <f t="shared" si="106"/>
        <v>Carnaúba dos DantasRN</v>
      </c>
      <c r="D3409" s="7">
        <v>2402402</v>
      </c>
      <c r="E3409" s="8" t="s">
        <v>695</v>
      </c>
      <c r="F3409" s="7">
        <v>8297</v>
      </c>
      <c r="G3409" s="7">
        <v>7429</v>
      </c>
      <c r="H3409" s="7">
        <v>30.24</v>
      </c>
      <c r="I3409" s="7">
        <v>1.3</v>
      </c>
      <c r="J3409" s="8">
        <f t="shared" si="107"/>
        <v>1692.6</v>
      </c>
      <c r="K3409" s="7">
        <v>13425.32</v>
      </c>
      <c r="L3409" s="9">
        <v>-6.5607325173668096</v>
      </c>
      <c r="M3409" s="9">
        <v>-36.595251921466399</v>
      </c>
      <c r="N3409" s="7">
        <f>COUNTIFS('Lojas Assaí'!$F$174:$F$260,D3409)</f>
        <v>0</v>
      </c>
    </row>
    <row r="3410" spans="1:14" x14ac:dyDescent="0.25">
      <c r="A3410" s="7" t="s">
        <v>3862</v>
      </c>
      <c r="B3410" s="7" t="s">
        <v>206</v>
      </c>
      <c r="C3410" s="7" t="str">
        <f t="shared" si="106"/>
        <v>GuiricemaMG</v>
      </c>
      <c r="D3410" s="7">
        <v>3129004</v>
      </c>
      <c r="E3410" s="8" t="s">
        <v>701</v>
      </c>
      <c r="F3410" s="7">
        <v>8296</v>
      </c>
      <c r="G3410" s="7">
        <v>8707</v>
      </c>
      <c r="H3410" s="7">
        <v>29.66</v>
      </c>
      <c r="I3410" s="7">
        <v>1.3</v>
      </c>
      <c r="J3410" s="8">
        <f t="shared" si="107"/>
        <v>1692.6</v>
      </c>
      <c r="K3410" s="7">
        <v>12231.19</v>
      </c>
      <c r="L3410" s="9">
        <v>-21.0106733747952</v>
      </c>
      <c r="M3410" s="9">
        <v>-42.718812469754504</v>
      </c>
      <c r="N3410" s="7">
        <f>COUNTIFS('Lojas Assaí'!$F$174:$F$260,D3410)</f>
        <v>0</v>
      </c>
    </row>
    <row r="3411" spans="1:14" x14ac:dyDescent="0.25">
      <c r="A3411" s="7" t="s">
        <v>3863</v>
      </c>
      <c r="B3411" s="7" t="s">
        <v>258</v>
      </c>
      <c r="C3411" s="7" t="str">
        <f t="shared" si="106"/>
        <v>IvatéPR</v>
      </c>
      <c r="D3411" s="7">
        <v>4111555</v>
      </c>
      <c r="E3411" s="8" t="s">
        <v>686</v>
      </c>
      <c r="F3411" s="7">
        <v>8294</v>
      </c>
      <c r="G3411" s="7">
        <v>7514</v>
      </c>
      <c r="H3411" s="7">
        <v>18.29</v>
      </c>
      <c r="I3411" s="7">
        <v>2.2999999999999998</v>
      </c>
      <c r="J3411" s="8">
        <f t="shared" si="107"/>
        <v>2994.6</v>
      </c>
      <c r="K3411" s="7">
        <v>24589.23</v>
      </c>
      <c r="L3411" s="9">
        <v>-23.735740601167802</v>
      </c>
      <c r="M3411" s="9">
        <v>-50.0734525498615</v>
      </c>
      <c r="N3411" s="7">
        <f>COUNTIFS('Lojas Assaí'!$F$174:$F$260,D3411)</f>
        <v>0</v>
      </c>
    </row>
    <row r="3412" spans="1:14" x14ac:dyDescent="0.25">
      <c r="A3412" s="7" t="s">
        <v>3864</v>
      </c>
      <c r="B3412" s="7" t="s">
        <v>244</v>
      </c>
      <c r="C3412" s="7" t="str">
        <f t="shared" si="106"/>
        <v>Gado BravoPB</v>
      </c>
      <c r="D3412" s="7">
        <v>2506251</v>
      </c>
      <c r="E3412" s="8" t="s">
        <v>698</v>
      </c>
      <c r="F3412" s="7">
        <v>8292</v>
      </c>
      <c r="G3412" s="7">
        <v>8376</v>
      </c>
      <c r="H3412" s="7">
        <v>43.53</v>
      </c>
      <c r="I3412" s="7">
        <v>1.8</v>
      </c>
      <c r="J3412" s="8">
        <f t="shared" si="107"/>
        <v>2343.6</v>
      </c>
      <c r="K3412" s="7">
        <v>8363.8799999999992</v>
      </c>
      <c r="L3412" s="9">
        <v>-7.0206850000000003</v>
      </c>
      <c r="M3412" s="9">
        <v>-35.858593286969501</v>
      </c>
      <c r="N3412" s="7">
        <f>COUNTIFS('Lojas Assaí'!$F$174:$F$260,D3412)</f>
        <v>0</v>
      </c>
    </row>
    <row r="3413" spans="1:14" x14ac:dyDescent="0.25">
      <c r="A3413" s="7" t="s">
        <v>3865</v>
      </c>
      <c r="B3413" s="7" t="s">
        <v>206</v>
      </c>
      <c r="C3413" s="7" t="str">
        <f t="shared" si="106"/>
        <v>PocraneMG</v>
      </c>
      <c r="D3413" s="7">
        <v>3151909</v>
      </c>
      <c r="E3413" s="8" t="s">
        <v>701</v>
      </c>
      <c r="F3413" s="7">
        <v>8288</v>
      </c>
      <c r="G3413" s="7">
        <v>8986</v>
      </c>
      <c r="H3413" s="7">
        <v>13</v>
      </c>
      <c r="I3413" s="7">
        <v>1.6</v>
      </c>
      <c r="J3413" s="8">
        <f t="shared" si="107"/>
        <v>2083.1999999999998</v>
      </c>
      <c r="K3413" s="7">
        <v>12405.63</v>
      </c>
      <c r="L3413" s="9">
        <v>-19.220957177094501</v>
      </c>
      <c r="M3413" s="9">
        <v>-45.001870858506798</v>
      </c>
      <c r="N3413" s="7">
        <f>COUNTIFS('Lojas Assaí'!$F$174:$F$260,D3413)</f>
        <v>0</v>
      </c>
    </row>
    <row r="3414" spans="1:14" x14ac:dyDescent="0.25">
      <c r="A3414" s="7" t="s">
        <v>3866</v>
      </c>
      <c r="B3414" s="7" t="s">
        <v>206</v>
      </c>
      <c r="C3414" s="7" t="str">
        <f t="shared" si="106"/>
        <v>Alto JequitibáMG</v>
      </c>
      <c r="D3414" s="7">
        <v>3153509</v>
      </c>
      <c r="E3414" s="8" t="s">
        <v>701</v>
      </c>
      <c r="F3414" s="7">
        <v>8286</v>
      </c>
      <c r="G3414" s="7">
        <v>8318</v>
      </c>
      <c r="H3414" s="7">
        <v>54.63</v>
      </c>
      <c r="I3414" s="7">
        <v>1.7</v>
      </c>
      <c r="J3414" s="8">
        <f t="shared" si="107"/>
        <v>2213.4</v>
      </c>
      <c r="K3414" s="7">
        <v>13410.81</v>
      </c>
      <c r="L3414" s="9">
        <v>-21.0221461475547</v>
      </c>
      <c r="M3414" s="9">
        <v>-43.418870664179998</v>
      </c>
      <c r="N3414" s="7">
        <f>COUNTIFS('Lojas Assaí'!$F$174:$F$260,D3414)</f>
        <v>0</v>
      </c>
    </row>
    <row r="3415" spans="1:14" x14ac:dyDescent="0.25">
      <c r="A3415" s="7" t="s">
        <v>3867</v>
      </c>
      <c r="B3415" s="7" t="s">
        <v>313</v>
      </c>
      <c r="C3415" s="7" t="str">
        <f t="shared" si="106"/>
        <v>Buriti dos MontesPI</v>
      </c>
      <c r="D3415" s="7">
        <v>2202026</v>
      </c>
      <c r="E3415" s="8" t="s">
        <v>693</v>
      </c>
      <c r="F3415" s="7">
        <v>8282</v>
      </c>
      <c r="G3415" s="7">
        <v>7974</v>
      </c>
      <c r="H3415" s="7">
        <v>3.01</v>
      </c>
      <c r="I3415" s="7">
        <v>2.2000000000000002</v>
      </c>
      <c r="J3415" s="8">
        <f t="shared" si="107"/>
        <v>2864.4</v>
      </c>
      <c r="K3415" s="7">
        <v>8364.81</v>
      </c>
      <c r="L3415" s="9">
        <v>-5.31206678256848</v>
      </c>
      <c r="M3415" s="9">
        <v>-41.101851393670302</v>
      </c>
      <c r="N3415" s="7">
        <f>COUNTIFS('Lojas Assaí'!$F$174:$F$260,D3415)</f>
        <v>0</v>
      </c>
    </row>
    <row r="3416" spans="1:14" x14ac:dyDescent="0.25">
      <c r="A3416" s="7" t="s">
        <v>3868</v>
      </c>
      <c r="B3416" s="7" t="s">
        <v>280</v>
      </c>
      <c r="C3416" s="7" t="str">
        <f t="shared" si="106"/>
        <v>TuparetamaPE</v>
      </c>
      <c r="D3416" s="7">
        <v>2615904</v>
      </c>
      <c r="E3416" s="8" t="s">
        <v>689</v>
      </c>
      <c r="F3416" s="7">
        <v>8266</v>
      </c>
      <c r="G3416" s="7">
        <v>7925</v>
      </c>
      <c r="H3416" s="7">
        <v>44.38</v>
      </c>
      <c r="I3416" s="7">
        <v>1.5</v>
      </c>
      <c r="J3416" s="8">
        <f t="shared" si="107"/>
        <v>1953</v>
      </c>
      <c r="K3416" s="7">
        <v>9582.6200000000008</v>
      </c>
      <c r="L3416" s="9">
        <v>-7.5987594648079897</v>
      </c>
      <c r="M3416" s="9">
        <v>-37.311181811263801</v>
      </c>
      <c r="N3416" s="7">
        <f>COUNTIFS('Lojas Assaí'!$F$174:$F$260,D3416)</f>
        <v>0</v>
      </c>
    </row>
    <row r="3417" spans="1:14" x14ac:dyDescent="0.25">
      <c r="A3417" s="7" t="s">
        <v>3869</v>
      </c>
      <c r="B3417" s="7" t="s">
        <v>37</v>
      </c>
      <c r="C3417" s="7" t="str">
        <f t="shared" si="106"/>
        <v>MiranteBA</v>
      </c>
      <c r="D3417" s="7">
        <v>2921450</v>
      </c>
      <c r="E3417" s="8" t="s">
        <v>684</v>
      </c>
      <c r="F3417" s="7">
        <v>8264</v>
      </c>
      <c r="G3417" s="7">
        <v>10507</v>
      </c>
      <c r="H3417" s="7">
        <v>9.6999999999999993</v>
      </c>
      <c r="I3417" s="7">
        <v>1.8</v>
      </c>
      <c r="J3417" s="8">
        <f t="shared" si="107"/>
        <v>2343.6</v>
      </c>
      <c r="K3417" s="7">
        <v>8080.06</v>
      </c>
      <c r="L3417" s="9">
        <v>-14.239817921132101</v>
      </c>
      <c r="M3417" s="9">
        <v>-40.773566597900903</v>
      </c>
      <c r="N3417" s="7">
        <f>COUNTIFS('Lojas Assaí'!$F$174:$F$260,D3417)</f>
        <v>0</v>
      </c>
    </row>
    <row r="3418" spans="1:14" x14ac:dyDescent="0.25">
      <c r="A3418" s="7" t="s">
        <v>3870</v>
      </c>
      <c r="B3418" s="7" t="s">
        <v>710</v>
      </c>
      <c r="C3418" s="7" t="str">
        <f t="shared" si="106"/>
        <v>Monte CasteloSC</v>
      </c>
      <c r="D3418" s="7">
        <v>4211108</v>
      </c>
      <c r="E3418" s="8" t="s">
        <v>711</v>
      </c>
      <c r="F3418" s="7">
        <v>8263</v>
      </c>
      <c r="G3418" s="7">
        <v>8346</v>
      </c>
      <c r="H3418" s="7">
        <v>14.55</v>
      </c>
      <c r="I3418" s="7">
        <v>1.7</v>
      </c>
      <c r="J3418" s="8">
        <f t="shared" si="107"/>
        <v>2213.4</v>
      </c>
      <c r="K3418" s="7">
        <v>24344.22</v>
      </c>
      <c r="L3418" s="9">
        <v>-28.7997195366586</v>
      </c>
      <c r="M3418" s="9">
        <v>-49.718799983841798</v>
      </c>
      <c r="N3418" s="7">
        <f>COUNTIFS('Lojas Assaí'!$F$174:$F$260,D3418)</f>
        <v>0</v>
      </c>
    </row>
    <row r="3419" spans="1:14" x14ac:dyDescent="0.25">
      <c r="A3419" s="7" t="s">
        <v>3871</v>
      </c>
      <c r="B3419" s="7" t="s">
        <v>422</v>
      </c>
      <c r="C3419" s="7" t="str">
        <f t="shared" si="106"/>
        <v>Águas da PrataSP</v>
      </c>
      <c r="D3419" s="7">
        <v>3500402</v>
      </c>
      <c r="E3419" s="8" t="s">
        <v>435</v>
      </c>
      <c r="F3419" s="7">
        <v>8262</v>
      </c>
      <c r="G3419" s="7">
        <v>7584</v>
      </c>
      <c r="H3419" s="7">
        <v>53.05</v>
      </c>
      <c r="I3419" s="7">
        <v>2.2000000000000002</v>
      </c>
      <c r="J3419" s="8">
        <f t="shared" si="107"/>
        <v>2864.4</v>
      </c>
      <c r="K3419" s="7">
        <v>22718.42</v>
      </c>
      <c r="L3419" s="9">
        <v>-21.934829000000001</v>
      </c>
      <c r="M3419" s="9">
        <v>-46.7167667096261</v>
      </c>
      <c r="N3419" s="7">
        <f>COUNTIFS('Lojas Assaí'!$F$174:$F$260,D3419)</f>
        <v>0</v>
      </c>
    </row>
    <row r="3420" spans="1:14" x14ac:dyDescent="0.25">
      <c r="A3420" s="7" t="s">
        <v>3872</v>
      </c>
      <c r="B3420" s="7" t="s">
        <v>422</v>
      </c>
      <c r="C3420" s="7" t="str">
        <f t="shared" si="106"/>
        <v>GuaraçaíSP</v>
      </c>
      <c r="D3420" s="7">
        <v>3517802</v>
      </c>
      <c r="E3420" s="8" t="s">
        <v>435</v>
      </c>
      <c r="F3420" s="7">
        <v>8258</v>
      </c>
      <c r="G3420" s="7">
        <v>8435</v>
      </c>
      <c r="H3420" s="7">
        <v>14.8</v>
      </c>
      <c r="I3420" s="7">
        <v>2</v>
      </c>
      <c r="J3420" s="8">
        <f t="shared" si="107"/>
        <v>2604</v>
      </c>
      <c r="K3420" s="7">
        <v>38777.11</v>
      </c>
      <c r="L3420" s="9">
        <v>-20.075705571849799</v>
      </c>
      <c r="M3420" s="9">
        <v>-50.341533881692797</v>
      </c>
      <c r="N3420" s="7">
        <f>COUNTIFS('Lojas Assaí'!$F$174:$F$260,D3420)</f>
        <v>0</v>
      </c>
    </row>
    <row r="3421" spans="1:14" x14ac:dyDescent="0.25">
      <c r="A3421" s="7" t="s">
        <v>3873</v>
      </c>
      <c r="B3421" s="7" t="s">
        <v>258</v>
      </c>
      <c r="C3421" s="7" t="str">
        <f t="shared" si="106"/>
        <v>JesuítasPR</v>
      </c>
      <c r="D3421" s="7">
        <v>4112751</v>
      </c>
      <c r="E3421" s="8" t="s">
        <v>686</v>
      </c>
      <c r="F3421" s="7">
        <v>8251</v>
      </c>
      <c r="G3421" s="7">
        <v>9001</v>
      </c>
      <c r="H3421" s="7">
        <v>36.369999999999997</v>
      </c>
      <c r="I3421" s="7">
        <v>2.1</v>
      </c>
      <c r="J3421" s="8">
        <f t="shared" si="107"/>
        <v>2734.2</v>
      </c>
      <c r="K3421" s="7">
        <v>46988.160000000003</v>
      </c>
      <c r="L3421" s="9">
        <v>-23.437909451052001</v>
      </c>
      <c r="M3421" s="9">
        <v>-50.249353565228397</v>
      </c>
      <c r="N3421" s="7">
        <f>COUNTIFS('Lojas Assaí'!$F$174:$F$260,D3421)</f>
        <v>0</v>
      </c>
    </row>
    <row r="3422" spans="1:14" x14ac:dyDescent="0.25">
      <c r="A3422" s="7" t="s">
        <v>3874</v>
      </c>
      <c r="B3422" s="7" t="s">
        <v>169</v>
      </c>
      <c r="C3422" s="7" t="str">
        <f t="shared" si="106"/>
        <v>Altamira do MaranhãoMA</v>
      </c>
      <c r="D3422" s="7">
        <v>2100402</v>
      </c>
      <c r="E3422" s="8" t="s">
        <v>697</v>
      </c>
      <c r="F3422" s="7">
        <v>8250</v>
      </c>
      <c r="G3422" s="7">
        <v>11063</v>
      </c>
      <c r="H3422" s="7">
        <v>15.34</v>
      </c>
      <c r="I3422" s="7">
        <v>1.9</v>
      </c>
      <c r="J3422" s="8">
        <f t="shared" si="107"/>
        <v>2473.8000000000002</v>
      </c>
      <c r="K3422" s="7">
        <v>7512.63</v>
      </c>
      <c r="L3422" s="9">
        <v>-4.1622692668531496</v>
      </c>
      <c r="M3422" s="9">
        <v>-45.464675831160399</v>
      </c>
      <c r="N3422" s="7">
        <f>COUNTIFS('Lojas Assaí'!$F$174:$F$260,D3422)</f>
        <v>0</v>
      </c>
    </row>
    <row r="3423" spans="1:14" x14ac:dyDescent="0.25">
      <c r="A3423" s="7" t="s">
        <v>3875</v>
      </c>
      <c r="B3423" s="7" t="s">
        <v>418</v>
      </c>
      <c r="C3423" s="7" t="str">
        <f t="shared" si="106"/>
        <v>São LuizRR</v>
      </c>
      <c r="D3423" s="7">
        <v>1400605</v>
      </c>
      <c r="E3423" s="8" t="s">
        <v>702</v>
      </c>
      <c r="F3423" s="7">
        <v>8232</v>
      </c>
      <c r="G3423" s="7">
        <v>6750</v>
      </c>
      <c r="H3423" s="7">
        <v>4.42</v>
      </c>
      <c r="I3423" s="7">
        <v>1.2</v>
      </c>
      <c r="J3423" s="8">
        <f t="shared" si="107"/>
        <v>1562.4</v>
      </c>
      <c r="K3423" s="7">
        <v>20364.419999999998</v>
      </c>
      <c r="L3423" s="9">
        <v>1.01811162739126</v>
      </c>
      <c r="M3423" s="9">
        <v>-60.0282667741903</v>
      </c>
      <c r="N3423" s="7">
        <f>COUNTIFS('Lojas Assaí'!$F$174:$F$260,D3423)</f>
        <v>0</v>
      </c>
    </row>
    <row r="3424" spans="1:14" x14ac:dyDescent="0.25">
      <c r="A3424" s="7" t="s">
        <v>3876</v>
      </c>
      <c r="B3424" s="7" t="s">
        <v>422</v>
      </c>
      <c r="C3424" s="7" t="str">
        <f t="shared" si="106"/>
        <v>IepêSP</v>
      </c>
      <c r="D3424" s="7">
        <v>3519907</v>
      </c>
      <c r="E3424" s="8" t="s">
        <v>435</v>
      </c>
      <c r="F3424" s="7">
        <v>8228</v>
      </c>
      <c r="G3424" s="7">
        <v>7628</v>
      </c>
      <c r="H3424" s="7">
        <v>12.81</v>
      </c>
      <c r="I3424" s="7">
        <v>2.2000000000000002</v>
      </c>
      <c r="J3424" s="8">
        <f t="shared" si="107"/>
        <v>2864.4</v>
      </c>
      <c r="K3424" s="7">
        <v>44861.72</v>
      </c>
      <c r="L3424" s="9">
        <v>-20.039612535</v>
      </c>
      <c r="M3424" s="9">
        <v>-47.751066571312997</v>
      </c>
      <c r="N3424" s="7">
        <f>COUNTIFS('Lojas Assaí'!$F$174:$F$260,D3424)</f>
        <v>0</v>
      </c>
    </row>
    <row r="3425" spans="1:14" x14ac:dyDescent="0.25">
      <c r="A3425" s="7" t="s">
        <v>3877</v>
      </c>
      <c r="B3425" s="7" t="s">
        <v>206</v>
      </c>
      <c r="C3425" s="7" t="str">
        <f t="shared" si="106"/>
        <v>Santa Bárbara do LesteMG</v>
      </c>
      <c r="D3425" s="7">
        <v>3157252</v>
      </c>
      <c r="E3425" s="8" t="s">
        <v>701</v>
      </c>
      <c r="F3425" s="7">
        <v>8212</v>
      </c>
      <c r="G3425" s="7">
        <v>7682</v>
      </c>
      <c r="H3425" s="7">
        <v>71.53</v>
      </c>
      <c r="I3425" s="7">
        <v>1.6</v>
      </c>
      <c r="J3425" s="8">
        <f t="shared" si="107"/>
        <v>2083.1999999999998</v>
      </c>
      <c r="K3425" s="7">
        <v>11900.9</v>
      </c>
      <c r="L3425" s="9">
        <v>-19.975792667414101</v>
      </c>
      <c r="M3425" s="9">
        <v>-42.140840581915903</v>
      </c>
      <c r="N3425" s="7">
        <f>COUNTIFS('Lojas Assaí'!$F$174:$F$260,D3425)</f>
        <v>0</v>
      </c>
    </row>
    <row r="3426" spans="1:14" x14ac:dyDescent="0.25">
      <c r="A3426" s="7" t="s">
        <v>3878</v>
      </c>
      <c r="B3426" s="7" t="s">
        <v>710</v>
      </c>
      <c r="C3426" s="7" t="str">
        <f t="shared" si="106"/>
        <v>Major VieiraSC</v>
      </c>
      <c r="D3426" s="7">
        <v>4210308</v>
      </c>
      <c r="E3426" s="8" t="s">
        <v>711</v>
      </c>
      <c r="F3426" s="7">
        <v>8209</v>
      </c>
      <c r="G3426" s="7">
        <v>7479</v>
      </c>
      <c r="H3426" s="7">
        <v>14.23</v>
      </c>
      <c r="I3426" s="7">
        <v>2.4</v>
      </c>
      <c r="J3426" s="8">
        <f t="shared" si="107"/>
        <v>3124.8</v>
      </c>
      <c r="K3426" s="7">
        <v>29576.35</v>
      </c>
      <c r="L3426" s="9">
        <v>-26.7616239472618</v>
      </c>
      <c r="M3426" s="9">
        <v>-53.174818815895001</v>
      </c>
      <c r="N3426" s="7">
        <f>COUNTIFS('Lojas Assaí'!$F$174:$F$260,D3426)</f>
        <v>0</v>
      </c>
    </row>
    <row r="3427" spans="1:14" x14ac:dyDescent="0.25">
      <c r="A3427" s="7" t="s">
        <v>3879</v>
      </c>
      <c r="B3427" s="7" t="s">
        <v>422</v>
      </c>
      <c r="C3427" s="7" t="str">
        <f t="shared" si="106"/>
        <v>LindóiaSP</v>
      </c>
      <c r="D3427" s="7">
        <v>3527009</v>
      </c>
      <c r="E3427" s="8" t="s">
        <v>435</v>
      </c>
      <c r="F3427" s="7">
        <v>8201</v>
      </c>
      <c r="G3427" s="7">
        <v>6712</v>
      </c>
      <c r="H3427" s="7">
        <v>137.66999999999999</v>
      </c>
      <c r="I3427" s="7">
        <v>2</v>
      </c>
      <c r="J3427" s="8">
        <f t="shared" si="107"/>
        <v>2604</v>
      </c>
      <c r="K3427" s="7">
        <v>27301.58</v>
      </c>
      <c r="L3427" s="9">
        <v>-22.7316930326296</v>
      </c>
      <c r="M3427" s="9">
        <v>-45.124248144163197</v>
      </c>
      <c r="N3427" s="7">
        <f>COUNTIFS('Lojas Assaí'!$F$174:$F$260,D3427)</f>
        <v>0</v>
      </c>
    </row>
    <row r="3428" spans="1:14" x14ac:dyDescent="0.25">
      <c r="A3428" s="7" t="s">
        <v>3880</v>
      </c>
      <c r="B3428" s="7" t="s">
        <v>422</v>
      </c>
      <c r="C3428" s="7" t="str">
        <f t="shared" si="106"/>
        <v>BilacSP</v>
      </c>
      <c r="D3428" s="7">
        <v>3506409</v>
      </c>
      <c r="E3428" s="8" t="s">
        <v>435</v>
      </c>
      <c r="F3428" s="7">
        <v>8197</v>
      </c>
      <c r="G3428" s="7">
        <v>7048</v>
      </c>
      <c r="H3428" s="7">
        <v>44.63</v>
      </c>
      <c r="I3428" s="7">
        <v>2.1</v>
      </c>
      <c r="J3428" s="8">
        <f t="shared" si="107"/>
        <v>2734.2</v>
      </c>
      <c r="K3428" s="7">
        <v>33004.629999999997</v>
      </c>
      <c r="L3428" s="9">
        <v>-21.4025711351917</v>
      </c>
      <c r="M3428" s="9">
        <v>-50.481110480500099</v>
      </c>
      <c r="N3428" s="7">
        <f>COUNTIFS('Lojas Assaí'!$F$174:$F$260,D3428)</f>
        <v>0</v>
      </c>
    </row>
    <row r="3429" spans="1:14" x14ac:dyDescent="0.25">
      <c r="A3429" s="7" t="s">
        <v>3881</v>
      </c>
      <c r="B3429" s="7" t="s">
        <v>669</v>
      </c>
      <c r="C3429" s="7" t="str">
        <f t="shared" si="106"/>
        <v>Ponte Alta do TocantinsTO</v>
      </c>
      <c r="D3429" s="7">
        <v>1717909</v>
      </c>
      <c r="E3429" s="8" t="s">
        <v>699</v>
      </c>
      <c r="F3429" s="7">
        <v>8192</v>
      </c>
      <c r="G3429" s="7">
        <v>7180</v>
      </c>
      <c r="H3429" s="7">
        <v>1.1100000000000001</v>
      </c>
      <c r="I3429" s="7">
        <v>1.6</v>
      </c>
      <c r="J3429" s="8">
        <f t="shared" si="107"/>
        <v>2083.1999999999998</v>
      </c>
      <c r="K3429" s="7">
        <v>12444.99</v>
      </c>
      <c r="L3429" s="9">
        <v>-10.7406728486815</v>
      </c>
      <c r="M3429" s="9">
        <v>-47.541180358301901</v>
      </c>
      <c r="N3429" s="7">
        <f>COUNTIFS('Lojas Assaí'!$F$174:$F$260,D3429)</f>
        <v>0</v>
      </c>
    </row>
    <row r="3430" spans="1:14" x14ac:dyDescent="0.25">
      <c r="A3430" s="7" t="s">
        <v>3882</v>
      </c>
      <c r="B3430" s="7" t="s">
        <v>403</v>
      </c>
      <c r="C3430" s="7" t="str">
        <f t="shared" si="106"/>
        <v>São RafaelRN</v>
      </c>
      <c r="D3430" s="7">
        <v>2412807</v>
      </c>
      <c r="E3430" s="8" t="s">
        <v>695</v>
      </c>
      <c r="F3430" s="7">
        <v>8183</v>
      </c>
      <c r="G3430" s="7">
        <v>8111</v>
      </c>
      <c r="H3430" s="7">
        <v>17.29</v>
      </c>
      <c r="I3430" s="7">
        <v>1.8</v>
      </c>
      <c r="J3430" s="8">
        <f t="shared" si="107"/>
        <v>2343.6</v>
      </c>
      <c r="K3430" s="7">
        <v>10377.99</v>
      </c>
      <c r="L3430" s="9">
        <v>-5.8998203337798296</v>
      </c>
      <c r="M3430" s="9">
        <v>-35.764369636949397</v>
      </c>
      <c r="N3430" s="7">
        <f>COUNTIFS('Lojas Assaí'!$F$174:$F$260,D3430)</f>
        <v>0</v>
      </c>
    </row>
    <row r="3431" spans="1:14" x14ac:dyDescent="0.25">
      <c r="A3431" s="7" t="s">
        <v>3883</v>
      </c>
      <c r="B3431" s="7" t="s">
        <v>178</v>
      </c>
      <c r="C3431" s="7" t="str">
        <f t="shared" si="106"/>
        <v>Ipiranga do NorteMT</v>
      </c>
      <c r="D3431" s="7">
        <v>5104526</v>
      </c>
      <c r="E3431" s="8" t="s">
        <v>696</v>
      </c>
      <c r="F3431" s="7">
        <v>8182</v>
      </c>
      <c r="G3431" s="7">
        <v>5123</v>
      </c>
      <c r="H3431" s="7">
        <v>1.48</v>
      </c>
      <c r="I3431" s="7">
        <v>2.9</v>
      </c>
      <c r="J3431" s="8">
        <f t="shared" si="107"/>
        <v>3775.8</v>
      </c>
      <c r="K3431" s="7">
        <v>167568.41</v>
      </c>
      <c r="L3431" s="9">
        <v>-12.2368420001759</v>
      </c>
      <c r="M3431" s="9">
        <v>-56.159793135550302</v>
      </c>
      <c r="N3431" s="7">
        <f>COUNTIFS('Lojas Assaí'!$F$174:$F$260,D3431)</f>
        <v>0</v>
      </c>
    </row>
    <row r="3432" spans="1:14" x14ac:dyDescent="0.25">
      <c r="A3432" s="7" t="s">
        <v>3884</v>
      </c>
      <c r="B3432" s="7" t="s">
        <v>669</v>
      </c>
      <c r="C3432" s="7" t="str">
        <f t="shared" si="106"/>
        <v>Monte do CarmoTO</v>
      </c>
      <c r="D3432" s="7">
        <v>1713601</v>
      </c>
      <c r="E3432" s="8" t="s">
        <v>699</v>
      </c>
      <c r="F3432" s="7">
        <v>8182</v>
      </c>
      <c r="G3432" s="7">
        <v>6716</v>
      </c>
      <c r="H3432" s="7">
        <v>1.86</v>
      </c>
      <c r="I3432" s="7">
        <v>1.4</v>
      </c>
      <c r="J3432" s="8">
        <f t="shared" si="107"/>
        <v>1822.8</v>
      </c>
      <c r="K3432" s="7">
        <v>28665.33</v>
      </c>
      <c r="L3432" s="9">
        <v>-10.763542194623801</v>
      </c>
      <c r="M3432" s="9">
        <v>-48.110420029911197</v>
      </c>
      <c r="N3432" s="7">
        <f>COUNTIFS('Lojas Assaí'!$F$174:$F$260,D3432)</f>
        <v>0</v>
      </c>
    </row>
    <row r="3433" spans="1:14" x14ac:dyDescent="0.25">
      <c r="A3433" s="7" t="s">
        <v>3885</v>
      </c>
      <c r="B3433" s="7" t="s">
        <v>422</v>
      </c>
      <c r="C3433" s="7" t="str">
        <f t="shared" si="106"/>
        <v>Monte Alegre do SulSP</v>
      </c>
      <c r="D3433" s="7">
        <v>3531209</v>
      </c>
      <c r="E3433" s="8" t="s">
        <v>435</v>
      </c>
      <c r="F3433" s="7">
        <v>8181</v>
      </c>
      <c r="G3433" s="7">
        <v>7152</v>
      </c>
      <c r="H3433" s="7">
        <v>64.84</v>
      </c>
      <c r="I3433" s="7">
        <v>1.9</v>
      </c>
      <c r="J3433" s="8">
        <f t="shared" si="107"/>
        <v>2473.8000000000002</v>
      </c>
      <c r="K3433" s="7">
        <v>27171.17</v>
      </c>
      <c r="L3433" s="9">
        <v>-20.7721401375947</v>
      </c>
      <c r="M3433" s="9">
        <v>-49.714116161428599</v>
      </c>
      <c r="N3433" s="7">
        <f>COUNTIFS('Lojas Assaí'!$F$174:$F$260,D3433)</f>
        <v>0</v>
      </c>
    </row>
    <row r="3434" spans="1:14" x14ac:dyDescent="0.25">
      <c r="A3434" s="7" t="s">
        <v>3886</v>
      </c>
      <c r="B3434" s="7" t="s">
        <v>37</v>
      </c>
      <c r="C3434" s="7" t="str">
        <f t="shared" si="106"/>
        <v>JaborandiBA</v>
      </c>
      <c r="D3434" s="7">
        <v>2917359</v>
      </c>
      <c r="E3434" s="8" t="s">
        <v>684</v>
      </c>
      <c r="F3434" s="7">
        <v>8176</v>
      </c>
      <c r="G3434" s="7">
        <v>8973</v>
      </c>
      <c r="H3434" s="7">
        <v>0.94</v>
      </c>
      <c r="I3434" s="7">
        <v>2.2999999999999998</v>
      </c>
      <c r="J3434" s="8">
        <f t="shared" si="107"/>
        <v>2994.6</v>
      </c>
      <c r="K3434" s="7">
        <v>113379.41</v>
      </c>
      <c r="L3434" s="9">
        <v>-13.625934001962101</v>
      </c>
      <c r="M3434" s="9">
        <v>-44.465969989656202</v>
      </c>
      <c r="N3434" s="7">
        <f>COUNTIFS('Lojas Assaí'!$F$174:$F$260,D3434)</f>
        <v>0</v>
      </c>
    </row>
    <row r="3435" spans="1:14" x14ac:dyDescent="0.25">
      <c r="A3435" s="7" t="s">
        <v>3887</v>
      </c>
      <c r="B3435" s="7" t="s">
        <v>422</v>
      </c>
      <c r="C3435" s="7" t="str">
        <f t="shared" si="106"/>
        <v>MacaubalSP</v>
      </c>
      <c r="D3435" s="7">
        <v>3528106</v>
      </c>
      <c r="E3435" s="8" t="s">
        <v>435</v>
      </c>
      <c r="F3435" s="7">
        <v>8174</v>
      </c>
      <c r="G3435" s="7">
        <v>7663</v>
      </c>
      <c r="H3435" s="7">
        <v>30.88</v>
      </c>
      <c r="I3435" s="7">
        <v>2.7</v>
      </c>
      <c r="J3435" s="8">
        <f t="shared" si="107"/>
        <v>3515.4</v>
      </c>
      <c r="K3435" s="7">
        <v>22907.81</v>
      </c>
      <c r="L3435" s="9">
        <v>-20.643481311055101</v>
      </c>
      <c r="M3435" s="9">
        <v>-50.227537047108903</v>
      </c>
      <c r="N3435" s="7">
        <f>COUNTIFS('Lojas Assaí'!$F$174:$F$260,D3435)</f>
        <v>0</v>
      </c>
    </row>
    <row r="3436" spans="1:14" x14ac:dyDescent="0.25">
      <c r="A3436" s="7" t="s">
        <v>3888</v>
      </c>
      <c r="B3436" s="7" t="s">
        <v>206</v>
      </c>
      <c r="C3436" s="7" t="str">
        <f t="shared" si="106"/>
        <v>GuimarâniaMG</v>
      </c>
      <c r="D3436" s="7">
        <v>3128907</v>
      </c>
      <c r="E3436" s="8" t="s">
        <v>701</v>
      </c>
      <c r="F3436" s="7">
        <v>8168</v>
      </c>
      <c r="G3436" s="7">
        <v>7265</v>
      </c>
      <c r="H3436" s="7">
        <v>19.8</v>
      </c>
      <c r="I3436" s="7">
        <v>1.9</v>
      </c>
      <c r="J3436" s="8">
        <f t="shared" si="107"/>
        <v>2473.8000000000002</v>
      </c>
      <c r="K3436" s="7">
        <v>34665.24</v>
      </c>
      <c r="L3436" s="9">
        <v>-18.838019215062399</v>
      </c>
      <c r="M3436" s="9">
        <v>-46.797265032321597</v>
      </c>
      <c r="N3436" s="7">
        <f>COUNTIFS('Lojas Assaí'!$F$174:$F$260,D3436)</f>
        <v>0</v>
      </c>
    </row>
    <row r="3437" spans="1:14" x14ac:dyDescent="0.25">
      <c r="A3437" s="7" t="s">
        <v>3889</v>
      </c>
      <c r="B3437" s="7" t="s">
        <v>178</v>
      </c>
      <c r="C3437" s="7" t="str">
        <f t="shared" si="106"/>
        <v>Barão de MelgaçoMT</v>
      </c>
      <c r="D3437" s="7">
        <v>5101605</v>
      </c>
      <c r="E3437" s="8" t="s">
        <v>696</v>
      </c>
      <c r="F3437" s="7">
        <v>8165</v>
      </c>
      <c r="G3437" s="7">
        <v>7591</v>
      </c>
      <c r="H3437" s="7">
        <v>0.68</v>
      </c>
      <c r="I3437" s="7">
        <v>2.4</v>
      </c>
      <c r="J3437" s="8">
        <f t="shared" si="107"/>
        <v>3124.8</v>
      </c>
      <c r="K3437" s="7">
        <v>12777.31</v>
      </c>
      <c r="L3437" s="9">
        <v>-16.195099447643301</v>
      </c>
      <c r="M3437" s="9">
        <v>-55.9671211336846</v>
      </c>
      <c r="N3437" s="7">
        <f>COUNTIFS('Lojas Assaí'!$F$174:$F$260,D3437)</f>
        <v>0</v>
      </c>
    </row>
    <row r="3438" spans="1:14" x14ac:dyDescent="0.25">
      <c r="A3438" s="7" t="s">
        <v>3890</v>
      </c>
      <c r="B3438" s="7" t="s">
        <v>206</v>
      </c>
      <c r="C3438" s="7" t="str">
        <f t="shared" si="106"/>
        <v>TiradentesMG</v>
      </c>
      <c r="D3438" s="7">
        <v>3168804</v>
      </c>
      <c r="E3438" s="8" t="s">
        <v>701</v>
      </c>
      <c r="F3438" s="7">
        <v>8160</v>
      </c>
      <c r="G3438" s="7">
        <v>6961</v>
      </c>
      <c r="H3438" s="7">
        <v>83.82</v>
      </c>
      <c r="I3438" s="7">
        <v>1.3</v>
      </c>
      <c r="J3438" s="8">
        <f t="shared" si="107"/>
        <v>1692.6</v>
      </c>
      <c r="K3438" s="7">
        <v>21071.47</v>
      </c>
      <c r="L3438" s="9">
        <v>-19.003917380069801</v>
      </c>
      <c r="M3438" s="9">
        <v>-45.963551099152603</v>
      </c>
      <c r="N3438" s="7">
        <f>COUNTIFS('Lojas Assaí'!$F$174:$F$260,D3438)</f>
        <v>0</v>
      </c>
    </row>
    <row r="3439" spans="1:14" x14ac:dyDescent="0.25">
      <c r="A3439" s="7" t="s">
        <v>3891</v>
      </c>
      <c r="B3439" s="7" t="s">
        <v>25</v>
      </c>
      <c r="C3439" s="7" t="str">
        <f t="shared" si="106"/>
        <v>Ferreira GomesAP</v>
      </c>
      <c r="D3439" s="7">
        <v>1600238</v>
      </c>
      <c r="E3439" s="8" t="s">
        <v>705</v>
      </c>
      <c r="F3439" s="7">
        <v>8151</v>
      </c>
      <c r="G3439" s="7">
        <v>5802</v>
      </c>
      <c r="H3439" s="7">
        <v>1.1499999999999999</v>
      </c>
      <c r="I3439" s="7">
        <v>3</v>
      </c>
      <c r="J3439" s="8">
        <f t="shared" si="107"/>
        <v>3906</v>
      </c>
      <c r="K3439" s="7">
        <v>65169.94</v>
      </c>
      <c r="L3439" s="9">
        <v>2.4965590445669799</v>
      </c>
      <c r="M3439" s="9">
        <v>-50.9447727342665</v>
      </c>
      <c r="N3439" s="7">
        <f>COUNTIFS('Lojas Assaí'!$F$174:$F$260,D3439)</f>
        <v>0</v>
      </c>
    </row>
    <row r="3440" spans="1:14" x14ac:dyDescent="0.25">
      <c r="A3440" s="7" t="s">
        <v>3892</v>
      </c>
      <c r="B3440" s="7" t="s">
        <v>99</v>
      </c>
      <c r="C3440" s="7" t="str">
        <f t="shared" si="106"/>
        <v>JatiCE</v>
      </c>
      <c r="D3440" s="7">
        <v>2307205</v>
      </c>
      <c r="E3440" s="8" t="s">
        <v>683</v>
      </c>
      <c r="F3440" s="7">
        <v>8150</v>
      </c>
      <c r="G3440" s="7">
        <v>7660</v>
      </c>
      <c r="H3440" s="7">
        <v>21.21</v>
      </c>
      <c r="I3440" s="7">
        <v>1.5</v>
      </c>
      <c r="J3440" s="8">
        <f t="shared" si="107"/>
        <v>1953</v>
      </c>
      <c r="K3440" s="7">
        <v>14536.25</v>
      </c>
      <c r="L3440" s="9">
        <v>-7.69274159478333</v>
      </c>
      <c r="M3440" s="9">
        <v>-39.005138761229396</v>
      </c>
      <c r="N3440" s="7">
        <f>COUNTIFS('Lojas Assaí'!$F$174:$F$260,D3440)</f>
        <v>0</v>
      </c>
    </row>
    <row r="3441" spans="1:14" x14ac:dyDescent="0.25">
      <c r="A3441" s="7" t="s">
        <v>3893</v>
      </c>
      <c r="B3441" s="7" t="s">
        <v>710</v>
      </c>
      <c r="C3441" s="7" t="str">
        <f t="shared" si="106"/>
        <v>Treze TíliasSC</v>
      </c>
      <c r="D3441" s="7">
        <v>4218509</v>
      </c>
      <c r="E3441" s="8" t="s">
        <v>711</v>
      </c>
      <c r="F3441" s="7">
        <v>8138</v>
      </c>
      <c r="G3441" s="7">
        <v>6341</v>
      </c>
      <c r="H3441" s="7">
        <v>33.97</v>
      </c>
      <c r="I3441" s="7">
        <v>2.4</v>
      </c>
      <c r="J3441" s="8">
        <f t="shared" si="107"/>
        <v>3124.8</v>
      </c>
      <c r="K3441" s="7">
        <v>96747.64</v>
      </c>
      <c r="L3441" s="9">
        <v>-27.303019529090299</v>
      </c>
      <c r="M3441" s="9">
        <v>-49.792478234055999</v>
      </c>
      <c r="N3441" s="7">
        <f>COUNTIFS('Lojas Assaí'!$F$174:$F$260,D3441)</f>
        <v>0</v>
      </c>
    </row>
    <row r="3442" spans="1:14" x14ac:dyDescent="0.25">
      <c r="A3442" s="7" t="s">
        <v>3894</v>
      </c>
      <c r="B3442" s="7" t="s">
        <v>206</v>
      </c>
      <c r="C3442" s="7" t="str">
        <f t="shared" si="106"/>
        <v>OrizâniaMG</v>
      </c>
      <c r="D3442" s="7">
        <v>3145877</v>
      </c>
      <c r="E3442" s="8" t="s">
        <v>701</v>
      </c>
      <c r="F3442" s="7">
        <v>8138</v>
      </c>
      <c r="G3442" s="7">
        <v>7284</v>
      </c>
      <c r="H3442" s="7">
        <v>59.8</v>
      </c>
      <c r="I3442" s="7">
        <v>1.7</v>
      </c>
      <c r="J3442" s="8">
        <f t="shared" si="107"/>
        <v>2213.4</v>
      </c>
      <c r="K3442" s="7">
        <v>11141.66</v>
      </c>
      <c r="L3442" s="9">
        <v>-20.523583123509301</v>
      </c>
      <c r="M3442" s="9">
        <v>-43.694770796939601</v>
      </c>
      <c r="N3442" s="7">
        <f>COUNTIFS('Lojas Assaí'!$F$174:$F$260,D3442)</f>
        <v>0</v>
      </c>
    </row>
    <row r="3443" spans="1:14" x14ac:dyDescent="0.25">
      <c r="A3443" s="7" t="s">
        <v>3895</v>
      </c>
      <c r="B3443" s="7" t="s">
        <v>710</v>
      </c>
      <c r="C3443" s="7" t="str">
        <f t="shared" si="106"/>
        <v>DescansoSC</v>
      </c>
      <c r="D3443" s="7">
        <v>4204905</v>
      </c>
      <c r="E3443" s="8" t="s">
        <v>711</v>
      </c>
      <c r="F3443" s="7">
        <v>8136</v>
      </c>
      <c r="G3443" s="7">
        <v>8634</v>
      </c>
      <c r="H3443" s="7">
        <v>30.17</v>
      </c>
      <c r="I3443" s="7">
        <v>2</v>
      </c>
      <c r="J3443" s="8">
        <f t="shared" si="107"/>
        <v>2604</v>
      </c>
      <c r="K3443" s="7">
        <v>32499.66</v>
      </c>
      <c r="L3443" s="9">
        <v>-26.986300613737502</v>
      </c>
      <c r="M3443" s="9">
        <v>-49.7168977450524</v>
      </c>
      <c r="N3443" s="7">
        <f>COUNTIFS('Lojas Assaí'!$F$174:$F$260,D3443)</f>
        <v>0</v>
      </c>
    </row>
    <row r="3444" spans="1:14" x14ac:dyDescent="0.25">
      <c r="A3444" s="7" t="s">
        <v>3896</v>
      </c>
      <c r="B3444" s="7" t="s">
        <v>206</v>
      </c>
      <c r="C3444" s="7" t="str">
        <f t="shared" si="106"/>
        <v>RiachinhoMG</v>
      </c>
      <c r="D3444" s="7">
        <v>3154457</v>
      </c>
      <c r="E3444" s="8" t="s">
        <v>701</v>
      </c>
      <c r="F3444" s="7">
        <v>8132</v>
      </c>
      <c r="G3444" s="7">
        <v>8007</v>
      </c>
      <c r="H3444" s="7">
        <v>4.66</v>
      </c>
      <c r="I3444" s="7">
        <v>2.1</v>
      </c>
      <c r="J3444" s="8">
        <f t="shared" si="107"/>
        <v>2734.2</v>
      </c>
      <c r="K3444" s="7">
        <v>16684.32</v>
      </c>
      <c r="L3444" s="9">
        <v>-16.216826172419299</v>
      </c>
      <c r="M3444" s="9">
        <v>-46.002746818308701</v>
      </c>
      <c r="N3444" s="7">
        <f>COUNTIFS('Lojas Assaí'!$F$174:$F$260,D3444)</f>
        <v>0</v>
      </c>
    </row>
    <row r="3445" spans="1:14" x14ac:dyDescent="0.25">
      <c r="A3445" s="7" t="s">
        <v>3897</v>
      </c>
      <c r="B3445" s="7" t="s">
        <v>707</v>
      </c>
      <c r="C3445" s="7" t="str">
        <f t="shared" si="106"/>
        <v>Minas do LeãoRS</v>
      </c>
      <c r="D3445" s="7">
        <v>4312252</v>
      </c>
      <c r="E3445" s="8" t="s">
        <v>708</v>
      </c>
      <c r="F3445" s="7">
        <v>8130</v>
      </c>
      <c r="G3445" s="7">
        <v>7631</v>
      </c>
      <c r="H3445" s="7">
        <v>17.98</v>
      </c>
      <c r="I3445" s="7">
        <v>2.2000000000000002</v>
      </c>
      <c r="J3445" s="8">
        <f t="shared" si="107"/>
        <v>2864.4</v>
      </c>
      <c r="K3445" s="7">
        <v>24597.47</v>
      </c>
      <c r="L3445" s="9">
        <v>-30.1224395107247</v>
      </c>
      <c r="M3445" s="9">
        <v>-52.051280198577203</v>
      </c>
      <c r="N3445" s="7">
        <f>COUNTIFS('Lojas Assaí'!$F$174:$F$260,D3445)</f>
        <v>0</v>
      </c>
    </row>
    <row r="3446" spans="1:14" x14ac:dyDescent="0.25">
      <c r="A3446" s="7" t="s">
        <v>3898</v>
      </c>
      <c r="B3446" s="7" t="s">
        <v>37</v>
      </c>
      <c r="C3446" s="7" t="str">
        <f t="shared" si="106"/>
        <v>Elísio MedradoBA</v>
      </c>
      <c r="D3446" s="7">
        <v>2910305</v>
      </c>
      <c r="E3446" s="8" t="s">
        <v>684</v>
      </c>
      <c r="F3446" s="7">
        <v>8129</v>
      </c>
      <c r="G3446" s="7">
        <v>7947</v>
      </c>
      <c r="H3446" s="7">
        <v>41.06</v>
      </c>
      <c r="I3446" s="7">
        <v>1.3</v>
      </c>
      <c r="J3446" s="8">
        <f t="shared" si="107"/>
        <v>1692.6</v>
      </c>
      <c r="K3446" s="7">
        <v>8653.42</v>
      </c>
      <c r="L3446" s="9">
        <v>-12.911489262312999</v>
      </c>
      <c r="M3446" s="9">
        <v>-39.188094169582001</v>
      </c>
      <c r="N3446" s="7">
        <f>COUNTIFS('Lojas Assaí'!$F$174:$F$260,D3446)</f>
        <v>0</v>
      </c>
    </row>
    <row r="3447" spans="1:14" x14ac:dyDescent="0.25">
      <c r="A3447" s="7" t="s">
        <v>3899</v>
      </c>
      <c r="B3447" s="7" t="s">
        <v>258</v>
      </c>
      <c r="C3447" s="7" t="str">
        <f t="shared" si="106"/>
        <v>Reserva do IguaçuPR</v>
      </c>
      <c r="D3447" s="7">
        <v>4121752</v>
      </c>
      <c r="E3447" s="8" t="s">
        <v>686</v>
      </c>
      <c r="F3447" s="7">
        <v>8127</v>
      </c>
      <c r="G3447" s="7">
        <v>7307</v>
      </c>
      <c r="H3447" s="7">
        <v>8.76</v>
      </c>
      <c r="I3447" s="7">
        <v>2.1</v>
      </c>
      <c r="J3447" s="8">
        <f t="shared" si="107"/>
        <v>2734.2</v>
      </c>
      <c r="K3447" s="7">
        <v>29542.89</v>
      </c>
      <c r="L3447" s="9">
        <v>-23.408257502283501</v>
      </c>
      <c r="M3447" s="9">
        <v>-50.358060952460796</v>
      </c>
      <c r="N3447" s="7">
        <f>COUNTIFS('Lojas Assaí'!$F$174:$F$260,D3447)</f>
        <v>0</v>
      </c>
    </row>
    <row r="3448" spans="1:14" x14ac:dyDescent="0.25">
      <c r="A3448" s="7" t="s">
        <v>3900</v>
      </c>
      <c r="B3448" s="7" t="s">
        <v>412</v>
      </c>
      <c r="C3448" s="7" t="str">
        <f t="shared" si="106"/>
        <v>Novo Horizonte do OesteRO</v>
      </c>
      <c r="D3448" s="7">
        <v>1100502</v>
      </c>
      <c r="E3448" s="8" t="s">
        <v>700</v>
      </c>
      <c r="F3448" s="7">
        <v>8125</v>
      </c>
      <c r="G3448" s="7">
        <v>10240</v>
      </c>
      <c r="H3448" s="7">
        <v>12.14</v>
      </c>
      <c r="I3448" s="7">
        <v>1.8</v>
      </c>
      <c r="J3448" s="8">
        <f t="shared" si="107"/>
        <v>2343.6</v>
      </c>
      <c r="K3448" s="7">
        <v>22223.57</v>
      </c>
      <c r="L3448" s="9">
        <v>-8.7850207034774801</v>
      </c>
      <c r="M3448" s="9">
        <v>-63.700020071829798</v>
      </c>
      <c r="N3448" s="7">
        <f>COUNTIFS('Lojas Assaí'!$F$174:$F$260,D3448)</f>
        <v>0</v>
      </c>
    </row>
    <row r="3449" spans="1:14" x14ac:dyDescent="0.25">
      <c r="A3449" s="7" t="s">
        <v>3901</v>
      </c>
      <c r="B3449" s="7" t="s">
        <v>707</v>
      </c>
      <c r="C3449" s="7" t="str">
        <f t="shared" si="106"/>
        <v>CristalRS</v>
      </c>
      <c r="D3449" s="7">
        <v>4306056</v>
      </c>
      <c r="E3449" s="8" t="s">
        <v>708</v>
      </c>
      <c r="F3449" s="7">
        <v>8121</v>
      </c>
      <c r="G3449" s="7">
        <v>7280</v>
      </c>
      <c r="H3449" s="7">
        <v>10.68</v>
      </c>
      <c r="I3449" s="7">
        <v>1.6</v>
      </c>
      <c r="J3449" s="8">
        <f t="shared" si="107"/>
        <v>2083.1999999999998</v>
      </c>
      <c r="K3449" s="7">
        <v>23611.09</v>
      </c>
      <c r="L3449" s="9">
        <v>-30.999345191822002</v>
      </c>
      <c r="M3449" s="9">
        <v>-52.049410401776399</v>
      </c>
      <c r="N3449" s="7">
        <f>COUNTIFS('Lojas Assaí'!$F$174:$F$260,D3449)</f>
        <v>0</v>
      </c>
    </row>
    <row r="3450" spans="1:14" x14ac:dyDescent="0.25">
      <c r="A3450" s="7" t="s">
        <v>3902</v>
      </c>
      <c r="B3450" s="7" t="s">
        <v>258</v>
      </c>
      <c r="C3450" s="7" t="str">
        <f t="shared" si="106"/>
        <v>Nova FátimaPR</v>
      </c>
      <c r="D3450" s="7">
        <v>4117008</v>
      </c>
      <c r="E3450" s="8" t="s">
        <v>686</v>
      </c>
      <c r="F3450" s="7">
        <v>8120</v>
      </c>
      <c r="G3450" s="7">
        <v>8147</v>
      </c>
      <c r="H3450" s="7">
        <v>28.75</v>
      </c>
      <c r="I3450" s="7">
        <v>2</v>
      </c>
      <c r="J3450" s="8">
        <f t="shared" si="107"/>
        <v>2604</v>
      </c>
      <c r="K3450" s="7">
        <v>34594.620000000003</v>
      </c>
      <c r="L3450" s="9">
        <v>-22.7638686048357</v>
      </c>
      <c r="M3450" s="9">
        <v>-52.986312629876601</v>
      </c>
      <c r="N3450" s="7">
        <f>COUNTIFS('Lojas Assaí'!$F$174:$F$260,D3450)</f>
        <v>0</v>
      </c>
    </row>
    <row r="3451" spans="1:14" x14ac:dyDescent="0.25">
      <c r="A3451" s="7" t="s">
        <v>3903</v>
      </c>
      <c r="B3451" s="7" t="s">
        <v>258</v>
      </c>
      <c r="C3451" s="7" t="str">
        <f t="shared" si="106"/>
        <v>Campo do TenentePR</v>
      </c>
      <c r="D3451" s="7">
        <v>4104105</v>
      </c>
      <c r="E3451" s="8" t="s">
        <v>686</v>
      </c>
      <c r="F3451" s="7">
        <v>8118</v>
      </c>
      <c r="G3451" s="7">
        <v>7125</v>
      </c>
      <c r="H3451" s="7">
        <v>23.4</v>
      </c>
      <c r="I3451" s="7">
        <v>2</v>
      </c>
      <c r="J3451" s="8">
        <f t="shared" si="107"/>
        <v>2604</v>
      </c>
      <c r="K3451" s="7">
        <v>25714.04</v>
      </c>
      <c r="L3451" s="9">
        <v>-25.459490500000001</v>
      </c>
      <c r="M3451" s="9">
        <v>-49.528841450335598</v>
      </c>
      <c r="N3451" s="7">
        <f>COUNTIFS('Lojas Assaí'!$F$174:$F$260,D3451)</f>
        <v>0</v>
      </c>
    </row>
    <row r="3452" spans="1:14" x14ac:dyDescent="0.25">
      <c r="A3452" s="7" t="s">
        <v>3904</v>
      </c>
      <c r="B3452" s="7" t="s">
        <v>206</v>
      </c>
      <c r="C3452" s="7" t="str">
        <f t="shared" si="106"/>
        <v>MaravilhasMG</v>
      </c>
      <c r="D3452" s="7">
        <v>3139706</v>
      </c>
      <c r="E3452" s="8" t="s">
        <v>701</v>
      </c>
      <c r="F3452" s="7">
        <v>8113</v>
      </c>
      <c r="G3452" s="7">
        <v>7163</v>
      </c>
      <c r="H3452" s="7">
        <v>27.38</v>
      </c>
      <c r="I3452" s="7">
        <v>1.5</v>
      </c>
      <c r="J3452" s="8">
        <f t="shared" si="107"/>
        <v>1953</v>
      </c>
      <c r="K3452" s="7">
        <v>24151.38</v>
      </c>
      <c r="L3452" s="9">
        <v>-19.514679720064699</v>
      </c>
      <c r="M3452" s="9">
        <v>-44.676076130185699</v>
      </c>
      <c r="N3452" s="7">
        <f>COUNTIFS('Lojas Assaí'!$F$174:$F$260,D3452)</f>
        <v>0</v>
      </c>
    </row>
    <row r="3453" spans="1:14" x14ac:dyDescent="0.25">
      <c r="A3453" s="7" t="s">
        <v>3905</v>
      </c>
      <c r="B3453" s="7" t="s">
        <v>37</v>
      </c>
      <c r="C3453" s="7" t="str">
        <f t="shared" si="106"/>
        <v>CandealBA</v>
      </c>
      <c r="D3453" s="7">
        <v>2906402</v>
      </c>
      <c r="E3453" s="8" t="s">
        <v>684</v>
      </c>
      <c r="F3453" s="7">
        <v>8109</v>
      </c>
      <c r="G3453" s="7">
        <v>8895</v>
      </c>
      <c r="H3453" s="7">
        <v>19.98</v>
      </c>
      <c r="I3453" s="7">
        <v>1.7</v>
      </c>
      <c r="J3453" s="8">
        <f t="shared" si="107"/>
        <v>2213.4</v>
      </c>
      <c r="K3453" s="7">
        <v>7906.2</v>
      </c>
      <c r="L3453" s="9">
        <v>-15.679777476531401</v>
      </c>
      <c r="M3453" s="9">
        <v>-38.947375874639597</v>
      </c>
      <c r="N3453" s="7">
        <f>COUNTIFS('Lojas Assaí'!$F$174:$F$260,D3453)</f>
        <v>0</v>
      </c>
    </row>
    <row r="3454" spans="1:14" x14ac:dyDescent="0.25">
      <c r="A3454" s="7" t="s">
        <v>3906</v>
      </c>
      <c r="B3454" s="7" t="s">
        <v>258</v>
      </c>
      <c r="C3454" s="7" t="str">
        <f t="shared" si="106"/>
        <v>TupãssiPR</v>
      </c>
      <c r="D3454" s="7">
        <v>4127957</v>
      </c>
      <c r="E3454" s="8" t="s">
        <v>686</v>
      </c>
      <c r="F3454" s="7">
        <v>8105</v>
      </c>
      <c r="G3454" s="7">
        <v>7997</v>
      </c>
      <c r="H3454" s="7">
        <v>25.72</v>
      </c>
      <c r="I3454" s="7">
        <v>2.2999999999999998</v>
      </c>
      <c r="J3454" s="8">
        <f t="shared" si="107"/>
        <v>2994.6</v>
      </c>
      <c r="K3454" s="7">
        <v>50939.4</v>
      </c>
      <c r="L3454" s="9">
        <v>-24.5410348849922</v>
      </c>
      <c r="M3454" s="9">
        <v>-52.994506015845602</v>
      </c>
      <c r="N3454" s="7">
        <f>COUNTIFS('Lojas Assaí'!$F$174:$F$260,D3454)</f>
        <v>0</v>
      </c>
    </row>
    <row r="3455" spans="1:14" x14ac:dyDescent="0.25">
      <c r="A3455" s="7" t="s">
        <v>3907</v>
      </c>
      <c r="B3455" s="7" t="s">
        <v>403</v>
      </c>
      <c r="C3455" s="7" t="str">
        <f t="shared" si="106"/>
        <v>Serra Negra do NorteRN</v>
      </c>
      <c r="D3455" s="7">
        <v>2413409</v>
      </c>
      <c r="E3455" s="8" t="s">
        <v>695</v>
      </c>
      <c r="F3455" s="7">
        <v>8105</v>
      </c>
      <c r="G3455" s="7">
        <v>7770</v>
      </c>
      <c r="H3455" s="7">
        <v>13.82</v>
      </c>
      <c r="I3455" s="7">
        <v>1.3</v>
      </c>
      <c r="J3455" s="8">
        <f t="shared" si="107"/>
        <v>1692.6</v>
      </c>
      <c r="K3455" s="7">
        <v>12205.98</v>
      </c>
      <c r="L3455" s="9">
        <v>-5.1652413482018398</v>
      </c>
      <c r="M3455" s="9">
        <v>-37.041301345229101</v>
      </c>
      <c r="N3455" s="7">
        <f>COUNTIFS('Lojas Assaí'!$F$174:$F$260,D3455)</f>
        <v>0</v>
      </c>
    </row>
    <row r="3456" spans="1:14" x14ac:dyDescent="0.25">
      <c r="A3456" s="7" t="s">
        <v>3908</v>
      </c>
      <c r="B3456" s="7" t="s">
        <v>422</v>
      </c>
      <c r="C3456" s="7" t="str">
        <f t="shared" si="106"/>
        <v>IrapuãSP</v>
      </c>
      <c r="D3456" s="7">
        <v>3521507</v>
      </c>
      <c r="E3456" s="8" t="s">
        <v>435</v>
      </c>
      <c r="F3456" s="7">
        <v>8101</v>
      </c>
      <c r="G3456" s="7">
        <v>7275</v>
      </c>
      <c r="H3456" s="7">
        <v>28.21</v>
      </c>
      <c r="I3456" s="7">
        <v>1.8</v>
      </c>
      <c r="J3456" s="8">
        <f t="shared" si="107"/>
        <v>2343.6</v>
      </c>
      <c r="K3456" s="7">
        <v>21626.11</v>
      </c>
      <c r="L3456" s="9">
        <v>-23.859811470068902</v>
      </c>
      <c r="M3456" s="9">
        <v>-49.137133285852499</v>
      </c>
      <c r="N3456" s="7">
        <f>COUNTIFS('Lojas Assaí'!$F$174:$F$260,D3456)</f>
        <v>0</v>
      </c>
    </row>
    <row r="3457" spans="1:14" x14ac:dyDescent="0.25">
      <c r="A3457" s="7" t="s">
        <v>3909</v>
      </c>
      <c r="B3457" s="7" t="s">
        <v>145</v>
      </c>
      <c r="C3457" s="7" t="str">
        <f t="shared" si="106"/>
        <v>CabeceirasGO</v>
      </c>
      <c r="D3457" s="7">
        <v>5204003</v>
      </c>
      <c r="E3457" s="8" t="s">
        <v>687</v>
      </c>
      <c r="F3457" s="7">
        <v>8098</v>
      </c>
      <c r="G3457" s="7">
        <v>7354</v>
      </c>
      <c r="H3457" s="7">
        <v>6.52</v>
      </c>
      <c r="I3457" s="7">
        <v>2.1</v>
      </c>
      <c r="J3457" s="8">
        <f t="shared" si="107"/>
        <v>2734.2</v>
      </c>
      <c r="K3457" s="7">
        <v>38641.46</v>
      </c>
      <c r="L3457" s="9">
        <v>-15.8011558822358</v>
      </c>
      <c r="M3457" s="9">
        <v>-46.9294761862946</v>
      </c>
      <c r="N3457" s="7">
        <f>COUNTIFS('Lojas Assaí'!$F$174:$F$260,D3457)</f>
        <v>0</v>
      </c>
    </row>
    <row r="3458" spans="1:14" x14ac:dyDescent="0.25">
      <c r="A3458" s="7" t="s">
        <v>3910</v>
      </c>
      <c r="B3458" s="7" t="s">
        <v>178</v>
      </c>
      <c r="C3458" s="7" t="str">
        <f t="shared" ref="C3458:C3521" si="108">_xlfn.CONCAT(A3458:B3458)</f>
        <v>Dom AquinoMT</v>
      </c>
      <c r="D3458" s="7">
        <v>5103601</v>
      </c>
      <c r="E3458" s="8" t="s">
        <v>696</v>
      </c>
      <c r="F3458" s="7">
        <v>8087</v>
      </c>
      <c r="G3458" s="7">
        <v>8171</v>
      </c>
      <c r="H3458" s="7">
        <v>3.71</v>
      </c>
      <c r="I3458" s="7">
        <v>2.2000000000000002</v>
      </c>
      <c r="J3458" s="8">
        <f t="shared" ref="J3458:J3521" si="109">ROUND(I3458*1302,2)</f>
        <v>2864.4</v>
      </c>
      <c r="K3458" s="7">
        <v>53979.93</v>
      </c>
      <c r="L3458" s="9">
        <v>-15.8074551507897</v>
      </c>
      <c r="M3458" s="9">
        <v>-54.9174807825692</v>
      </c>
      <c r="N3458" s="7">
        <f>COUNTIFS('Lojas Assaí'!$F$174:$F$260,D3458)</f>
        <v>0</v>
      </c>
    </row>
    <row r="3459" spans="1:14" x14ac:dyDescent="0.25">
      <c r="A3459" s="7" t="s">
        <v>3911</v>
      </c>
      <c r="B3459" s="7" t="s">
        <v>145</v>
      </c>
      <c r="C3459" s="7" t="str">
        <f t="shared" si="108"/>
        <v>Campo Limpo de GoiásGO</v>
      </c>
      <c r="D3459" s="7">
        <v>5204854</v>
      </c>
      <c r="E3459" s="8" t="s">
        <v>687</v>
      </c>
      <c r="F3459" s="7">
        <v>8087</v>
      </c>
      <c r="G3459" s="7">
        <v>6241</v>
      </c>
      <c r="H3459" s="7">
        <v>39.11</v>
      </c>
      <c r="I3459" s="7">
        <v>1.6</v>
      </c>
      <c r="J3459" s="8">
        <f t="shared" si="109"/>
        <v>2083.1999999999998</v>
      </c>
      <c r="K3459" s="7">
        <v>18009.84</v>
      </c>
      <c r="L3459" s="9">
        <v>-16.298623006700801</v>
      </c>
      <c r="M3459" s="9">
        <v>-49.089936520844802</v>
      </c>
      <c r="N3459" s="7">
        <f>COUNTIFS('Lojas Assaí'!$F$174:$F$260,D3459)</f>
        <v>0</v>
      </c>
    </row>
    <row r="3460" spans="1:14" x14ac:dyDescent="0.25">
      <c r="A3460" s="7" t="s">
        <v>3912</v>
      </c>
      <c r="B3460" s="7" t="s">
        <v>313</v>
      </c>
      <c r="C3460" s="7" t="str">
        <f t="shared" si="108"/>
        <v>São João do ArraialPI</v>
      </c>
      <c r="D3460" s="7">
        <v>2209971</v>
      </c>
      <c r="E3460" s="8" t="s">
        <v>693</v>
      </c>
      <c r="F3460" s="7">
        <v>8085</v>
      </c>
      <c r="G3460" s="7">
        <v>7336</v>
      </c>
      <c r="H3460" s="7">
        <v>34.380000000000003</v>
      </c>
      <c r="I3460" s="7">
        <v>2.2000000000000002</v>
      </c>
      <c r="J3460" s="8">
        <f t="shared" si="109"/>
        <v>2864.4</v>
      </c>
      <c r="K3460" s="7">
        <v>7770.35</v>
      </c>
      <c r="L3460" s="9">
        <v>-3.81316887361888</v>
      </c>
      <c r="M3460" s="9">
        <v>-42.453126173304497</v>
      </c>
      <c r="N3460" s="7">
        <f>COUNTIFS('Lojas Assaí'!$F$174:$F$260,D3460)</f>
        <v>0</v>
      </c>
    </row>
    <row r="3461" spans="1:14" x14ac:dyDescent="0.25">
      <c r="A3461" s="7" t="s">
        <v>3913</v>
      </c>
      <c r="B3461" s="7" t="s">
        <v>224</v>
      </c>
      <c r="C3461" s="7" t="str">
        <f t="shared" si="108"/>
        <v>Peixe-BoiPA</v>
      </c>
      <c r="D3461" s="7">
        <v>1505601</v>
      </c>
      <c r="E3461" s="8" t="s">
        <v>690</v>
      </c>
      <c r="F3461" s="7">
        <v>8084</v>
      </c>
      <c r="G3461" s="7">
        <v>7854</v>
      </c>
      <c r="H3461" s="7">
        <v>17.440000000000001</v>
      </c>
      <c r="I3461" s="7">
        <v>1.7</v>
      </c>
      <c r="J3461" s="8">
        <f t="shared" si="109"/>
        <v>2213.4</v>
      </c>
      <c r="K3461" s="7">
        <v>8133</v>
      </c>
      <c r="L3461" s="9">
        <v>-1.1895692407565399</v>
      </c>
      <c r="M3461" s="9">
        <v>-47.3179270215591</v>
      </c>
      <c r="N3461" s="7">
        <f>COUNTIFS('Lojas Assaí'!$F$174:$F$260,D3461)</f>
        <v>0</v>
      </c>
    </row>
    <row r="3462" spans="1:14" x14ac:dyDescent="0.25">
      <c r="A3462" s="7" t="s">
        <v>3914</v>
      </c>
      <c r="B3462" s="7" t="s">
        <v>37</v>
      </c>
      <c r="C3462" s="7" t="str">
        <f t="shared" si="108"/>
        <v>LamarãoBA</v>
      </c>
      <c r="D3462" s="7">
        <v>2919108</v>
      </c>
      <c r="E3462" s="8" t="s">
        <v>684</v>
      </c>
      <c r="F3462" s="7">
        <v>8078</v>
      </c>
      <c r="G3462" s="7">
        <v>9560</v>
      </c>
      <c r="H3462" s="7">
        <v>45.74</v>
      </c>
      <c r="I3462" s="7">
        <v>1.9</v>
      </c>
      <c r="J3462" s="8">
        <f t="shared" si="109"/>
        <v>2473.8000000000002</v>
      </c>
      <c r="K3462" s="7">
        <v>7993.46</v>
      </c>
      <c r="L3462" s="9">
        <v>-11.791577740375701</v>
      </c>
      <c r="M3462" s="9">
        <v>-38.892980333926502</v>
      </c>
      <c r="N3462" s="7">
        <f>COUNTIFS('Lojas Assaí'!$F$174:$F$260,D3462)</f>
        <v>0</v>
      </c>
    </row>
    <row r="3463" spans="1:14" x14ac:dyDescent="0.25">
      <c r="A3463" s="7" t="s">
        <v>3915</v>
      </c>
      <c r="B3463" s="7" t="s">
        <v>669</v>
      </c>
      <c r="C3463" s="7" t="str">
        <f t="shared" si="108"/>
        <v>ColméiaTO</v>
      </c>
      <c r="D3463" s="7">
        <v>1716703</v>
      </c>
      <c r="E3463" s="8" t="s">
        <v>699</v>
      </c>
      <c r="F3463" s="7">
        <v>8078</v>
      </c>
      <c r="G3463" s="7">
        <v>8611</v>
      </c>
      <c r="H3463" s="7">
        <v>8.69</v>
      </c>
      <c r="I3463" s="7">
        <v>1.8</v>
      </c>
      <c r="J3463" s="8">
        <f t="shared" si="109"/>
        <v>2343.6</v>
      </c>
      <c r="K3463" s="7">
        <v>20645.59</v>
      </c>
      <c r="L3463" s="9">
        <v>-12.818607672031099</v>
      </c>
      <c r="M3463" s="9">
        <v>-46.552072340266101</v>
      </c>
      <c r="N3463" s="7">
        <f>COUNTIFS('Lojas Assaí'!$F$174:$F$260,D3463)</f>
        <v>0</v>
      </c>
    </row>
    <row r="3464" spans="1:14" x14ac:dyDescent="0.25">
      <c r="A3464" s="7" t="s">
        <v>3916</v>
      </c>
      <c r="B3464" s="7" t="s">
        <v>12</v>
      </c>
      <c r="C3464" s="7" t="str">
        <f t="shared" si="108"/>
        <v>São Miguel dos MilagresAL</v>
      </c>
      <c r="D3464" s="7">
        <v>2708709</v>
      </c>
      <c r="E3464" s="8" t="s">
        <v>688</v>
      </c>
      <c r="F3464" s="7">
        <v>8073</v>
      </c>
      <c r="G3464" s="7">
        <v>7163</v>
      </c>
      <c r="H3464" s="7">
        <v>93.34</v>
      </c>
      <c r="I3464" s="7">
        <v>1.4</v>
      </c>
      <c r="J3464" s="8">
        <f t="shared" si="109"/>
        <v>1822.8</v>
      </c>
      <c r="K3464" s="7">
        <v>21970.05</v>
      </c>
      <c r="L3464" s="9">
        <v>-9.2671862950020696</v>
      </c>
      <c r="M3464" s="9">
        <v>-35.369119333632398</v>
      </c>
      <c r="N3464" s="7">
        <f>COUNTIFS('Lojas Assaí'!$F$174:$F$260,D3464)</f>
        <v>0</v>
      </c>
    </row>
    <row r="3465" spans="1:14" x14ac:dyDescent="0.25">
      <c r="A3465" s="7" t="s">
        <v>3917</v>
      </c>
      <c r="B3465" s="7" t="s">
        <v>145</v>
      </c>
      <c r="C3465" s="7" t="str">
        <f t="shared" si="108"/>
        <v>Nova GlóriaGO</v>
      </c>
      <c r="D3465" s="7">
        <v>5214861</v>
      </c>
      <c r="E3465" s="8" t="s">
        <v>687</v>
      </c>
      <c r="F3465" s="7">
        <v>8063</v>
      </c>
      <c r="G3465" s="7">
        <v>8508</v>
      </c>
      <c r="H3465" s="7">
        <v>20.6</v>
      </c>
      <c r="I3465" s="7">
        <v>1.6</v>
      </c>
      <c r="J3465" s="8">
        <f t="shared" si="109"/>
        <v>2083.1999999999998</v>
      </c>
      <c r="K3465" s="7">
        <v>14798.73</v>
      </c>
      <c r="L3465" s="9">
        <v>-15.149276585362401</v>
      </c>
      <c r="M3465" s="9">
        <v>-49.578784700258097</v>
      </c>
      <c r="N3465" s="7">
        <f>COUNTIFS('Lojas Assaí'!$F$174:$F$260,D3465)</f>
        <v>0</v>
      </c>
    </row>
    <row r="3466" spans="1:14" x14ac:dyDescent="0.25">
      <c r="A3466" s="7" t="s">
        <v>3918</v>
      </c>
      <c r="B3466" s="7" t="s">
        <v>206</v>
      </c>
      <c r="C3466" s="7" t="str">
        <f t="shared" si="108"/>
        <v>Estrela do SulMG</v>
      </c>
      <c r="D3466" s="7">
        <v>3124807</v>
      </c>
      <c r="E3466" s="8" t="s">
        <v>701</v>
      </c>
      <c r="F3466" s="7">
        <v>8057</v>
      </c>
      <c r="G3466" s="7">
        <v>7446</v>
      </c>
      <c r="H3466" s="7">
        <v>9.0500000000000007</v>
      </c>
      <c r="I3466" s="7">
        <v>1.6</v>
      </c>
      <c r="J3466" s="8">
        <f t="shared" si="109"/>
        <v>2083.1999999999998</v>
      </c>
      <c r="K3466" s="7">
        <v>47370.87</v>
      </c>
      <c r="L3466" s="9">
        <v>-21.097222530670901</v>
      </c>
      <c r="M3466" s="9">
        <v>-42.192277081876902</v>
      </c>
      <c r="N3466" s="7">
        <f>COUNTIFS('Lojas Assaí'!$F$174:$F$260,D3466)</f>
        <v>0</v>
      </c>
    </row>
    <row r="3467" spans="1:14" x14ac:dyDescent="0.25">
      <c r="A3467" s="7" t="s">
        <v>3919</v>
      </c>
      <c r="B3467" s="7" t="s">
        <v>710</v>
      </c>
      <c r="C3467" s="7" t="str">
        <f t="shared" si="108"/>
        <v>São José do CerritoSC</v>
      </c>
      <c r="D3467" s="7">
        <v>4216800</v>
      </c>
      <c r="E3467" s="8" t="s">
        <v>711</v>
      </c>
      <c r="F3467" s="7">
        <v>8054</v>
      </c>
      <c r="G3467" s="7">
        <v>9273</v>
      </c>
      <c r="H3467" s="7">
        <v>9.81</v>
      </c>
      <c r="I3467" s="7">
        <v>2</v>
      </c>
      <c r="J3467" s="8">
        <f t="shared" si="109"/>
        <v>2604</v>
      </c>
      <c r="K3467" s="7">
        <v>23751.33</v>
      </c>
      <c r="L3467" s="9">
        <v>-26.355190164550301</v>
      </c>
      <c r="M3467" s="9">
        <v>-52.851333666950197</v>
      </c>
      <c r="N3467" s="7">
        <f>COUNTIFS('Lojas Assaí'!$F$174:$F$260,D3467)</f>
        <v>0</v>
      </c>
    </row>
    <row r="3468" spans="1:14" x14ac:dyDescent="0.25">
      <c r="A3468" s="7" t="s">
        <v>3920</v>
      </c>
      <c r="B3468" s="7" t="s">
        <v>145</v>
      </c>
      <c r="C3468" s="7" t="str">
        <f t="shared" si="108"/>
        <v>Montes Claros de GoiásGO</v>
      </c>
      <c r="D3468" s="7">
        <v>5213707</v>
      </c>
      <c r="E3468" s="8" t="s">
        <v>687</v>
      </c>
      <c r="F3468" s="7">
        <v>8037</v>
      </c>
      <c r="G3468" s="7">
        <v>7987</v>
      </c>
      <c r="H3468" s="7">
        <v>2.75</v>
      </c>
      <c r="I3468" s="7">
        <v>2.2999999999999998</v>
      </c>
      <c r="J3468" s="8">
        <f t="shared" si="109"/>
        <v>2994.6</v>
      </c>
      <c r="K3468" s="7">
        <v>54269.06</v>
      </c>
      <c r="L3468" s="9">
        <v>-16.004759910100599</v>
      </c>
      <c r="M3468" s="9">
        <v>-51.400498884688901</v>
      </c>
      <c r="N3468" s="7">
        <f>COUNTIFS('Lojas Assaí'!$F$174:$F$260,D3468)</f>
        <v>0</v>
      </c>
    </row>
    <row r="3469" spans="1:14" x14ac:dyDescent="0.25">
      <c r="A3469" s="7" t="s">
        <v>3921</v>
      </c>
      <c r="B3469" s="7" t="s">
        <v>707</v>
      </c>
      <c r="C3469" s="7" t="str">
        <f t="shared" si="108"/>
        <v>Santana da Boa VistaRS</v>
      </c>
      <c r="D3469" s="7">
        <v>4317004</v>
      </c>
      <c r="E3469" s="8" t="s">
        <v>708</v>
      </c>
      <c r="F3469" s="7">
        <v>8037</v>
      </c>
      <c r="G3469" s="7">
        <v>8242</v>
      </c>
      <c r="H3469" s="7">
        <v>5.8</v>
      </c>
      <c r="I3469" s="7">
        <v>1.9</v>
      </c>
      <c r="J3469" s="8">
        <f t="shared" si="109"/>
        <v>2473.8000000000002</v>
      </c>
      <c r="K3469" s="7">
        <v>17751.05</v>
      </c>
      <c r="L3469" s="9">
        <v>-29.171634439872498</v>
      </c>
      <c r="M3469" s="9">
        <v>-51.734344242398898</v>
      </c>
      <c r="N3469" s="7">
        <f>COUNTIFS('Lojas Assaí'!$F$174:$F$260,D3469)</f>
        <v>0</v>
      </c>
    </row>
    <row r="3470" spans="1:14" x14ac:dyDescent="0.25">
      <c r="A3470" s="7" t="s">
        <v>3922</v>
      </c>
      <c r="B3470" s="7" t="s">
        <v>206</v>
      </c>
      <c r="C3470" s="7" t="str">
        <f t="shared" si="108"/>
        <v>Passa TempoMG</v>
      </c>
      <c r="D3470" s="7">
        <v>3147709</v>
      </c>
      <c r="E3470" s="8" t="s">
        <v>701</v>
      </c>
      <c r="F3470" s="7">
        <v>8031</v>
      </c>
      <c r="G3470" s="7">
        <v>8197</v>
      </c>
      <c r="H3470" s="7">
        <v>19.100000000000001</v>
      </c>
      <c r="I3470" s="7">
        <v>2.1</v>
      </c>
      <c r="J3470" s="8">
        <f t="shared" si="109"/>
        <v>2734.2</v>
      </c>
      <c r="K3470" s="7">
        <v>36299.61</v>
      </c>
      <c r="L3470" s="9">
        <v>-20.652387747283999</v>
      </c>
      <c r="M3470" s="9">
        <v>-44.4934171989932</v>
      </c>
      <c r="N3470" s="7">
        <f>COUNTIFS('Lojas Assaí'!$F$174:$F$260,D3470)</f>
        <v>0</v>
      </c>
    </row>
    <row r="3471" spans="1:14" x14ac:dyDescent="0.25">
      <c r="A3471" s="7" t="s">
        <v>3923</v>
      </c>
      <c r="B3471" s="7" t="s">
        <v>710</v>
      </c>
      <c r="C3471" s="7" t="str">
        <f t="shared" si="108"/>
        <v>AscurraSC</v>
      </c>
      <c r="D3471" s="7">
        <v>4201703</v>
      </c>
      <c r="E3471" s="8" t="s">
        <v>711</v>
      </c>
      <c r="F3471" s="7">
        <v>8021</v>
      </c>
      <c r="G3471" s="7">
        <v>7412</v>
      </c>
      <c r="H3471" s="7">
        <v>66.83</v>
      </c>
      <c r="I3471" s="7">
        <v>1.8</v>
      </c>
      <c r="J3471" s="8">
        <f t="shared" si="109"/>
        <v>2343.6</v>
      </c>
      <c r="K3471" s="7">
        <v>26021.95</v>
      </c>
      <c r="L3471" s="9">
        <v>-26.954775842494001</v>
      </c>
      <c r="M3471" s="9">
        <v>-49.386363427806302</v>
      </c>
      <c r="N3471" s="7">
        <f>COUNTIFS('Lojas Assaí'!$F$174:$F$260,D3471)</f>
        <v>0</v>
      </c>
    </row>
    <row r="3472" spans="1:14" x14ac:dyDescent="0.25">
      <c r="A3472" s="7" t="s">
        <v>3924</v>
      </c>
      <c r="B3472" s="7" t="s">
        <v>714</v>
      </c>
      <c r="C3472" s="7" t="str">
        <f t="shared" si="108"/>
        <v>Ponto BeloES</v>
      </c>
      <c r="D3472" s="7">
        <v>3204252</v>
      </c>
      <c r="E3472" s="8" t="s">
        <v>715</v>
      </c>
      <c r="F3472" s="7">
        <v>8016</v>
      </c>
      <c r="G3472" s="7">
        <v>6979</v>
      </c>
      <c r="H3472" s="7">
        <v>19.350000000000001</v>
      </c>
      <c r="I3472" s="7">
        <v>1.5</v>
      </c>
      <c r="J3472" s="8">
        <f t="shared" si="109"/>
        <v>1953</v>
      </c>
      <c r="K3472" s="7">
        <v>11836.09</v>
      </c>
      <c r="L3472" s="9">
        <v>-18.129126085531201</v>
      </c>
      <c r="M3472" s="9">
        <v>-40.538133777058</v>
      </c>
      <c r="N3472" s="7">
        <f>COUNTIFS('Lojas Assaí'!$F$174:$F$260,D3472)</f>
        <v>0</v>
      </c>
    </row>
    <row r="3473" spans="1:14" x14ac:dyDescent="0.25">
      <c r="A3473" s="7" t="s">
        <v>3925</v>
      </c>
      <c r="B3473" s="7" t="s">
        <v>244</v>
      </c>
      <c r="C3473" s="7" t="str">
        <f t="shared" si="108"/>
        <v>Juarez TávoraPB</v>
      </c>
      <c r="D3473" s="7">
        <v>2507606</v>
      </c>
      <c r="E3473" s="8" t="s">
        <v>698</v>
      </c>
      <c r="F3473" s="7">
        <v>8014</v>
      </c>
      <c r="G3473" s="7">
        <v>7459</v>
      </c>
      <c r="H3473" s="7">
        <v>105.29</v>
      </c>
      <c r="I3473" s="7">
        <v>1.9</v>
      </c>
      <c r="J3473" s="8">
        <f t="shared" si="109"/>
        <v>2473.8000000000002</v>
      </c>
      <c r="K3473" s="7">
        <v>8917.4599999999991</v>
      </c>
      <c r="L3473" s="9">
        <v>-7.14938202</v>
      </c>
      <c r="M3473" s="9">
        <v>-34.8733848135386</v>
      </c>
      <c r="N3473" s="7">
        <f>COUNTIFS('Lojas Assaí'!$F$174:$F$260,D3473)</f>
        <v>0</v>
      </c>
    </row>
    <row r="3474" spans="1:14" x14ac:dyDescent="0.25">
      <c r="A3474" s="7" t="s">
        <v>3926</v>
      </c>
      <c r="B3474" s="7" t="s">
        <v>206</v>
      </c>
      <c r="C3474" s="7" t="str">
        <f t="shared" si="108"/>
        <v>Delfim MoreiraMG</v>
      </c>
      <c r="D3474" s="7">
        <v>3121100</v>
      </c>
      <c r="E3474" s="8" t="s">
        <v>701</v>
      </c>
      <c r="F3474" s="7">
        <v>8007</v>
      </c>
      <c r="G3474" s="7">
        <v>7971</v>
      </c>
      <c r="H3474" s="7">
        <v>19.510000000000002</v>
      </c>
      <c r="I3474" s="7">
        <v>1.9</v>
      </c>
      <c r="J3474" s="8">
        <f t="shared" si="109"/>
        <v>2473.8000000000002</v>
      </c>
      <c r="K3474" s="7">
        <v>14118.12</v>
      </c>
      <c r="L3474" s="9">
        <v>-20.3458462167345</v>
      </c>
      <c r="M3474" s="9">
        <v>-46.858179612235901</v>
      </c>
      <c r="N3474" s="7">
        <f>COUNTIFS('Lojas Assaí'!$F$174:$F$260,D3474)</f>
        <v>0</v>
      </c>
    </row>
    <row r="3475" spans="1:14" x14ac:dyDescent="0.25">
      <c r="A3475" s="7" t="s">
        <v>3927</v>
      </c>
      <c r="B3475" s="7" t="s">
        <v>710</v>
      </c>
      <c r="C3475" s="7" t="str">
        <f t="shared" si="108"/>
        <v>Timbó GrandeSC</v>
      </c>
      <c r="D3475" s="7">
        <v>4218251</v>
      </c>
      <c r="E3475" s="8" t="s">
        <v>711</v>
      </c>
      <c r="F3475" s="7">
        <v>8003</v>
      </c>
      <c r="G3475" s="7">
        <v>7167</v>
      </c>
      <c r="H3475" s="7">
        <v>11.98</v>
      </c>
      <c r="I3475" s="7">
        <v>1.8</v>
      </c>
      <c r="J3475" s="8">
        <f t="shared" si="109"/>
        <v>2343.6</v>
      </c>
      <c r="K3475" s="7">
        <v>27329.41</v>
      </c>
      <c r="L3475" s="9">
        <v>-26.114096336759999</v>
      </c>
      <c r="M3475" s="9">
        <v>-50.305419367994801</v>
      </c>
      <c r="N3475" s="7">
        <f>COUNTIFS('Lojas Assaí'!$F$174:$F$260,D3475)</f>
        <v>0</v>
      </c>
    </row>
    <row r="3476" spans="1:14" x14ac:dyDescent="0.25">
      <c r="A3476" s="7" t="s">
        <v>3928</v>
      </c>
      <c r="B3476" s="7" t="s">
        <v>145</v>
      </c>
      <c r="C3476" s="7" t="str">
        <f t="shared" si="108"/>
        <v>Cachoeira DouradaGO</v>
      </c>
      <c r="D3476" s="7">
        <v>5204250</v>
      </c>
      <c r="E3476" s="8" t="s">
        <v>687</v>
      </c>
      <c r="F3476" s="7">
        <v>7997</v>
      </c>
      <c r="G3476" s="7">
        <v>8254</v>
      </c>
      <c r="H3476" s="7">
        <v>15.84</v>
      </c>
      <c r="I3476" s="7">
        <v>2.9</v>
      </c>
      <c r="J3476" s="8">
        <f t="shared" si="109"/>
        <v>3775.8</v>
      </c>
      <c r="K3476" s="7">
        <v>51392.55</v>
      </c>
      <c r="L3476" s="9">
        <v>-18.489035613980299</v>
      </c>
      <c r="M3476" s="9">
        <v>-49.470917663581403</v>
      </c>
      <c r="N3476" s="7">
        <f>COUNTIFS('Lojas Assaí'!$F$174:$F$260,D3476)</f>
        <v>0</v>
      </c>
    </row>
    <row r="3477" spans="1:14" x14ac:dyDescent="0.25">
      <c r="A3477" s="7" t="s">
        <v>3929</v>
      </c>
      <c r="B3477" s="7" t="s">
        <v>206</v>
      </c>
      <c r="C3477" s="7" t="str">
        <f t="shared" si="108"/>
        <v>JaponvarMG</v>
      </c>
      <c r="D3477" s="7">
        <v>3135357</v>
      </c>
      <c r="E3477" s="8" t="s">
        <v>701</v>
      </c>
      <c r="F3477" s="7">
        <v>7991</v>
      </c>
      <c r="G3477" s="7">
        <v>8298</v>
      </c>
      <c r="H3477" s="7">
        <v>22.11</v>
      </c>
      <c r="I3477" s="7">
        <v>1.5</v>
      </c>
      <c r="J3477" s="8">
        <f t="shared" si="109"/>
        <v>1953</v>
      </c>
      <c r="K3477" s="7">
        <v>8883.4699999999993</v>
      </c>
      <c r="L3477" s="9">
        <v>-16.000956933555301</v>
      </c>
      <c r="M3477" s="9">
        <v>-44.276127237154803</v>
      </c>
      <c r="N3477" s="7">
        <f>COUNTIFS('Lojas Assaí'!$F$174:$F$260,D3477)</f>
        <v>0</v>
      </c>
    </row>
    <row r="3478" spans="1:14" x14ac:dyDescent="0.25">
      <c r="A3478" s="7" t="s">
        <v>3930</v>
      </c>
      <c r="B3478" s="7" t="s">
        <v>707</v>
      </c>
      <c r="C3478" s="7" t="str">
        <f t="shared" si="108"/>
        <v>Salvador do SulRS</v>
      </c>
      <c r="D3478" s="7">
        <v>4316501</v>
      </c>
      <c r="E3478" s="8" t="s">
        <v>708</v>
      </c>
      <c r="F3478" s="7">
        <v>7975</v>
      </c>
      <c r="G3478" s="7">
        <v>6747</v>
      </c>
      <c r="H3478" s="7">
        <v>67.59</v>
      </c>
      <c r="I3478" s="7">
        <v>2.2000000000000002</v>
      </c>
      <c r="J3478" s="8">
        <f t="shared" si="109"/>
        <v>2864.4</v>
      </c>
      <c r="K3478" s="7">
        <v>38730.879999999997</v>
      </c>
      <c r="L3478" s="9">
        <v>-29.439732220880099</v>
      </c>
      <c r="M3478" s="9">
        <v>-51.509421459476499</v>
      </c>
      <c r="N3478" s="7">
        <f>COUNTIFS('Lojas Assaí'!$F$174:$F$260,D3478)</f>
        <v>0</v>
      </c>
    </row>
    <row r="3479" spans="1:14" x14ac:dyDescent="0.25">
      <c r="A3479" s="7" t="s">
        <v>3931</v>
      </c>
      <c r="B3479" s="7" t="s">
        <v>37</v>
      </c>
      <c r="C3479" s="7" t="str">
        <f t="shared" si="108"/>
        <v>ItamariBA</v>
      </c>
      <c r="D3479" s="7">
        <v>2915700</v>
      </c>
      <c r="E3479" s="8" t="s">
        <v>684</v>
      </c>
      <c r="F3479" s="7">
        <v>7971</v>
      </c>
      <c r="G3479" s="7">
        <v>7903</v>
      </c>
      <c r="H3479" s="7">
        <v>71.14</v>
      </c>
      <c r="I3479" s="7">
        <v>2.2999999999999998</v>
      </c>
      <c r="J3479" s="8">
        <f t="shared" si="109"/>
        <v>2994.6</v>
      </c>
      <c r="K3479" s="7">
        <v>11503.34</v>
      </c>
      <c r="L3479" s="9">
        <v>-13.774836755857001</v>
      </c>
      <c r="M3479" s="9">
        <v>-39.676348346946703</v>
      </c>
      <c r="N3479" s="7">
        <f>COUNTIFS('Lojas Assaí'!$F$174:$F$260,D3479)</f>
        <v>0</v>
      </c>
    </row>
    <row r="3480" spans="1:14" x14ac:dyDescent="0.25">
      <c r="A3480" s="7" t="s">
        <v>3932</v>
      </c>
      <c r="B3480" s="7" t="s">
        <v>403</v>
      </c>
      <c r="C3480" s="7" t="str">
        <f t="shared" si="108"/>
        <v>CruzetaRN</v>
      </c>
      <c r="D3480" s="7">
        <v>2403004</v>
      </c>
      <c r="E3480" s="8" t="s">
        <v>695</v>
      </c>
      <c r="F3480" s="7">
        <v>7968</v>
      </c>
      <c r="G3480" s="7">
        <v>7967</v>
      </c>
      <c r="H3480" s="7">
        <v>26.93</v>
      </c>
      <c r="I3480" s="7">
        <v>1.5</v>
      </c>
      <c r="J3480" s="8">
        <f t="shared" si="109"/>
        <v>1953</v>
      </c>
      <c r="K3480" s="7">
        <v>14208.18</v>
      </c>
      <c r="L3480" s="9">
        <v>-6.41317640695567</v>
      </c>
      <c r="M3480" s="9">
        <v>-36.791705320315501</v>
      </c>
      <c r="N3480" s="7">
        <f>COUNTIFS('Lojas Assaí'!$F$174:$F$260,D3480)</f>
        <v>0</v>
      </c>
    </row>
    <row r="3481" spans="1:14" x14ac:dyDescent="0.25">
      <c r="A3481" s="7" t="s">
        <v>3933</v>
      </c>
      <c r="B3481" s="7" t="s">
        <v>258</v>
      </c>
      <c r="C3481" s="7" t="str">
        <f t="shared" si="108"/>
        <v>CambiraPR</v>
      </c>
      <c r="D3481" s="7">
        <v>4103800</v>
      </c>
      <c r="E3481" s="8" t="s">
        <v>686</v>
      </c>
      <c r="F3481" s="7">
        <v>7967</v>
      </c>
      <c r="G3481" s="7">
        <v>7236</v>
      </c>
      <c r="H3481" s="7">
        <v>44.29</v>
      </c>
      <c r="I3481" s="7">
        <v>2.2000000000000002</v>
      </c>
      <c r="J3481" s="8">
        <f t="shared" si="109"/>
        <v>2864.4</v>
      </c>
      <c r="K3481" s="7">
        <v>31027.22</v>
      </c>
      <c r="L3481" s="9">
        <v>-24.5949565820335</v>
      </c>
      <c r="M3481" s="9">
        <v>-52.813564154600897</v>
      </c>
      <c r="N3481" s="7">
        <f>COUNTIFS('Lojas Assaí'!$F$174:$F$260,D3481)</f>
        <v>0</v>
      </c>
    </row>
    <row r="3482" spans="1:14" x14ac:dyDescent="0.25">
      <c r="A3482" s="7" t="s">
        <v>3934</v>
      </c>
      <c r="B3482" s="7" t="s">
        <v>244</v>
      </c>
      <c r="C3482" s="7" t="str">
        <f t="shared" si="108"/>
        <v>Pedra LavradaPB</v>
      </c>
      <c r="D3482" s="7">
        <v>2511103</v>
      </c>
      <c r="E3482" s="8" t="s">
        <v>698</v>
      </c>
      <c r="F3482" s="7">
        <v>7954</v>
      </c>
      <c r="G3482" s="7">
        <v>7475</v>
      </c>
      <c r="H3482" s="7">
        <v>21.26</v>
      </c>
      <c r="I3482" s="7">
        <v>2</v>
      </c>
      <c r="J3482" s="8">
        <f t="shared" si="109"/>
        <v>2604</v>
      </c>
      <c r="K3482" s="7">
        <v>9360.6</v>
      </c>
      <c r="L3482" s="9">
        <v>-7.4265644261301196</v>
      </c>
      <c r="M3482" s="9">
        <v>-38.072246307819199</v>
      </c>
      <c r="N3482" s="7">
        <f>COUNTIFS('Lojas Assaí'!$F$174:$F$260,D3482)</f>
        <v>0</v>
      </c>
    </row>
    <row r="3483" spans="1:14" x14ac:dyDescent="0.25">
      <c r="A3483" s="7" t="s">
        <v>3935</v>
      </c>
      <c r="B3483" s="7" t="s">
        <v>195</v>
      </c>
      <c r="C3483" s="7" t="str">
        <f t="shared" si="108"/>
        <v>Santa Rita do PardoMS</v>
      </c>
      <c r="D3483" s="7">
        <v>5007554</v>
      </c>
      <c r="E3483" s="8" t="s">
        <v>691</v>
      </c>
      <c r="F3483" s="7">
        <v>7948</v>
      </c>
      <c r="G3483" s="7">
        <v>7259</v>
      </c>
      <c r="H3483" s="7">
        <v>1.18</v>
      </c>
      <c r="I3483" s="7">
        <v>2.2000000000000002</v>
      </c>
      <c r="J3483" s="8">
        <f t="shared" si="109"/>
        <v>2864.4</v>
      </c>
      <c r="K3483" s="7">
        <v>41561</v>
      </c>
      <c r="L3483" s="9">
        <v>-21.3053769424866</v>
      </c>
      <c r="M3483" s="9">
        <v>-52.828071432573999</v>
      </c>
      <c r="N3483" s="7">
        <f>COUNTIFS('Lojas Assaí'!$F$174:$F$260,D3483)</f>
        <v>0</v>
      </c>
    </row>
    <row r="3484" spans="1:14" x14ac:dyDescent="0.25">
      <c r="A3484" s="7" t="s">
        <v>3936</v>
      </c>
      <c r="B3484" s="7" t="s">
        <v>403</v>
      </c>
      <c r="C3484" s="7" t="str">
        <f t="shared" si="108"/>
        <v>PortalegreRN</v>
      </c>
      <c r="D3484" s="7">
        <v>2410207</v>
      </c>
      <c r="E3484" s="8" t="s">
        <v>695</v>
      </c>
      <c r="F3484" s="7">
        <v>7944</v>
      </c>
      <c r="G3484" s="7">
        <v>7320</v>
      </c>
      <c r="H3484" s="7">
        <v>66.510000000000005</v>
      </c>
      <c r="I3484" s="7">
        <v>1.6</v>
      </c>
      <c r="J3484" s="8">
        <f t="shared" si="109"/>
        <v>2083.1999999999998</v>
      </c>
      <c r="K3484" s="7">
        <v>8926.24</v>
      </c>
      <c r="L3484" s="9">
        <v>-6.2657224402408698</v>
      </c>
      <c r="M3484" s="9">
        <v>-38.044443155502798</v>
      </c>
      <c r="N3484" s="7">
        <f>COUNTIFS('Lojas Assaí'!$F$174:$F$260,D3484)</f>
        <v>0</v>
      </c>
    </row>
    <row r="3485" spans="1:14" x14ac:dyDescent="0.25">
      <c r="A3485" s="7" t="s">
        <v>3937</v>
      </c>
      <c r="B3485" s="7" t="s">
        <v>37</v>
      </c>
      <c r="C3485" s="7" t="str">
        <f t="shared" si="108"/>
        <v>TanquinhoBA</v>
      </c>
      <c r="D3485" s="7">
        <v>2931103</v>
      </c>
      <c r="E3485" s="8" t="s">
        <v>684</v>
      </c>
      <c r="F3485" s="7">
        <v>7936</v>
      </c>
      <c r="G3485" s="7">
        <v>8008</v>
      </c>
      <c r="H3485" s="7">
        <v>36.43</v>
      </c>
      <c r="I3485" s="7">
        <v>1.5</v>
      </c>
      <c r="J3485" s="8">
        <f t="shared" si="109"/>
        <v>1953</v>
      </c>
      <c r="K3485" s="7">
        <v>7342.65</v>
      </c>
      <c r="L3485" s="9">
        <v>-11.971693093471099</v>
      </c>
      <c r="M3485" s="9">
        <v>-39.100547165361</v>
      </c>
      <c r="N3485" s="7">
        <f>COUNTIFS('Lojas Assaí'!$F$174:$F$260,D3485)</f>
        <v>0</v>
      </c>
    </row>
    <row r="3486" spans="1:14" x14ac:dyDescent="0.25">
      <c r="A3486" s="7" t="s">
        <v>3938</v>
      </c>
      <c r="B3486" s="7" t="s">
        <v>422</v>
      </c>
      <c r="C3486" s="7" t="str">
        <f t="shared" si="108"/>
        <v>IbiraremaSP</v>
      </c>
      <c r="D3486" s="7">
        <v>3519501</v>
      </c>
      <c r="E3486" s="8" t="s">
        <v>435</v>
      </c>
      <c r="F3486" s="7">
        <v>7926</v>
      </c>
      <c r="G3486" s="7">
        <v>6725</v>
      </c>
      <c r="H3486" s="7">
        <v>29.45</v>
      </c>
      <c r="I3486" s="7">
        <v>2.2000000000000002</v>
      </c>
      <c r="J3486" s="8">
        <f t="shared" si="109"/>
        <v>2864.4</v>
      </c>
      <c r="K3486" s="7">
        <v>27372.9</v>
      </c>
      <c r="L3486" s="9">
        <v>-23.652632499999999</v>
      </c>
      <c r="M3486" s="9">
        <v>-47.220491187489898</v>
      </c>
      <c r="N3486" s="7">
        <f>COUNTIFS('Lojas Assaí'!$F$174:$F$260,D3486)</f>
        <v>0</v>
      </c>
    </row>
    <row r="3487" spans="1:14" x14ac:dyDescent="0.25">
      <c r="A3487" s="7" t="s">
        <v>3939</v>
      </c>
      <c r="B3487" s="7" t="s">
        <v>178</v>
      </c>
      <c r="C3487" s="7" t="str">
        <f t="shared" si="108"/>
        <v>Gaúcha do NorteMT</v>
      </c>
      <c r="D3487" s="7">
        <v>5103858</v>
      </c>
      <c r="E3487" s="8" t="s">
        <v>696</v>
      </c>
      <c r="F3487" s="7">
        <v>7913</v>
      </c>
      <c r="G3487" s="7">
        <v>6293</v>
      </c>
      <c r="H3487" s="7">
        <v>0.37</v>
      </c>
      <c r="I3487" s="7">
        <v>2.5</v>
      </c>
      <c r="J3487" s="8">
        <f t="shared" si="109"/>
        <v>3255</v>
      </c>
      <c r="K3487" s="7">
        <v>110007.97</v>
      </c>
      <c r="L3487" s="9">
        <v>-13.188043189509701</v>
      </c>
      <c r="M3487" s="9">
        <v>-53.261518671947499</v>
      </c>
      <c r="N3487" s="7">
        <f>COUNTIFS('Lojas Assaí'!$F$174:$F$260,D3487)</f>
        <v>0</v>
      </c>
    </row>
    <row r="3488" spans="1:14" x14ac:dyDescent="0.25">
      <c r="A3488" s="7" t="s">
        <v>3940</v>
      </c>
      <c r="B3488" s="7" t="s">
        <v>714</v>
      </c>
      <c r="C3488" s="7" t="str">
        <f t="shared" si="108"/>
        <v>Alto Rio NovoES</v>
      </c>
      <c r="D3488" s="7">
        <v>3200359</v>
      </c>
      <c r="E3488" s="8" t="s">
        <v>715</v>
      </c>
      <c r="F3488" s="7">
        <v>7911</v>
      </c>
      <c r="G3488" s="7">
        <v>7317</v>
      </c>
      <c r="H3488" s="7">
        <v>32.14</v>
      </c>
      <c r="I3488" s="7">
        <v>1.6</v>
      </c>
      <c r="J3488" s="8">
        <f t="shared" si="109"/>
        <v>2083.1999999999998</v>
      </c>
      <c r="K3488" s="7">
        <v>12352.51</v>
      </c>
      <c r="L3488" s="9">
        <v>-19.0574996056204</v>
      </c>
      <c r="M3488" s="9">
        <v>-41.018684343341803</v>
      </c>
      <c r="N3488" s="7">
        <f>COUNTIFS('Lojas Assaí'!$F$174:$F$260,D3488)</f>
        <v>0</v>
      </c>
    </row>
    <row r="3489" spans="1:14" x14ac:dyDescent="0.25">
      <c r="A3489" s="7" t="s">
        <v>3941</v>
      </c>
      <c r="B3489" s="7" t="s">
        <v>655</v>
      </c>
      <c r="C3489" s="7" t="str">
        <f t="shared" si="108"/>
        <v>Santana do São FranciscoSE</v>
      </c>
      <c r="D3489" s="7">
        <v>2806404</v>
      </c>
      <c r="E3489" s="8" t="s">
        <v>692</v>
      </c>
      <c r="F3489" s="7">
        <v>7906</v>
      </c>
      <c r="G3489" s="7">
        <v>7038</v>
      </c>
      <c r="H3489" s="7">
        <v>154.27000000000001</v>
      </c>
      <c r="I3489" s="7">
        <v>2.6</v>
      </c>
      <c r="J3489" s="8">
        <f t="shared" si="109"/>
        <v>3385.2</v>
      </c>
      <c r="K3489" s="7">
        <v>11522.39</v>
      </c>
      <c r="L3489" s="9">
        <v>-10.6462336647079</v>
      </c>
      <c r="M3489" s="9">
        <v>-37.197731845622698</v>
      </c>
      <c r="N3489" s="7">
        <f>COUNTIFS('Lojas Assaí'!$F$174:$F$260,D3489)</f>
        <v>0</v>
      </c>
    </row>
    <row r="3490" spans="1:14" x14ac:dyDescent="0.25">
      <c r="A3490" s="7" t="s">
        <v>3942</v>
      </c>
      <c r="B3490" s="7" t="s">
        <v>422</v>
      </c>
      <c r="C3490" s="7" t="str">
        <f t="shared" si="108"/>
        <v>CatiguáSP</v>
      </c>
      <c r="D3490" s="7">
        <v>3511201</v>
      </c>
      <c r="E3490" s="8" t="s">
        <v>435</v>
      </c>
      <c r="F3490" s="7">
        <v>7905</v>
      </c>
      <c r="G3490" s="7">
        <v>7127</v>
      </c>
      <c r="H3490" s="7">
        <v>48.03</v>
      </c>
      <c r="I3490" s="7">
        <v>2.2000000000000002</v>
      </c>
      <c r="J3490" s="8">
        <f t="shared" si="109"/>
        <v>2864.4</v>
      </c>
      <c r="K3490" s="7">
        <v>17077.5</v>
      </c>
      <c r="L3490" s="9">
        <v>-21.0485799993669</v>
      </c>
      <c r="M3490" s="9">
        <v>-49.057742152508197</v>
      </c>
      <c r="N3490" s="7">
        <f>COUNTIFS('Lojas Assaí'!$F$174:$F$260,D3490)</f>
        <v>0</v>
      </c>
    </row>
    <row r="3491" spans="1:14" x14ac:dyDescent="0.25">
      <c r="A3491" s="7" t="s">
        <v>3943</v>
      </c>
      <c r="B3491" s="7" t="s">
        <v>99</v>
      </c>
      <c r="C3491" s="7" t="str">
        <f t="shared" si="108"/>
        <v>ItaiçabaCE</v>
      </c>
      <c r="D3491" s="7">
        <v>2306207</v>
      </c>
      <c r="E3491" s="8" t="s">
        <v>683</v>
      </c>
      <c r="F3491" s="7">
        <v>7904</v>
      </c>
      <c r="G3491" s="7">
        <v>7316</v>
      </c>
      <c r="H3491" s="7">
        <v>34.49</v>
      </c>
      <c r="I3491" s="7">
        <v>1.6</v>
      </c>
      <c r="J3491" s="8">
        <f t="shared" si="109"/>
        <v>2083.1999999999998</v>
      </c>
      <c r="K3491" s="7">
        <v>9726.35</v>
      </c>
      <c r="L3491" s="9">
        <v>-4.6834047118556104</v>
      </c>
      <c r="M3491" s="9">
        <v>-37.821629513685998</v>
      </c>
      <c r="N3491" s="7">
        <f>COUNTIFS('Lojas Assaí'!$F$174:$F$260,D3491)</f>
        <v>0</v>
      </c>
    </row>
    <row r="3492" spans="1:14" x14ac:dyDescent="0.25">
      <c r="A3492" s="7" t="s">
        <v>3944</v>
      </c>
      <c r="B3492" s="7" t="s">
        <v>206</v>
      </c>
      <c r="C3492" s="7" t="str">
        <f t="shared" si="108"/>
        <v>Senador FirminoMG</v>
      </c>
      <c r="D3492" s="7">
        <v>3165701</v>
      </c>
      <c r="E3492" s="8" t="s">
        <v>701</v>
      </c>
      <c r="F3492" s="7">
        <v>7902</v>
      </c>
      <c r="G3492" s="7">
        <v>7230</v>
      </c>
      <c r="H3492" s="7">
        <v>43.42</v>
      </c>
      <c r="I3492" s="7">
        <v>1.5</v>
      </c>
      <c r="J3492" s="8">
        <f t="shared" si="109"/>
        <v>1953</v>
      </c>
      <c r="K3492" s="7">
        <v>12778.57</v>
      </c>
      <c r="L3492" s="9">
        <v>-20.9180596003151</v>
      </c>
      <c r="M3492" s="9">
        <v>-43.1041303932776</v>
      </c>
      <c r="N3492" s="7">
        <f>COUNTIFS('Lojas Assaí'!$F$174:$F$260,D3492)</f>
        <v>0</v>
      </c>
    </row>
    <row r="3493" spans="1:14" x14ac:dyDescent="0.25">
      <c r="A3493" s="7" t="s">
        <v>3945</v>
      </c>
      <c r="B3493" s="7" t="s">
        <v>206</v>
      </c>
      <c r="C3493" s="7" t="str">
        <f t="shared" si="108"/>
        <v>IguatamaMG</v>
      </c>
      <c r="D3493" s="7">
        <v>3130309</v>
      </c>
      <c r="E3493" s="8" t="s">
        <v>701</v>
      </c>
      <c r="F3493" s="7">
        <v>7901</v>
      </c>
      <c r="G3493" s="7">
        <v>8029</v>
      </c>
      <c r="H3493" s="7">
        <v>12.78</v>
      </c>
      <c r="I3493" s="7">
        <v>2</v>
      </c>
      <c r="J3493" s="8">
        <f t="shared" si="109"/>
        <v>2604</v>
      </c>
      <c r="K3493" s="7">
        <v>50708.24</v>
      </c>
      <c r="L3493" s="9">
        <v>-20.176073966370499</v>
      </c>
      <c r="M3493" s="9">
        <v>-45.709140106006302</v>
      </c>
      <c r="N3493" s="7">
        <f>COUNTIFS('Lojas Assaí'!$F$174:$F$260,D3493)</f>
        <v>0</v>
      </c>
    </row>
    <row r="3494" spans="1:14" x14ac:dyDescent="0.25">
      <c r="A3494" s="7" t="s">
        <v>3946</v>
      </c>
      <c r="B3494" s="7" t="s">
        <v>206</v>
      </c>
      <c r="C3494" s="7" t="str">
        <f t="shared" si="108"/>
        <v>DurandéMG</v>
      </c>
      <c r="D3494" s="7">
        <v>3123528</v>
      </c>
      <c r="E3494" s="8" t="s">
        <v>701</v>
      </c>
      <c r="F3494" s="7">
        <v>7898</v>
      </c>
      <c r="G3494" s="7">
        <v>7423</v>
      </c>
      <c r="H3494" s="7">
        <v>34.130000000000003</v>
      </c>
      <c r="I3494" s="7">
        <v>1.8</v>
      </c>
      <c r="J3494" s="8">
        <f t="shared" si="109"/>
        <v>2343.6</v>
      </c>
      <c r="K3494" s="7">
        <v>15029.72</v>
      </c>
      <c r="L3494" s="9">
        <v>-21.609312784925901</v>
      </c>
      <c r="M3494" s="9">
        <v>-45.566434200789701</v>
      </c>
      <c r="N3494" s="7">
        <f>COUNTIFS('Lojas Assaí'!$F$174:$F$260,D3494)</f>
        <v>0</v>
      </c>
    </row>
    <row r="3495" spans="1:14" x14ac:dyDescent="0.25">
      <c r="A3495" s="7" t="s">
        <v>3947</v>
      </c>
      <c r="B3495" s="7" t="s">
        <v>145</v>
      </c>
      <c r="C3495" s="7" t="str">
        <f t="shared" si="108"/>
        <v>Campo Alegre de GoiásGO</v>
      </c>
      <c r="D3495" s="7">
        <v>5204805</v>
      </c>
      <c r="E3495" s="8" t="s">
        <v>687</v>
      </c>
      <c r="F3495" s="7">
        <v>7884</v>
      </c>
      <c r="G3495" s="7">
        <v>6060</v>
      </c>
      <c r="H3495" s="7">
        <v>2.46</v>
      </c>
      <c r="I3495" s="7">
        <v>2.1</v>
      </c>
      <c r="J3495" s="8">
        <f t="shared" si="109"/>
        <v>2734.2</v>
      </c>
      <c r="K3495" s="7">
        <v>75156.84</v>
      </c>
      <c r="L3495" s="9">
        <v>-17.640555136612601</v>
      </c>
      <c r="M3495" s="9">
        <v>-47.778225101337597</v>
      </c>
      <c r="N3495" s="7">
        <f>COUNTIFS('Lojas Assaí'!$F$174:$F$260,D3495)</f>
        <v>0</v>
      </c>
    </row>
    <row r="3496" spans="1:14" x14ac:dyDescent="0.25">
      <c r="A3496" s="7" t="s">
        <v>3948</v>
      </c>
      <c r="B3496" s="7" t="s">
        <v>313</v>
      </c>
      <c r="C3496" s="7" t="str">
        <f t="shared" si="108"/>
        <v>Assunção do PiauíPI</v>
      </c>
      <c r="D3496" s="7">
        <v>2201051</v>
      </c>
      <c r="E3496" s="8" t="s">
        <v>693</v>
      </c>
      <c r="F3496" s="7">
        <v>7879</v>
      </c>
      <c r="G3496" s="7">
        <v>7503</v>
      </c>
      <c r="H3496" s="7">
        <v>4.4400000000000004</v>
      </c>
      <c r="I3496" s="7">
        <v>1.3</v>
      </c>
      <c r="J3496" s="8">
        <f t="shared" si="109"/>
        <v>1692.6</v>
      </c>
      <c r="K3496" s="7">
        <v>7026.24</v>
      </c>
      <c r="L3496" s="9">
        <v>-5.8649144945275999</v>
      </c>
      <c r="M3496" s="9">
        <v>-41.050829996482797</v>
      </c>
      <c r="N3496" s="7">
        <f>COUNTIFS('Lojas Assaí'!$F$174:$F$260,D3496)</f>
        <v>0</v>
      </c>
    </row>
    <row r="3497" spans="1:14" x14ac:dyDescent="0.25">
      <c r="A3497" s="7" t="s">
        <v>3949</v>
      </c>
      <c r="B3497" s="7" t="s">
        <v>169</v>
      </c>
      <c r="C3497" s="7" t="str">
        <f t="shared" si="108"/>
        <v>Santa Filomena do MaranhãoMA</v>
      </c>
      <c r="D3497" s="7">
        <v>2109759</v>
      </c>
      <c r="E3497" s="8" t="s">
        <v>697</v>
      </c>
      <c r="F3497" s="7">
        <v>7878</v>
      </c>
      <c r="G3497" s="7">
        <v>7061</v>
      </c>
      <c r="H3497" s="7">
        <v>11.72</v>
      </c>
      <c r="I3497" s="7">
        <v>2</v>
      </c>
      <c r="J3497" s="8">
        <f t="shared" si="109"/>
        <v>2604</v>
      </c>
      <c r="K3497" s="7">
        <v>6980.1</v>
      </c>
      <c r="L3497" s="9">
        <v>-5.4997668067220999</v>
      </c>
      <c r="M3497" s="9">
        <v>-44.563714040131202</v>
      </c>
      <c r="N3497" s="7">
        <f>COUNTIFS('Lojas Assaí'!$F$174:$F$260,D3497)</f>
        <v>0</v>
      </c>
    </row>
    <row r="3498" spans="1:14" x14ac:dyDescent="0.25">
      <c r="A3498" s="7" t="s">
        <v>3950</v>
      </c>
      <c r="B3498" s="7" t="s">
        <v>169</v>
      </c>
      <c r="C3498" s="7" t="str">
        <f t="shared" si="108"/>
        <v>Governador Luiz RochaMA</v>
      </c>
      <c r="D3498" s="7">
        <v>2104628</v>
      </c>
      <c r="E3498" s="8" t="s">
        <v>697</v>
      </c>
      <c r="F3498" s="7">
        <v>7878</v>
      </c>
      <c r="G3498" s="7">
        <v>7337</v>
      </c>
      <c r="H3498" s="7">
        <v>19.66</v>
      </c>
      <c r="I3498" s="7">
        <v>1.8</v>
      </c>
      <c r="J3498" s="8">
        <f t="shared" si="109"/>
        <v>2343.6</v>
      </c>
      <c r="K3498" s="7">
        <v>8384.51</v>
      </c>
      <c r="L3498" s="9">
        <v>-5.47286468491781</v>
      </c>
      <c r="M3498" s="9">
        <v>-44.0708873355169</v>
      </c>
      <c r="N3498" s="7">
        <f>COUNTIFS('Lojas Assaí'!$F$174:$F$260,D3498)</f>
        <v>0</v>
      </c>
    </row>
    <row r="3499" spans="1:14" x14ac:dyDescent="0.25">
      <c r="A3499" s="7" t="s">
        <v>3951</v>
      </c>
      <c r="B3499" s="7" t="s">
        <v>206</v>
      </c>
      <c r="C3499" s="7" t="str">
        <f t="shared" si="108"/>
        <v>São Vicente de MinasMG</v>
      </c>
      <c r="D3499" s="7">
        <v>3165305</v>
      </c>
      <c r="E3499" s="8" t="s">
        <v>701</v>
      </c>
      <c r="F3499" s="7">
        <v>7876</v>
      </c>
      <c r="G3499" s="7">
        <v>7008</v>
      </c>
      <c r="H3499" s="7">
        <v>17.850000000000001</v>
      </c>
      <c r="I3499" s="7">
        <v>1.7</v>
      </c>
      <c r="J3499" s="8">
        <f t="shared" si="109"/>
        <v>2213.4</v>
      </c>
      <c r="K3499" s="7">
        <v>23311.62</v>
      </c>
      <c r="L3499" s="9">
        <v>-22.751596380934199</v>
      </c>
      <c r="M3499" s="9">
        <v>-45.740925737555798</v>
      </c>
      <c r="N3499" s="7">
        <f>COUNTIFS('Lojas Assaí'!$F$174:$F$260,D3499)</f>
        <v>0</v>
      </c>
    </row>
    <row r="3500" spans="1:14" x14ac:dyDescent="0.25">
      <c r="A3500" s="7" t="s">
        <v>3952</v>
      </c>
      <c r="B3500" s="7" t="s">
        <v>37</v>
      </c>
      <c r="C3500" s="7" t="str">
        <f t="shared" si="108"/>
        <v>IramaiaBA</v>
      </c>
      <c r="D3500" s="7">
        <v>2914307</v>
      </c>
      <c r="E3500" s="8" t="s">
        <v>684</v>
      </c>
      <c r="F3500" s="7">
        <v>7874</v>
      </c>
      <c r="G3500" s="7">
        <v>11990</v>
      </c>
      <c r="H3500" s="7">
        <v>6.16</v>
      </c>
      <c r="I3500" s="7">
        <v>1.7</v>
      </c>
      <c r="J3500" s="8">
        <f t="shared" si="109"/>
        <v>2213.4</v>
      </c>
      <c r="K3500" s="7">
        <v>11205.52</v>
      </c>
      <c r="L3500" s="9">
        <v>-13.293651193414201</v>
      </c>
      <c r="M3500" s="9">
        <v>-40.969582478347597</v>
      </c>
      <c r="N3500" s="7">
        <f>COUNTIFS('Lojas Assaí'!$F$174:$F$260,D3500)</f>
        <v>0</v>
      </c>
    </row>
    <row r="3501" spans="1:14" x14ac:dyDescent="0.25">
      <c r="A3501" s="7" t="s">
        <v>3953</v>
      </c>
      <c r="B3501" s="7" t="s">
        <v>206</v>
      </c>
      <c r="C3501" s="7" t="str">
        <f t="shared" si="108"/>
        <v>Curral de DentroMG</v>
      </c>
      <c r="D3501" s="7">
        <v>3120870</v>
      </c>
      <c r="E3501" s="8" t="s">
        <v>701</v>
      </c>
      <c r="F3501" s="7">
        <v>7867</v>
      </c>
      <c r="G3501" s="7">
        <v>6913</v>
      </c>
      <c r="H3501" s="7">
        <v>12.17</v>
      </c>
      <c r="I3501" s="7">
        <v>1.6</v>
      </c>
      <c r="J3501" s="8">
        <f t="shared" si="109"/>
        <v>2083.1999999999998</v>
      </c>
      <c r="K3501" s="7">
        <v>9262.06</v>
      </c>
      <c r="L3501" s="9">
        <v>-18.7554807216307</v>
      </c>
      <c r="M3501" s="9">
        <v>-44.4283989683234</v>
      </c>
      <c r="N3501" s="7">
        <f>COUNTIFS('Lojas Assaí'!$F$174:$F$260,D3501)</f>
        <v>0</v>
      </c>
    </row>
    <row r="3502" spans="1:14" x14ac:dyDescent="0.25">
      <c r="A3502" s="7" t="s">
        <v>3954</v>
      </c>
      <c r="B3502" s="7" t="s">
        <v>244</v>
      </c>
      <c r="C3502" s="7" t="str">
        <f t="shared" si="108"/>
        <v>CubatiPB</v>
      </c>
      <c r="D3502" s="7">
        <v>2505006</v>
      </c>
      <c r="E3502" s="8" t="s">
        <v>698</v>
      </c>
      <c r="F3502" s="7">
        <v>7866</v>
      </c>
      <c r="G3502" s="7">
        <v>6866</v>
      </c>
      <c r="H3502" s="7">
        <v>50.13</v>
      </c>
      <c r="I3502" s="7">
        <v>1.7</v>
      </c>
      <c r="J3502" s="8">
        <f t="shared" si="109"/>
        <v>2213.4</v>
      </c>
      <c r="K3502" s="7">
        <v>8635.83</v>
      </c>
      <c r="L3502" s="9">
        <v>-7.62879696062795</v>
      </c>
      <c r="M3502" s="9">
        <v>-36.604829521877598</v>
      </c>
      <c r="N3502" s="7">
        <f>COUNTIFS('Lojas Assaí'!$F$174:$F$260,D3502)</f>
        <v>0</v>
      </c>
    </row>
    <row r="3503" spans="1:14" x14ac:dyDescent="0.25">
      <c r="A3503" s="7" t="s">
        <v>3955</v>
      </c>
      <c r="B3503" s="7" t="s">
        <v>422</v>
      </c>
      <c r="C3503" s="7" t="str">
        <f t="shared" si="108"/>
        <v>ItobiSP</v>
      </c>
      <c r="D3503" s="7">
        <v>3523800</v>
      </c>
      <c r="E3503" s="8" t="s">
        <v>435</v>
      </c>
      <c r="F3503" s="7">
        <v>7862</v>
      </c>
      <c r="G3503" s="7">
        <v>7546</v>
      </c>
      <c r="H3503" s="7">
        <v>54.2</v>
      </c>
      <c r="I3503" s="7">
        <v>1.7</v>
      </c>
      <c r="J3503" s="8">
        <f t="shared" si="109"/>
        <v>2213.4</v>
      </c>
      <c r="K3503" s="7">
        <v>20103.740000000002</v>
      </c>
      <c r="L3503" s="9">
        <v>-23.153409626186299</v>
      </c>
      <c r="M3503" s="9">
        <v>-47.0557011520917</v>
      </c>
      <c r="N3503" s="7">
        <f>COUNTIFS('Lojas Assaí'!$F$174:$F$260,D3503)</f>
        <v>0</v>
      </c>
    </row>
    <row r="3504" spans="1:14" x14ac:dyDescent="0.25">
      <c r="A3504" s="7" t="s">
        <v>3956</v>
      </c>
      <c r="B3504" s="7" t="s">
        <v>169</v>
      </c>
      <c r="C3504" s="7" t="str">
        <f t="shared" si="108"/>
        <v>Ribamar FiqueneMA</v>
      </c>
      <c r="D3504" s="7">
        <v>2109551</v>
      </c>
      <c r="E3504" s="8" t="s">
        <v>697</v>
      </c>
      <c r="F3504" s="7">
        <v>7859</v>
      </c>
      <c r="G3504" s="7">
        <v>7318</v>
      </c>
      <c r="H3504" s="7">
        <v>9.75</v>
      </c>
      <c r="I3504" s="7">
        <v>1.8</v>
      </c>
      <c r="J3504" s="8">
        <f t="shared" si="109"/>
        <v>2343.6</v>
      </c>
      <c r="K3504" s="7">
        <v>13892.64</v>
      </c>
      <c r="L3504" s="9">
        <v>-5.9338228588185702</v>
      </c>
      <c r="M3504" s="9">
        <v>-47.383477787079897</v>
      </c>
      <c r="N3504" s="7">
        <f>COUNTIFS('Lojas Assaí'!$F$174:$F$260,D3504)</f>
        <v>0</v>
      </c>
    </row>
    <row r="3505" spans="1:14" x14ac:dyDescent="0.25">
      <c r="A3505" s="7" t="s">
        <v>3957</v>
      </c>
      <c r="B3505" s="7" t="s">
        <v>99</v>
      </c>
      <c r="C3505" s="7" t="str">
        <f t="shared" si="108"/>
        <v>ArneirozCE</v>
      </c>
      <c r="D3505" s="7">
        <v>2301505</v>
      </c>
      <c r="E3505" s="8" t="s">
        <v>683</v>
      </c>
      <c r="F3505" s="7">
        <v>7848</v>
      </c>
      <c r="G3505" s="7">
        <v>7650</v>
      </c>
      <c r="H3505" s="7">
        <v>7.17</v>
      </c>
      <c r="I3505" s="7">
        <v>1.4</v>
      </c>
      <c r="J3505" s="8">
        <f t="shared" si="109"/>
        <v>1822.8</v>
      </c>
      <c r="K3505" s="7">
        <v>8467.35</v>
      </c>
      <c r="L3505" s="9">
        <v>-6.3194258030221802</v>
      </c>
      <c r="M3505" s="9">
        <v>-40.161443712374002</v>
      </c>
      <c r="N3505" s="7">
        <f>COUNTIFS('Lojas Assaí'!$F$174:$F$260,D3505)</f>
        <v>0</v>
      </c>
    </row>
    <row r="3506" spans="1:14" x14ac:dyDescent="0.25">
      <c r="A3506" s="7" t="s">
        <v>3958</v>
      </c>
      <c r="B3506" s="7" t="s">
        <v>244</v>
      </c>
      <c r="C3506" s="7" t="str">
        <f t="shared" si="108"/>
        <v>SobradoPB</v>
      </c>
      <c r="D3506" s="7">
        <v>2515971</v>
      </c>
      <c r="E3506" s="8" t="s">
        <v>698</v>
      </c>
      <c r="F3506" s="7">
        <v>7845</v>
      </c>
      <c r="G3506" s="7">
        <v>7373</v>
      </c>
      <c r="H3506" s="7">
        <v>119.41</v>
      </c>
      <c r="I3506" s="7">
        <v>1.7</v>
      </c>
      <c r="J3506" s="8">
        <f t="shared" si="109"/>
        <v>2213.4</v>
      </c>
      <c r="K3506" s="7">
        <v>12380.66</v>
      </c>
      <c r="L3506" s="9">
        <v>-6.75079754596171</v>
      </c>
      <c r="M3506" s="9">
        <v>-35.441750745704503</v>
      </c>
      <c r="N3506" s="7">
        <f>COUNTIFS('Lojas Assaí'!$F$174:$F$260,D3506)</f>
        <v>0</v>
      </c>
    </row>
    <row r="3507" spans="1:14" x14ac:dyDescent="0.25">
      <c r="A3507" s="7" t="s">
        <v>3959</v>
      </c>
      <c r="B3507" s="7" t="s">
        <v>669</v>
      </c>
      <c r="C3507" s="7" t="str">
        <f t="shared" si="108"/>
        <v>PiumTO</v>
      </c>
      <c r="D3507" s="7">
        <v>1717503</v>
      </c>
      <c r="E3507" s="8" t="s">
        <v>699</v>
      </c>
      <c r="F3507" s="7">
        <v>7830</v>
      </c>
      <c r="G3507" s="7">
        <v>6694</v>
      </c>
      <c r="H3507" s="7">
        <v>0.67</v>
      </c>
      <c r="I3507" s="7">
        <v>1.7</v>
      </c>
      <c r="J3507" s="8">
        <f t="shared" si="109"/>
        <v>2213.4</v>
      </c>
      <c r="K3507" s="7">
        <v>40548.68</v>
      </c>
      <c r="L3507" s="9">
        <v>-10.4409311179305</v>
      </c>
      <c r="M3507" s="9">
        <v>-49.166658011574697</v>
      </c>
      <c r="N3507" s="7">
        <f>COUNTIFS('Lojas Assaí'!$F$174:$F$260,D3507)</f>
        <v>0</v>
      </c>
    </row>
    <row r="3508" spans="1:14" x14ac:dyDescent="0.25">
      <c r="A3508" s="7" t="s">
        <v>3902</v>
      </c>
      <c r="B3508" s="7" t="s">
        <v>37</v>
      </c>
      <c r="C3508" s="7" t="str">
        <f t="shared" si="108"/>
        <v>Nova FátimaBA</v>
      </c>
      <c r="D3508" s="7">
        <v>2922730</v>
      </c>
      <c r="E3508" s="8" t="s">
        <v>684</v>
      </c>
      <c r="F3508" s="7">
        <v>7830</v>
      </c>
      <c r="G3508" s="7">
        <v>7602</v>
      </c>
      <c r="H3508" s="7">
        <v>21.73</v>
      </c>
      <c r="I3508" s="7">
        <v>1.7</v>
      </c>
      <c r="J3508" s="8">
        <f t="shared" si="109"/>
        <v>2213.4</v>
      </c>
      <c r="K3508" s="7">
        <v>11588</v>
      </c>
      <c r="L3508" s="9">
        <v>-11.608398389231301</v>
      </c>
      <c r="M3508" s="9">
        <v>-39.632217091894198</v>
      </c>
      <c r="N3508" s="7">
        <f>COUNTIFS('Lojas Assaí'!$F$174:$F$260,D3508)</f>
        <v>0</v>
      </c>
    </row>
    <row r="3509" spans="1:14" x14ac:dyDescent="0.25">
      <c r="A3509" s="7" t="s">
        <v>3960</v>
      </c>
      <c r="B3509" s="7" t="s">
        <v>422</v>
      </c>
      <c r="C3509" s="7" t="str">
        <f t="shared" si="108"/>
        <v>IpeúnaSP</v>
      </c>
      <c r="D3509" s="7">
        <v>3521101</v>
      </c>
      <c r="E3509" s="8" t="s">
        <v>435</v>
      </c>
      <c r="F3509" s="7">
        <v>7824</v>
      </c>
      <c r="G3509" s="7">
        <v>6016</v>
      </c>
      <c r="H3509" s="7">
        <v>31.66</v>
      </c>
      <c r="I3509" s="7">
        <v>2.2999999999999998</v>
      </c>
      <c r="J3509" s="8">
        <f t="shared" si="109"/>
        <v>2994.6</v>
      </c>
      <c r="K3509" s="7">
        <v>118999.48</v>
      </c>
      <c r="L3509" s="9">
        <v>-24.584460178276998</v>
      </c>
      <c r="M3509" s="9">
        <v>-48.589600714087602</v>
      </c>
      <c r="N3509" s="7">
        <f>COUNTIFS('Lojas Assaí'!$F$174:$F$260,D3509)</f>
        <v>0</v>
      </c>
    </row>
    <row r="3510" spans="1:14" x14ac:dyDescent="0.25">
      <c r="A3510" s="7" t="s">
        <v>3961</v>
      </c>
      <c r="B3510" s="7" t="s">
        <v>707</v>
      </c>
      <c r="C3510" s="7" t="str">
        <f t="shared" si="108"/>
        <v>Santa Bárbara do SulRS</v>
      </c>
      <c r="D3510" s="7">
        <v>4316709</v>
      </c>
      <c r="E3510" s="8" t="s">
        <v>708</v>
      </c>
      <c r="F3510" s="7">
        <v>7813</v>
      </c>
      <c r="G3510" s="7">
        <v>8829</v>
      </c>
      <c r="H3510" s="7">
        <v>9.0500000000000007</v>
      </c>
      <c r="I3510" s="7">
        <v>2.6</v>
      </c>
      <c r="J3510" s="8">
        <f t="shared" si="109"/>
        <v>3385.2</v>
      </c>
      <c r="K3510" s="7">
        <v>91502.62</v>
      </c>
      <c r="L3510" s="9">
        <v>-28.365166816746498</v>
      </c>
      <c r="M3510" s="9">
        <v>-53.250526707550399</v>
      </c>
      <c r="N3510" s="7">
        <f>COUNTIFS('Lojas Assaí'!$F$174:$F$260,D3510)</f>
        <v>0</v>
      </c>
    </row>
    <row r="3511" spans="1:14" x14ac:dyDescent="0.25">
      <c r="A3511" s="7" t="s">
        <v>3962</v>
      </c>
      <c r="B3511" s="7" t="s">
        <v>195</v>
      </c>
      <c r="C3511" s="7" t="str">
        <f t="shared" si="108"/>
        <v>BodoquenaMS</v>
      </c>
      <c r="D3511" s="7">
        <v>5002159</v>
      </c>
      <c r="E3511" s="8" t="s">
        <v>691</v>
      </c>
      <c r="F3511" s="7">
        <v>7802</v>
      </c>
      <c r="G3511" s="7">
        <v>7985</v>
      </c>
      <c r="H3511" s="7">
        <v>3.18</v>
      </c>
      <c r="I3511" s="7">
        <v>2.4</v>
      </c>
      <c r="J3511" s="8">
        <f t="shared" si="109"/>
        <v>3124.8</v>
      </c>
      <c r="K3511" s="7">
        <v>33838.019999999997</v>
      </c>
      <c r="L3511" s="9">
        <v>-20.554842698146601</v>
      </c>
      <c r="M3511" s="9">
        <v>-56.673567300008102</v>
      </c>
      <c r="N3511" s="7">
        <f>COUNTIFS('Lojas Assaí'!$F$174:$F$260,D3511)</f>
        <v>0</v>
      </c>
    </row>
    <row r="3512" spans="1:14" x14ac:dyDescent="0.25">
      <c r="A3512" s="7" t="s">
        <v>3963</v>
      </c>
      <c r="B3512" s="7" t="s">
        <v>145</v>
      </c>
      <c r="C3512" s="7" t="str">
        <f t="shared" si="108"/>
        <v>AraguapazGO</v>
      </c>
      <c r="D3512" s="7">
        <v>5202155</v>
      </c>
      <c r="E3512" s="8" t="s">
        <v>687</v>
      </c>
      <c r="F3512" s="7">
        <v>7795</v>
      </c>
      <c r="G3512" s="7">
        <v>7510</v>
      </c>
      <c r="H3512" s="7">
        <v>3.42</v>
      </c>
      <c r="I3512" s="7">
        <v>1.8</v>
      </c>
      <c r="J3512" s="8">
        <f t="shared" si="109"/>
        <v>2343.6</v>
      </c>
      <c r="K3512" s="7">
        <v>19084.18</v>
      </c>
      <c r="L3512" s="9">
        <v>-15.088530370369901</v>
      </c>
      <c r="M3512" s="9">
        <v>-50.634742411713603</v>
      </c>
      <c r="N3512" s="7">
        <f>COUNTIFS('Lojas Assaí'!$F$174:$F$260,D3512)</f>
        <v>0</v>
      </c>
    </row>
    <row r="3513" spans="1:14" x14ac:dyDescent="0.25">
      <c r="A3513" s="7" t="s">
        <v>3964</v>
      </c>
      <c r="B3513" s="7" t="s">
        <v>707</v>
      </c>
      <c r="C3513" s="7" t="str">
        <f t="shared" si="108"/>
        <v>ParaíRS</v>
      </c>
      <c r="D3513" s="7">
        <v>4314001</v>
      </c>
      <c r="E3513" s="8" t="s">
        <v>708</v>
      </c>
      <c r="F3513" s="7">
        <v>7793</v>
      </c>
      <c r="G3513" s="7">
        <v>6812</v>
      </c>
      <c r="H3513" s="7">
        <v>56.57</v>
      </c>
      <c r="I3513" s="7">
        <v>2.1</v>
      </c>
      <c r="J3513" s="8">
        <f t="shared" si="109"/>
        <v>2734.2</v>
      </c>
      <c r="K3513" s="7">
        <v>40631.17</v>
      </c>
      <c r="L3513" s="9">
        <v>-28.599620533732601</v>
      </c>
      <c r="M3513" s="9">
        <v>-51.782096045056697</v>
      </c>
      <c r="N3513" s="7">
        <f>COUNTIFS('Lojas Assaí'!$F$174:$F$260,D3513)</f>
        <v>0</v>
      </c>
    </row>
    <row r="3514" spans="1:14" x14ac:dyDescent="0.25">
      <c r="A3514" s="7" t="s">
        <v>3965</v>
      </c>
      <c r="B3514" s="7" t="s">
        <v>313</v>
      </c>
      <c r="C3514" s="7" t="str">
        <f t="shared" si="108"/>
        <v>Monsenhor HipólitoPI</v>
      </c>
      <c r="D3514" s="7">
        <v>2206506</v>
      </c>
      <c r="E3514" s="8" t="s">
        <v>693</v>
      </c>
      <c r="F3514" s="7">
        <v>7785</v>
      </c>
      <c r="G3514" s="7">
        <v>7391</v>
      </c>
      <c r="H3514" s="7">
        <v>18.41</v>
      </c>
      <c r="I3514" s="7">
        <v>2</v>
      </c>
      <c r="J3514" s="8">
        <f t="shared" si="109"/>
        <v>2604</v>
      </c>
      <c r="K3514" s="7">
        <v>11598.76</v>
      </c>
      <c r="L3514" s="9">
        <v>-7.0035024726463204</v>
      </c>
      <c r="M3514" s="9">
        <v>-41.032893403647698</v>
      </c>
      <c r="N3514" s="7">
        <f>COUNTIFS('Lojas Assaí'!$F$174:$F$260,D3514)</f>
        <v>0</v>
      </c>
    </row>
    <row r="3515" spans="1:14" x14ac:dyDescent="0.25">
      <c r="A3515" s="7" t="s">
        <v>3966</v>
      </c>
      <c r="B3515" s="7" t="s">
        <v>206</v>
      </c>
      <c r="C3515" s="7" t="str">
        <f t="shared" si="108"/>
        <v>Jenipapo de MinasMG</v>
      </c>
      <c r="D3515" s="7">
        <v>3135456</v>
      </c>
      <c r="E3515" s="8" t="s">
        <v>701</v>
      </c>
      <c r="F3515" s="7">
        <v>7781</v>
      </c>
      <c r="G3515" s="7">
        <v>7116</v>
      </c>
      <c r="H3515" s="7">
        <v>25.02</v>
      </c>
      <c r="I3515" s="7">
        <v>1.5</v>
      </c>
      <c r="J3515" s="8">
        <f t="shared" si="109"/>
        <v>1953</v>
      </c>
      <c r="K3515" s="7">
        <v>9929.24</v>
      </c>
      <c r="L3515" s="9">
        <v>-17.080423078092299</v>
      </c>
      <c r="M3515" s="9">
        <v>-42.256047455932901</v>
      </c>
      <c r="N3515" s="7">
        <f>COUNTIFS('Lojas Assaí'!$F$174:$F$260,D3515)</f>
        <v>0</v>
      </c>
    </row>
    <row r="3516" spans="1:14" x14ac:dyDescent="0.25">
      <c r="A3516" s="7" t="s">
        <v>3967</v>
      </c>
      <c r="B3516" s="7" t="s">
        <v>206</v>
      </c>
      <c r="C3516" s="7" t="str">
        <f t="shared" si="108"/>
        <v>BaldimMG</v>
      </c>
      <c r="D3516" s="7">
        <v>3105004</v>
      </c>
      <c r="E3516" s="8" t="s">
        <v>701</v>
      </c>
      <c r="F3516" s="7">
        <v>7780</v>
      </c>
      <c r="G3516" s="7">
        <v>7913</v>
      </c>
      <c r="H3516" s="7">
        <v>14.23</v>
      </c>
      <c r="I3516" s="7">
        <v>1.8</v>
      </c>
      <c r="J3516" s="8">
        <f t="shared" si="109"/>
        <v>2343.6</v>
      </c>
      <c r="K3516" s="7">
        <v>20885.71</v>
      </c>
      <c r="L3516" s="9">
        <v>-19.286437304159801</v>
      </c>
      <c r="M3516" s="9">
        <v>-43.957040641317803</v>
      </c>
      <c r="N3516" s="7">
        <f>COUNTIFS('Lojas Assaí'!$F$174:$F$260,D3516)</f>
        <v>0</v>
      </c>
    </row>
    <row r="3517" spans="1:14" x14ac:dyDescent="0.25">
      <c r="A3517" s="7" t="s">
        <v>3968</v>
      </c>
      <c r="B3517" s="7" t="s">
        <v>29</v>
      </c>
      <c r="C3517" s="7" t="str">
        <f t="shared" si="108"/>
        <v>ItamaratiAM</v>
      </c>
      <c r="D3517" s="7">
        <v>1301951</v>
      </c>
      <c r="E3517" s="8" t="s">
        <v>694</v>
      </c>
      <c r="F3517" s="7">
        <v>7777</v>
      </c>
      <c r="G3517" s="7">
        <v>8038</v>
      </c>
      <c r="H3517" s="7">
        <v>0.32</v>
      </c>
      <c r="I3517" s="7">
        <v>1.6</v>
      </c>
      <c r="J3517" s="8">
        <f t="shared" si="109"/>
        <v>2083.1999999999998</v>
      </c>
      <c r="K3517" s="7">
        <v>13758.73</v>
      </c>
      <c r="L3517" s="9">
        <v>-6.4377993486191798</v>
      </c>
      <c r="M3517" s="9">
        <v>-68.247917435978195</v>
      </c>
      <c r="N3517" s="7">
        <f>COUNTIFS('Lojas Assaí'!$F$174:$F$260,D3517)</f>
        <v>0</v>
      </c>
    </row>
    <row r="3518" spans="1:14" x14ac:dyDescent="0.25">
      <c r="A3518" s="7" t="s">
        <v>3969</v>
      </c>
      <c r="B3518" s="7" t="s">
        <v>280</v>
      </c>
      <c r="C3518" s="7" t="str">
        <f t="shared" si="108"/>
        <v>IbirajubaPE</v>
      </c>
      <c r="D3518" s="7">
        <v>2606705</v>
      </c>
      <c r="E3518" s="8" t="s">
        <v>689</v>
      </c>
      <c r="F3518" s="7">
        <v>7773</v>
      </c>
      <c r="G3518" s="7">
        <v>7534</v>
      </c>
      <c r="H3518" s="7">
        <v>39.74</v>
      </c>
      <c r="I3518" s="7">
        <v>1.5</v>
      </c>
      <c r="J3518" s="8">
        <f t="shared" si="109"/>
        <v>1953</v>
      </c>
      <c r="K3518" s="7">
        <v>9031.2099999999991</v>
      </c>
      <c r="L3518" s="9">
        <v>-8.5805349356059093</v>
      </c>
      <c r="M3518" s="9">
        <v>-36.180463092386503</v>
      </c>
      <c r="N3518" s="7">
        <f>COUNTIFS('Lojas Assaí'!$F$174:$F$260,D3518)</f>
        <v>0</v>
      </c>
    </row>
    <row r="3519" spans="1:14" x14ac:dyDescent="0.25">
      <c r="A3519" s="7" t="s">
        <v>3970</v>
      </c>
      <c r="B3519" s="7" t="s">
        <v>99</v>
      </c>
      <c r="C3519" s="7" t="str">
        <f t="shared" si="108"/>
        <v>General SampaioCE</v>
      </c>
      <c r="D3519" s="7">
        <v>2304608</v>
      </c>
      <c r="E3519" s="8" t="s">
        <v>683</v>
      </c>
      <c r="F3519" s="7">
        <v>7767</v>
      </c>
      <c r="G3519" s="7">
        <v>6218</v>
      </c>
      <c r="H3519" s="7">
        <v>30.21</v>
      </c>
      <c r="I3519" s="7">
        <v>1.6</v>
      </c>
      <c r="J3519" s="8">
        <f t="shared" si="109"/>
        <v>2083.1999999999998</v>
      </c>
      <c r="K3519" s="7">
        <v>10022.93</v>
      </c>
      <c r="L3519" s="9">
        <v>-4.0510412746534703</v>
      </c>
      <c r="M3519" s="9">
        <v>-39.453529950428603</v>
      </c>
      <c r="N3519" s="7">
        <f>COUNTIFS('Lojas Assaí'!$F$174:$F$260,D3519)</f>
        <v>0</v>
      </c>
    </row>
    <row r="3520" spans="1:14" x14ac:dyDescent="0.25">
      <c r="A3520" s="7" t="s">
        <v>3971</v>
      </c>
      <c r="B3520" s="7" t="s">
        <v>422</v>
      </c>
      <c r="C3520" s="7" t="str">
        <f t="shared" si="108"/>
        <v>RestingaSP</v>
      </c>
      <c r="D3520" s="7">
        <v>3542701</v>
      </c>
      <c r="E3520" s="8" t="s">
        <v>435</v>
      </c>
      <c r="F3520" s="7">
        <v>7762</v>
      </c>
      <c r="G3520" s="7">
        <v>6587</v>
      </c>
      <c r="H3520" s="7">
        <v>26.8</v>
      </c>
      <c r="I3520" s="7">
        <v>2.2000000000000002</v>
      </c>
      <c r="J3520" s="8">
        <f t="shared" si="109"/>
        <v>2864.4</v>
      </c>
      <c r="K3520" s="7">
        <v>25122.82</v>
      </c>
      <c r="L3520" s="9">
        <v>-22.064934664020001</v>
      </c>
      <c r="M3520" s="9">
        <v>-48.177705754140803</v>
      </c>
      <c r="N3520" s="7">
        <f>COUNTIFS('Lojas Assaí'!$F$174:$F$260,D3520)</f>
        <v>0</v>
      </c>
    </row>
    <row r="3521" spans="1:14" x14ac:dyDescent="0.25">
      <c r="A3521" s="7" t="s">
        <v>3972</v>
      </c>
      <c r="B3521" s="7" t="s">
        <v>422</v>
      </c>
      <c r="C3521" s="7" t="str">
        <f t="shared" si="108"/>
        <v>GuataparáSP</v>
      </c>
      <c r="D3521" s="7">
        <v>3518859</v>
      </c>
      <c r="E3521" s="8" t="s">
        <v>435</v>
      </c>
      <c r="F3521" s="7">
        <v>7760</v>
      </c>
      <c r="G3521" s="7">
        <v>6966</v>
      </c>
      <c r="H3521" s="7">
        <v>16.84</v>
      </c>
      <c r="I3521" s="7">
        <v>2.4</v>
      </c>
      <c r="J3521" s="8">
        <f t="shared" si="109"/>
        <v>3124.8</v>
      </c>
      <c r="K3521" s="7">
        <v>32686.33</v>
      </c>
      <c r="L3521" s="9">
        <v>-22.003747180667801</v>
      </c>
      <c r="M3521" s="9">
        <v>-50.385521598082804</v>
      </c>
      <c r="N3521" s="7">
        <f>COUNTIFS('Lojas Assaí'!$F$174:$F$260,D3521)</f>
        <v>0</v>
      </c>
    </row>
    <row r="3522" spans="1:14" x14ac:dyDescent="0.25">
      <c r="A3522" s="7" t="s">
        <v>3973</v>
      </c>
      <c r="B3522" s="7" t="s">
        <v>99</v>
      </c>
      <c r="C3522" s="7" t="str">
        <f t="shared" ref="C3522:C3585" si="110">_xlfn.CONCAT(A3522:B3522)</f>
        <v>Senador SáCE</v>
      </c>
      <c r="D3522" s="7">
        <v>2312809</v>
      </c>
      <c r="E3522" s="8" t="s">
        <v>683</v>
      </c>
      <c r="F3522" s="7">
        <v>7758</v>
      </c>
      <c r="G3522" s="7">
        <v>6852</v>
      </c>
      <c r="H3522" s="7">
        <v>16.16</v>
      </c>
      <c r="I3522" s="7">
        <v>1.5</v>
      </c>
      <c r="J3522" s="8">
        <f t="shared" ref="J3522:J3585" si="111">ROUND(I3522*1302,2)</f>
        <v>1953</v>
      </c>
      <c r="K3522" s="7">
        <v>7683.23</v>
      </c>
      <c r="L3522" s="9">
        <v>-3.3517896280369799</v>
      </c>
      <c r="M3522" s="9">
        <v>-40.463792004414401</v>
      </c>
      <c r="N3522" s="7">
        <f>COUNTIFS('Lojas Assaí'!$F$174:$F$260,D3522)</f>
        <v>0</v>
      </c>
    </row>
    <row r="3523" spans="1:14" x14ac:dyDescent="0.25">
      <c r="A3523" s="7" t="s">
        <v>3974</v>
      </c>
      <c r="B3523" s="7" t="s">
        <v>169</v>
      </c>
      <c r="C3523" s="7" t="str">
        <f t="shared" si="110"/>
        <v>Marajá do SenaMA</v>
      </c>
      <c r="D3523" s="7">
        <v>2106359</v>
      </c>
      <c r="E3523" s="8" t="s">
        <v>697</v>
      </c>
      <c r="F3523" s="7">
        <v>7757</v>
      </c>
      <c r="G3523" s="7">
        <v>8051</v>
      </c>
      <c r="H3523" s="7">
        <v>5.56</v>
      </c>
      <c r="I3523" s="7">
        <v>2.5</v>
      </c>
      <c r="J3523" s="8">
        <f t="shared" si="111"/>
        <v>3255</v>
      </c>
      <c r="K3523" s="7">
        <v>8538.85</v>
      </c>
      <c r="L3523" s="9">
        <v>-4.6203133241241101</v>
      </c>
      <c r="M3523" s="9">
        <v>-45.457237652578101</v>
      </c>
      <c r="N3523" s="7">
        <f>COUNTIFS('Lojas Assaí'!$F$174:$F$260,D3523)</f>
        <v>0</v>
      </c>
    </row>
    <row r="3524" spans="1:14" x14ac:dyDescent="0.25">
      <c r="A3524" s="7" t="s">
        <v>3975</v>
      </c>
      <c r="B3524" s="7" t="s">
        <v>244</v>
      </c>
      <c r="C3524" s="7" t="str">
        <f t="shared" si="110"/>
        <v>Lagoa de DentroPB</v>
      </c>
      <c r="D3524" s="7">
        <v>2508208</v>
      </c>
      <c r="E3524" s="8" t="s">
        <v>698</v>
      </c>
      <c r="F3524" s="7">
        <v>7754</v>
      </c>
      <c r="G3524" s="7">
        <v>7370</v>
      </c>
      <c r="H3524" s="7">
        <v>87.21</v>
      </c>
      <c r="I3524" s="7">
        <v>1.6</v>
      </c>
      <c r="J3524" s="8">
        <f t="shared" si="111"/>
        <v>2083.1999999999998</v>
      </c>
      <c r="K3524" s="7">
        <v>10179.92</v>
      </c>
      <c r="L3524" s="9">
        <v>-6.5942086133348603</v>
      </c>
      <c r="M3524" s="9">
        <v>-37.915090070102899</v>
      </c>
      <c r="N3524" s="7">
        <f>COUNTIFS('Lojas Assaí'!$F$174:$F$260,D3524)</f>
        <v>0</v>
      </c>
    </row>
    <row r="3525" spans="1:14" x14ac:dyDescent="0.25">
      <c r="A3525" s="7" t="s">
        <v>3976</v>
      </c>
      <c r="B3525" s="7" t="s">
        <v>37</v>
      </c>
      <c r="C3525" s="7" t="str">
        <f t="shared" si="110"/>
        <v>MacururéBA</v>
      </c>
      <c r="D3525" s="7">
        <v>2919900</v>
      </c>
      <c r="E3525" s="8" t="s">
        <v>684</v>
      </c>
      <c r="F3525" s="7">
        <v>7752</v>
      </c>
      <c r="G3525" s="7">
        <v>8073</v>
      </c>
      <c r="H3525" s="7">
        <v>3.52</v>
      </c>
      <c r="I3525" s="7">
        <v>1.2</v>
      </c>
      <c r="J3525" s="8">
        <f t="shared" si="111"/>
        <v>1562.4</v>
      </c>
      <c r="K3525" s="7">
        <v>7545.85</v>
      </c>
      <c r="L3525" s="9">
        <v>-9.1747059108515003</v>
      </c>
      <c r="M3525" s="9">
        <v>-39.0595150265112</v>
      </c>
      <c r="N3525" s="7">
        <f>COUNTIFS('Lojas Assaí'!$F$174:$F$260,D3525)</f>
        <v>0</v>
      </c>
    </row>
    <row r="3526" spans="1:14" x14ac:dyDescent="0.25">
      <c r="A3526" s="7" t="s">
        <v>3977</v>
      </c>
      <c r="B3526" s="7" t="s">
        <v>244</v>
      </c>
      <c r="C3526" s="7" t="str">
        <f t="shared" si="110"/>
        <v>JericóPB</v>
      </c>
      <c r="D3526" s="7">
        <v>2507408</v>
      </c>
      <c r="E3526" s="8" t="s">
        <v>698</v>
      </c>
      <c r="F3526" s="7">
        <v>7751</v>
      </c>
      <c r="G3526" s="7">
        <v>7538</v>
      </c>
      <c r="H3526" s="7">
        <v>42.04</v>
      </c>
      <c r="I3526" s="7">
        <v>1.5</v>
      </c>
      <c r="J3526" s="8">
        <f t="shared" si="111"/>
        <v>1953</v>
      </c>
      <c r="K3526" s="7">
        <v>9162.67</v>
      </c>
      <c r="L3526" s="9">
        <v>-7.3749577550235204</v>
      </c>
      <c r="M3526" s="9">
        <v>-35.628161250003899</v>
      </c>
      <c r="N3526" s="7">
        <f>COUNTIFS('Lojas Assaí'!$F$174:$F$260,D3526)</f>
        <v>0</v>
      </c>
    </row>
    <row r="3527" spans="1:14" x14ac:dyDescent="0.25">
      <c r="A3527" s="7" t="s">
        <v>3978</v>
      </c>
      <c r="B3527" s="7" t="s">
        <v>145</v>
      </c>
      <c r="C3527" s="7" t="str">
        <f t="shared" si="110"/>
        <v>Alto Paraíso de GoiásGO</v>
      </c>
      <c r="D3527" s="7">
        <v>5200605</v>
      </c>
      <c r="E3527" s="8" t="s">
        <v>687</v>
      </c>
      <c r="F3527" s="7">
        <v>7751</v>
      </c>
      <c r="G3527" s="7">
        <v>6885</v>
      </c>
      <c r="H3527" s="7">
        <v>2.65</v>
      </c>
      <c r="I3527" s="7">
        <v>1.4</v>
      </c>
      <c r="J3527" s="8">
        <f t="shared" si="111"/>
        <v>1822.8</v>
      </c>
      <c r="K3527" s="7">
        <v>29784.01</v>
      </c>
      <c r="L3527" s="9">
        <v>-14.1362446377625</v>
      </c>
      <c r="M3527" s="9">
        <v>-47.519093438278802</v>
      </c>
      <c r="N3527" s="7">
        <f>COUNTIFS('Lojas Assaí'!$F$174:$F$260,D3527)</f>
        <v>0</v>
      </c>
    </row>
    <row r="3528" spans="1:14" x14ac:dyDescent="0.25">
      <c r="A3528" s="7" t="s">
        <v>3979</v>
      </c>
      <c r="B3528" s="7" t="s">
        <v>99</v>
      </c>
      <c r="C3528" s="7" t="str">
        <f t="shared" si="110"/>
        <v>UmariCE</v>
      </c>
      <c r="D3528" s="7">
        <v>2313708</v>
      </c>
      <c r="E3528" s="8" t="s">
        <v>683</v>
      </c>
      <c r="F3528" s="7">
        <v>7740</v>
      </c>
      <c r="G3528" s="7">
        <v>7545</v>
      </c>
      <c r="H3528" s="7">
        <v>28.59</v>
      </c>
      <c r="I3528" s="7">
        <v>1.6</v>
      </c>
      <c r="J3528" s="8">
        <f t="shared" si="111"/>
        <v>2083.1999999999998</v>
      </c>
      <c r="K3528" s="7">
        <v>8338.92</v>
      </c>
      <c r="L3528" s="9">
        <v>-6.6472443752098096</v>
      </c>
      <c r="M3528" s="9">
        <v>-38.701325715854303</v>
      </c>
      <c r="N3528" s="7">
        <f>COUNTIFS('Lojas Assaí'!$F$174:$F$260,D3528)</f>
        <v>0</v>
      </c>
    </row>
    <row r="3529" spans="1:14" x14ac:dyDescent="0.25">
      <c r="A3529" s="7" t="s">
        <v>3980</v>
      </c>
      <c r="B3529" s="7" t="s">
        <v>422</v>
      </c>
      <c r="C3529" s="7" t="str">
        <f t="shared" si="110"/>
        <v>Sud MennucciSP</v>
      </c>
      <c r="D3529" s="7">
        <v>3552304</v>
      </c>
      <c r="E3529" s="8" t="s">
        <v>435</v>
      </c>
      <c r="F3529" s="7">
        <v>7738</v>
      </c>
      <c r="G3529" s="7">
        <v>7435</v>
      </c>
      <c r="H3529" s="7">
        <v>12.57</v>
      </c>
      <c r="I3529" s="7">
        <v>2</v>
      </c>
      <c r="J3529" s="8">
        <f t="shared" si="111"/>
        <v>2604</v>
      </c>
      <c r="K3529" s="7">
        <v>29262.58</v>
      </c>
      <c r="L3529" s="9">
        <v>-23.536827500000001</v>
      </c>
      <c r="M3529" s="9">
        <v>-46.307810467288199</v>
      </c>
      <c r="N3529" s="7">
        <f>COUNTIFS('Lojas Assaí'!$F$174:$F$260,D3529)</f>
        <v>0</v>
      </c>
    </row>
    <row r="3530" spans="1:14" x14ac:dyDescent="0.25">
      <c r="A3530" s="7" t="s">
        <v>3981</v>
      </c>
      <c r="B3530" s="7" t="s">
        <v>707</v>
      </c>
      <c r="C3530" s="7" t="str">
        <f t="shared" si="110"/>
        <v>TuparendiRS</v>
      </c>
      <c r="D3530" s="7">
        <v>4322301</v>
      </c>
      <c r="E3530" s="8" t="s">
        <v>708</v>
      </c>
      <c r="F3530" s="7">
        <v>7730</v>
      </c>
      <c r="G3530" s="7">
        <v>8557</v>
      </c>
      <c r="H3530" s="7">
        <v>27.81</v>
      </c>
      <c r="I3530" s="7">
        <v>2.1</v>
      </c>
      <c r="J3530" s="8">
        <f t="shared" si="111"/>
        <v>2734.2</v>
      </c>
      <c r="K3530" s="7">
        <v>40775.599999999999</v>
      </c>
      <c r="L3530" s="9">
        <v>-27.754088927298699</v>
      </c>
      <c r="M3530" s="9">
        <v>-54.478508075327298</v>
      </c>
      <c r="N3530" s="7">
        <f>COUNTIFS('Lojas Assaí'!$F$174:$F$260,D3530)</f>
        <v>0</v>
      </c>
    </row>
    <row r="3531" spans="1:14" x14ac:dyDescent="0.25">
      <c r="A3531" s="7" t="s">
        <v>3982</v>
      </c>
      <c r="B3531" s="7" t="s">
        <v>206</v>
      </c>
      <c r="C3531" s="7" t="str">
        <f t="shared" si="110"/>
        <v>Cônego MarinhoMG</v>
      </c>
      <c r="D3531" s="7">
        <v>3117836</v>
      </c>
      <c r="E3531" s="8" t="s">
        <v>701</v>
      </c>
      <c r="F3531" s="7">
        <v>7730</v>
      </c>
      <c r="G3531" s="7">
        <v>7101</v>
      </c>
      <c r="H3531" s="7">
        <v>4.32</v>
      </c>
      <c r="I3531" s="7">
        <v>1.7</v>
      </c>
      <c r="J3531" s="8">
        <f t="shared" si="111"/>
        <v>2213.4</v>
      </c>
      <c r="K3531" s="7">
        <v>7655.69</v>
      </c>
      <c r="L3531" s="9">
        <v>-19.629948249405299</v>
      </c>
      <c r="M3531" s="9">
        <v>-43.995596087563797</v>
      </c>
      <c r="N3531" s="7">
        <f>COUNTIFS('Lojas Assaí'!$F$174:$F$260,D3531)</f>
        <v>0</v>
      </c>
    </row>
    <row r="3532" spans="1:14" x14ac:dyDescent="0.25">
      <c r="A3532" s="7" t="s">
        <v>3983</v>
      </c>
      <c r="B3532" s="7" t="s">
        <v>422</v>
      </c>
      <c r="C3532" s="7" t="str">
        <f t="shared" si="110"/>
        <v>TapiraíSP</v>
      </c>
      <c r="D3532" s="7">
        <v>3553500</v>
      </c>
      <c r="E3532" s="8" t="s">
        <v>435</v>
      </c>
      <c r="F3532" s="7">
        <v>7725</v>
      </c>
      <c r="G3532" s="7">
        <v>8012</v>
      </c>
      <c r="H3532" s="7">
        <v>10.61</v>
      </c>
      <c r="I3532" s="7">
        <v>2.1</v>
      </c>
      <c r="J3532" s="8">
        <f t="shared" si="111"/>
        <v>2734.2</v>
      </c>
      <c r="K3532" s="7">
        <v>23609.599999999999</v>
      </c>
      <c r="L3532" s="9">
        <v>-21.072608500000001</v>
      </c>
      <c r="M3532" s="9">
        <v>-48.408654918410498</v>
      </c>
      <c r="N3532" s="7">
        <f>COUNTIFS('Lojas Assaí'!$F$174:$F$260,D3532)</f>
        <v>0</v>
      </c>
    </row>
    <row r="3533" spans="1:14" x14ac:dyDescent="0.25">
      <c r="A3533" s="7" t="s">
        <v>3984</v>
      </c>
      <c r="B3533" s="7" t="s">
        <v>422</v>
      </c>
      <c r="C3533" s="7" t="str">
        <f t="shared" si="110"/>
        <v>São Pedro do TurvoSP</v>
      </c>
      <c r="D3533" s="7">
        <v>3550506</v>
      </c>
      <c r="E3533" s="8" t="s">
        <v>435</v>
      </c>
      <c r="F3533" s="7">
        <v>7724</v>
      </c>
      <c r="G3533" s="7">
        <v>7198</v>
      </c>
      <c r="H3533" s="7">
        <v>9.84</v>
      </c>
      <c r="I3533" s="7">
        <v>2</v>
      </c>
      <c r="J3533" s="8">
        <f t="shared" si="111"/>
        <v>2604</v>
      </c>
      <c r="K3533" s="7">
        <v>30543.88</v>
      </c>
      <c r="L3533" s="9">
        <v>-23.806687652148799</v>
      </c>
      <c r="M3533" s="9">
        <v>-45.402680140544</v>
      </c>
      <c r="N3533" s="7">
        <f>COUNTIFS('Lojas Assaí'!$F$174:$F$260,D3533)</f>
        <v>0</v>
      </c>
    </row>
    <row r="3534" spans="1:14" x14ac:dyDescent="0.25">
      <c r="A3534" s="7" t="s">
        <v>3985</v>
      </c>
      <c r="B3534" s="7" t="s">
        <v>206</v>
      </c>
      <c r="C3534" s="7" t="str">
        <f t="shared" si="110"/>
        <v>Belo ValeMG</v>
      </c>
      <c r="D3534" s="7">
        <v>3106408</v>
      </c>
      <c r="E3534" s="8" t="s">
        <v>701</v>
      </c>
      <c r="F3534" s="7">
        <v>7723</v>
      </c>
      <c r="G3534" s="7">
        <v>7536</v>
      </c>
      <c r="H3534" s="7">
        <v>20.59</v>
      </c>
      <c r="I3534" s="7">
        <v>1.9</v>
      </c>
      <c r="J3534" s="8">
        <f t="shared" si="111"/>
        <v>2473.8000000000002</v>
      </c>
      <c r="K3534" s="7">
        <v>27060.74</v>
      </c>
      <c r="L3534" s="9">
        <v>-20.406657871785701</v>
      </c>
      <c r="M3534" s="9">
        <v>-44.028527654212802</v>
      </c>
      <c r="N3534" s="7">
        <f>COUNTIFS('Lojas Assaí'!$F$174:$F$260,D3534)</f>
        <v>0</v>
      </c>
    </row>
    <row r="3535" spans="1:14" x14ac:dyDescent="0.25">
      <c r="A3535" s="7" t="s">
        <v>3986</v>
      </c>
      <c r="B3535" s="7" t="s">
        <v>99</v>
      </c>
      <c r="C3535" s="7" t="str">
        <f t="shared" si="110"/>
        <v>AltaneiraCE</v>
      </c>
      <c r="D3535" s="7">
        <v>2300606</v>
      </c>
      <c r="E3535" s="8" t="s">
        <v>683</v>
      </c>
      <c r="F3535" s="7">
        <v>7712</v>
      </c>
      <c r="G3535" s="7">
        <v>6856</v>
      </c>
      <c r="H3535" s="7">
        <v>93.54</v>
      </c>
      <c r="I3535" s="7">
        <v>1.3</v>
      </c>
      <c r="J3535" s="8">
        <f t="shared" si="111"/>
        <v>1692.6</v>
      </c>
      <c r="K3535" s="7">
        <v>8560.2099999999991</v>
      </c>
      <c r="L3535" s="9">
        <v>-6.9974983508052002</v>
      </c>
      <c r="M3535" s="9">
        <v>-39.745820638942099</v>
      </c>
      <c r="N3535" s="7">
        <f>COUNTIFS('Lojas Assaí'!$F$174:$F$260,D3535)</f>
        <v>0</v>
      </c>
    </row>
    <row r="3536" spans="1:14" x14ac:dyDescent="0.25">
      <c r="A3536" s="7" t="s">
        <v>3987</v>
      </c>
      <c r="B3536" s="7" t="s">
        <v>258</v>
      </c>
      <c r="C3536" s="7" t="str">
        <f t="shared" si="110"/>
        <v>Santa Cruz de Monte CasteloPR</v>
      </c>
      <c r="D3536" s="7">
        <v>4123303</v>
      </c>
      <c r="E3536" s="8" t="s">
        <v>686</v>
      </c>
      <c r="F3536" s="7">
        <v>7705</v>
      </c>
      <c r="G3536" s="7">
        <v>8092</v>
      </c>
      <c r="H3536" s="7">
        <v>18.309999999999999</v>
      </c>
      <c r="I3536" s="7">
        <v>1.9</v>
      </c>
      <c r="J3536" s="8">
        <f t="shared" si="111"/>
        <v>2473.8000000000002</v>
      </c>
      <c r="K3536" s="7">
        <v>46430.57</v>
      </c>
      <c r="L3536" s="9">
        <v>-24.857095830636698</v>
      </c>
      <c r="M3536" s="9">
        <v>-54.336453152283497</v>
      </c>
      <c r="N3536" s="7">
        <f>COUNTIFS('Lojas Assaí'!$F$174:$F$260,D3536)</f>
        <v>0</v>
      </c>
    </row>
    <row r="3537" spans="1:14" x14ac:dyDescent="0.25">
      <c r="A3537" s="7" t="s">
        <v>3988</v>
      </c>
      <c r="B3537" s="7" t="s">
        <v>313</v>
      </c>
      <c r="C3537" s="7" t="str">
        <f t="shared" si="110"/>
        <v>Cajueiro da PraiaPI</v>
      </c>
      <c r="D3537" s="7">
        <v>2202083</v>
      </c>
      <c r="E3537" s="8" t="s">
        <v>693</v>
      </c>
      <c r="F3537" s="7">
        <v>7704</v>
      </c>
      <c r="G3537" s="7">
        <v>7163</v>
      </c>
      <c r="H3537" s="7">
        <v>26.36</v>
      </c>
      <c r="I3537" s="7">
        <v>1.5</v>
      </c>
      <c r="J3537" s="8">
        <f t="shared" si="111"/>
        <v>1953</v>
      </c>
      <c r="K3537" s="7">
        <v>12111.96</v>
      </c>
      <c r="L3537" s="9">
        <v>-2.9292271717717999</v>
      </c>
      <c r="M3537" s="9">
        <v>-41.347150362160797</v>
      </c>
      <c r="N3537" s="7">
        <f>COUNTIFS('Lojas Assaí'!$F$174:$F$260,D3537)</f>
        <v>0</v>
      </c>
    </row>
    <row r="3538" spans="1:14" x14ac:dyDescent="0.25">
      <c r="A3538" s="7" t="s">
        <v>3989</v>
      </c>
      <c r="B3538" s="7" t="s">
        <v>258</v>
      </c>
      <c r="C3538" s="7" t="str">
        <f t="shared" si="110"/>
        <v>TomazinaPR</v>
      </c>
      <c r="D3538" s="7">
        <v>4127809</v>
      </c>
      <c r="E3538" s="8" t="s">
        <v>686</v>
      </c>
      <c r="F3538" s="7">
        <v>7699</v>
      </c>
      <c r="G3538" s="7">
        <v>8791</v>
      </c>
      <c r="H3538" s="7">
        <v>14.86</v>
      </c>
      <c r="I3538" s="7">
        <v>1.9</v>
      </c>
      <c r="J3538" s="8">
        <f t="shared" si="111"/>
        <v>2473.8000000000002</v>
      </c>
      <c r="K3538" s="7">
        <v>33530.97</v>
      </c>
      <c r="L3538" s="9">
        <v>-24.9723811901187</v>
      </c>
      <c r="M3538" s="9">
        <v>-49.086058799365198</v>
      </c>
      <c r="N3538" s="7">
        <f>COUNTIFS('Lojas Assaí'!$F$174:$F$260,D3538)</f>
        <v>0</v>
      </c>
    </row>
    <row r="3539" spans="1:14" x14ac:dyDescent="0.25">
      <c r="A3539" s="7" t="s">
        <v>3990</v>
      </c>
      <c r="B3539" s="7" t="s">
        <v>206</v>
      </c>
      <c r="C3539" s="7" t="str">
        <f t="shared" si="110"/>
        <v>JacuíMG</v>
      </c>
      <c r="D3539" s="7">
        <v>3134806</v>
      </c>
      <c r="E3539" s="8" t="s">
        <v>701</v>
      </c>
      <c r="F3539" s="7">
        <v>7695</v>
      </c>
      <c r="G3539" s="7">
        <v>7502</v>
      </c>
      <c r="H3539" s="7">
        <v>18.329999999999998</v>
      </c>
      <c r="I3539" s="7">
        <v>1.7</v>
      </c>
      <c r="J3539" s="8">
        <f t="shared" si="111"/>
        <v>2213.4</v>
      </c>
      <c r="K3539" s="7">
        <v>17134.46</v>
      </c>
      <c r="L3539" s="9">
        <v>-21.017602158927399</v>
      </c>
      <c r="M3539" s="9">
        <v>-46.7420103807098</v>
      </c>
      <c r="N3539" s="7">
        <f>COUNTIFS('Lojas Assaí'!$F$174:$F$260,D3539)</f>
        <v>0</v>
      </c>
    </row>
    <row r="3540" spans="1:14" x14ac:dyDescent="0.25">
      <c r="A3540" s="7" t="s">
        <v>3991</v>
      </c>
      <c r="B3540" s="7" t="s">
        <v>669</v>
      </c>
      <c r="C3540" s="7" t="str">
        <f t="shared" si="110"/>
        <v>PalmeirópolisTO</v>
      </c>
      <c r="D3540" s="7">
        <v>1715754</v>
      </c>
      <c r="E3540" s="8" t="s">
        <v>699</v>
      </c>
      <c r="F3540" s="7">
        <v>7694</v>
      </c>
      <c r="G3540" s="7">
        <v>7339</v>
      </c>
      <c r="H3540" s="7">
        <v>4.3099999999999996</v>
      </c>
      <c r="I3540" s="7">
        <v>1.7</v>
      </c>
      <c r="J3540" s="8">
        <f t="shared" si="111"/>
        <v>2213.4</v>
      </c>
      <c r="K3540" s="7">
        <v>18358.73</v>
      </c>
      <c r="L3540" s="9">
        <v>-10.171220754999901</v>
      </c>
      <c r="M3540" s="9">
        <v>-48.8866300840169</v>
      </c>
      <c r="N3540" s="7">
        <f>COUNTIFS('Lojas Assaí'!$F$174:$F$260,D3540)</f>
        <v>0</v>
      </c>
    </row>
    <row r="3541" spans="1:14" x14ac:dyDescent="0.25">
      <c r="A3541" s="7" t="s">
        <v>3992</v>
      </c>
      <c r="B3541" s="7" t="s">
        <v>707</v>
      </c>
      <c r="C3541" s="7" t="str">
        <f t="shared" si="110"/>
        <v>São Miguel das MissõesRS</v>
      </c>
      <c r="D3541" s="7">
        <v>4319158</v>
      </c>
      <c r="E3541" s="8" t="s">
        <v>708</v>
      </c>
      <c r="F3541" s="7">
        <v>7692</v>
      </c>
      <c r="G3541" s="7">
        <v>7421</v>
      </c>
      <c r="H3541" s="7">
        <v>6.03</v>
      </c>
      <c r="I3541" s="7">
        <v>2.4</v>
      </c>
      <c r="J3541" s="8">
        <f t="shared" si="111"/>
        <v>3124.8</v>
      </c>
      <c r="K3541" s="7">
        <v>53818.51</v>
      </c>
      <c r="L3541" s="9">
        <v>-28.549537121513101</v>
      </c>
      <c r="M3541" s="9">
        <v>-54.561563093700101</v>
      </c>
      <c r="N3541" s="7">
        <f>COUNTIFS('Lojas Assaí'!$F$174:$F$260,D3541)</f>
        <v>0</v>
      </c>
    </row>
    <row r="3542" spans="1:14" x14ac:dyDescent="0.25">
      <c r="A3542" s="7" t="s">
        <v>3993</v>
      </c>
      <c r="B3542" s="7" t="s">
        <v>707</v>
      </c>
      <c r="C3542" s="7" t="str">
        <f t="shared" si="110"/>
        <v>Boqueirão do LeãoRS</v>
      </c>
      <c r="D3542" s="7">
        <v>4302451</v>
      </c>
      <c r="E3542" s="8" t="s">
        <v>708</v>
      </c>
      <c r="F3542" s="7">
        <v>7691</v>
      </c>
      <c r="G3542" s="7">
        <v>7673</v>
      </c>
      <c r="H3542" s="7">
        <v>28.91</v>
      </c>
      <c r="I3542" s="7">
        <v>2.1</v>
      </c>
      <c r="J3542" s="8">
        <f t="shared" si="111"/>
        <v>2734.2</v>
      </c>
      <c r="K3542" s="7">
        <v>15535.81</v>
      </c>
      <c r="L3542" s="9">
        <v>-29.305157917908499</v>
      </c>
      <c r="M3542" s="9">
        <v>-52.4280502644718</v>
      </c>
      <c r="N3542" s="7">
        <f>COUNTIFS('Lojas Assaí'!$F$174:$F$260,D3542)</f>
        <v>0</v>
      </c>
    </row>
    <row r="3543" spans="1:14" x14ac:dyDescent="0.25">
      <c r="A3543" s="7" t="s">
        <v>3994</v>
      </c>
      <c r="B3543" s="7" t="s">
        <v>669</v>
      </c>
      <c r="C3543" s="7" t="str">
        <f t="shared" si="110"/>
        <v>TocantíniaTO</v>
      </c>
      <c r="D3543" s="7">
        <v>1721109</v>
      </c>
      <c r="E3543" s="8" t="s">
        <v>699</v>
      </c>
      <c r="F3543" s="7">
        <v>7688</v>
      </c>
      <c r="G3543" s="7">
        <v>6736</v>
      </c>
      <c r="H3543" s="7">
        <v>2.59</v>
      </c>
      <c r="I3543" s="7">
        <v>1.7</v>
      </c>
      <c r="J3543" s="8">
        <f t="shared" si="111"/>
        <v>2213.4</v>
      </c>
      <c r="K3543" s="7">
        <v>17744.400000000001</v>
      </c>
      <c r="L3543" s="9">
        <v>-9.5581477340057202</v>
      </c>
      <c r="M3543" s="9">
        <v>-48.375879671426702</v>
      </c>
      <c r="N3543" s="7">
        <f>COUNTIFS('Lojas Assaí'!$F$174:$F$260,D3543)</f>
        <v>0</v>
      </c>
    </row>
    <row r="3544" spans="1:14" x14ac:dyDescent="0.25">
      <c r="A3544" s="7" t="s">
        <v>3995</v>
      </c>
      <c r="B3544" s="7" t="s">
        <v>422</v>
      </c>
      <c r="C3544" s="7" t="str">
        <f t="shared" si="110"/>
        <v>Ribeirão GrandeSP</v>
      </c>
      <c r="D3544" s="7">
        <v>3543253</v>
      </c>
      <c r="E3544" s="8" t="s">
        <v>435</v>
      </c>
      <c r="F3544" s="7">
        <v>7686</v>
      </c>
      <c r="G3544" s="7">
        <v>7422</v>
      </c>
      <c r="H3544" s="7">
        <v>22.26</v>
      </c>
      <c r="I3544" s="7">
        <v>1.9</v>
      </c>
      <c r="J3544" s="8">
        <f t="shared" si="111"/>
        <v>2473.8000000000002</v>
      </c>
      <c r="K3544" s="7">
        <v>28500.12</v>
      </c>
      <c r="L3544" s="9">
        <v>-21.184834500000001</v>
      </c>
      <c r="M3544" s="9">
        <v>-47.8054759155415</v>
      </c>
      <c r="N3544" s="7">
        <f>COUNTIFS('Lojas Assaí'!$F$174:$F$260,D3544)</f>
        <v>0</v>
      </c>
    </row>
    <row r="3545" spans="1:14" x14ac:dyDescent="0.25">
      <c r="A3545" s="7" t="s">
        <v>3996</v>
      </c>
      <c r="B3545" s="7" t="s">
        <v>707</v>
      </c>
      <c r="C3545" s="7" t="str">
        <f t="shared" si="110"/>
        <v>Pedro OsórioRS</v>
      </c>
      <c r="D3545" s="7">
        <v>4314209</v>
      </c>
      <c r="E3545" s="8" t="s">
        <v>708</v>
      </c>
      <c r="F3545" s="7">
        <v>7683</v>
      </c>
      <c r="G3545" s="7">
        <v>7811</v>
      </c>
      <c r="H3545" s="7">
        <v>12.83</v>
      </c>
      <c r="I3545" s="7">
        <v>1.9</v>
      </c>
      <c r="J3545" s="8">
        <f t="shared" si="111"/>
        <v>2473.8000000000002</v>
      </c>
      <c r="K3545" s="7">
        <v>18913.34</v>
      </c>
      <c r="L3545" s="9">
        <v>-31.863828221811801</v>
      </c>
      <c r="M3545" s="9">
        <v>-52.826311733932599</v>
      </c>
      <c r="N3545" s="7">
        <f>COUNTIFS('Lojas Assaí'!$F$174:$F$260,D3545)</f>
        <v>0</v>
      </c>
    </row>
    <row r="3546" spans="1:14" x14ac:dyDescent="0.25">
      <c r="A3546" s="7" t="s">
        <v>3997</v>
      </c>
      <c r="B3546" s="7" t="s">
        <v>206</v>
      </c>
      <c r="C3546" s="7" t="str">
        <f t="shared" si="110"/>
        <v>TombosMG</v>
      </c>
      <c r="D3546" s="7">
        <v>3169208</v>
      </c>
      <c r="E3546" s="8" t="s">
        <v>701</v>
      </c>
      <c r="F3546" s="7">
        <v>7683</v>
      </c>
      <c r="G3546" s="7">
        <v>9537</v>
      </c>
      <c r="H3546" s="7">
        <v>33.450000000000003</v>
      </c>
      <c r="I3546" s="7">
        <v>1.5</v>
      </c>
      <c r="J3546" s="8">
        <f t="shared" si="111"/>
        <v>1953</v>
      </c>
      <c r="K3546" s="7">
        <v>14510.44</v>
      </c>
      <c r="L3546" s="9">
        <v>-21.695965776909301</v>
      </c>
      <c r="M3546" s="9">
        <v>-45.254936873166997</v>
      </c>
      <c r="N3546" s="7">
        <f>COUNTIFS('Lojas Assaí'!$F$174:$F$260,D3546)</f>
        <v>0</v>
      </c>
    </row>
    <row r="3547" spans="1:14" x14ac:dyDescent="0.25">
      <c r="A3547" s="7" t="s">
        <v>3998</v>
      </c>
      <c r="B3547" s="7" t="s">
        <v>244</v>
      </c>
      <c r="C3547" s="7" t="str">
        <f t="shared" si="110"/>
        <v>São MamedePB</v>
      </c>
      <c r="D3547" s="7">
        <v>2514909</v>
      </c>
      <c r="E3547" s="8" t="s">
        <v>698</v>
      </c>
      <c r="F3547" s="7">
        <v>7682</v>
      </c>
      <c r="G3547" s="7">
        <v>7748</v>
      </c>
      <c r="H3547" s="7">
        <v>14.6</v>
      </c>
      <c r="I3547" s="7">
        <v>1.8</v>
      </c>
      <c r="J3547" s="8">
        <f t="shared" si="111"/>
        <v>2343.6</v>
      </c>
      <c r="K3547" s="7">
        <v>9835.01</v>
      </c>
      <c r="L3547" s="9">
        <v>-7.39264269695839</v>
      </c>
      <c r="M3547" s="9">
        <v>-36.802777819506503</v>
      </c>
      <c r="N3547" s="7">
        <f>COUNTIFS('Lojas Assaí'!$F$174:$F$260,D3547)</f>
        <v>0</v>
      </c>
    </row>
    <row r="3548" spans="1:14" x14ac:dyDescent="0.25">
      <c r="A3548" s="7" t="s">
        <v>3999</v>
      </c>
      <c r="B3548" s="7" t="s">
        <v>669</v>
      </c>
      <c r="C3548" s="7" t="str">
        <f t="shared" si="110"/>
        <v>Santa Fé do AraguaiaTO</v>
      </c>
      <c r="D3548" s="7">
        <v>1718865</v>
      </c>
      <c r="E3548" s="8" t="s">
        <v>699</v>
      </c>
      <c r="F3548" s="7">
        <v>7678</v>
      </c>
      <c r="G3548" s="7">
        <v>6599</v>
      </c>
      <c r="H3548" s="7">
        <v>3.93</v>
      </c>
      <c r="I3548" s="7">
        <v>2</v>
      </c>
      <c r="J3548" s="8">
        <f t="shared" si="111"/>
        <v>2604</v>
      </c>
      <c r="K3548" s="7">
        <v>19550.71</v>
      </c>
      <c r="L3548" s="9">
        <v>-7.1499363850312001</v>
      </c>
      <c r="M3548" s="9">
        <v>-48.693941803437603</v>
      </c>
      <c r="N3548" s="7">
        <f>COUNTIFS('Lojas Assaí'!$F$174:$F$260,D3548)</f>
        <v>0</v>
      </c>
    </row>
    <row r="3549" spans="1:14" x14ac:dyDescent="0.25">
      <c r="A3549" s="7" t="s">
        <v>4000</v>
      </c>
      <c r="B3549" s="7" t="s">
        <v>313</v>
      </c>
      <c r="C3549" s="7" t="str">
        <f t="shared" si="110"/>
        <v>Alagoinha do PiauíPI</v>
      </c>
      <c r="D3549" s="7">
        <v>2200251</v>
      </c>
      <c r="E3549" s="8" t="s">
        <v>693</v>
      </c>
      <c r="F3549" s="7">
        <v>7678</v>
      </c>
      <c r="G3549" s="7">
        <v>7341</v>
      </c>
      <c r="H3549" s="7">
        <v>13.77</v>
      </c>
      <c r="I3549" s="7">
        <v>1.9</v>
      </c>
      <c r="J3549" s="8">
        <f t="shared" si="111"/>
        <v>2473.8000000000002</v>
      </c>
      <c r="K3549" s="7">
        <v>8772.48</v>
      </c>
      <c r="L3549" s="9">
        <v>-7.0081752801499801</v>
      </c>
      <c r="M3549" s="9">
        <v>-40.9346348169192</v>
      </c>
      <c r="N3549" s="7">
        <f>COUNTIFS('Lojas Assaí'!$F$174:$F$260,D3549)</f>
        <v>0</v>
      </c>
    </row>
    <row r="3550" spans="1:14" x14ac:dyDescent="0.25">
      <c r="A3550" s="7" t="s">
        <v>4001</v>
      </c>
      <c r="B3550" s="7" t="s">
        <v>710</v>
      </c>
      <c r="C3550" s="7" t="str">
        <f t="shared" si="110"/>
        <v>SaleteSC</v>
      </c>
      <c r="D3550" s="7">
        <v>4215307</v>
      </c>
      <c r="E3550" s="8" t="s">
        <v>711</v>
      </c>
      <c r="F3550" s="7">
        <v>7674</v>
      </c>
      <c r="G3550" s="7">
        <v>7370</v>
      </c>
      <c r="H3550" s="7">
        <v>41.09</v>
      </c>
      <c r="I3550" s="7">
        <v>2.1</v>
      </c>
      <c r="J3550" s="8">
        <f t="shared" si="111"/>
        <v>2734.2</v>
      </c>
      <c r="K3550" s="7">
        <v>37975.03</v>
      </c>
      <c r="L3550" s="9">
        <v>-26.608558919573401</v>
      </c>
      <c r="M3550" s="9">
        <v>-53.058631248925998</v>
      </c>
      <c r="N3550" s="7">
        <f>COUNTIFS('Lojas Assaí'!$F$174:$F$260,D3550)</f>
        <v>0</v>
      </c>
    </row>
    <row r="3551" spans="1:14" x14ac:dyDescent="0.25">
      <c r="A3551" s="7" t="s">
        <v>4002</v>
      </c>
      <c r="B3551" s="7" t="s">
        <v>258</v>
      </c>
      <c r="C3551" s="7" t="str">
        <f t="shared" si="110"/>
        <v>IcaraímaPR</v>
      </c>
      <c r="D3551" s="7">
        <v>4109906</v>
      </c>
      <c r="E3551" s="8" t="s">
        <v>686</v>
      </c>
      <c r="F3551" s="7">
        <v>7671</v>
      </c>
      <c r="G3551" s="7">
        <v>8839</v>
      </c>
      <c r="H3551" s="7">
        <v>13.09</v>
      </c>
      <c r="I3551" s="7">
        <v>2.1</v>
      </c>
      <c r="J3551" s="8">
        <f t="shared" si="111"/>
        <v>2734.2</v>
      </c>
      <c r="K3551" s="7">
        <v>33147.69</v>
      </c>
      <c r="L3551" s="9">
        <v>-24.7112618444418</v>
      </c>
      <c r="M3551" s="9">
        <v>-53.086005075378303</v>
      </c>
      <c r="N3551" s="7">
        <f>COUNTIFS('Lojas Assaí'!$F$174:$F$260,D3551)</f>
        <v>0</v>
      </c>
    </row>
    <row r="3552" spans="1:14" x14ac:dyDescent="0.25">
      <c r="A3552" s="7" t="s">
        <v>4003</v>
      </c>
      <c r="B3552" s="7" t="s">
        <v>206</v>
      </c>
      <c r="C3552" s="7" t="str">
        <f t="shared" si="110"/>
        <v>SerraniaMG</v>
      </c>
      <c r="D3552" s="7">
        <v>3166907</v>
      </c>
      <c r="E3552" s="8" t="s">
        <v>701</v>
      </c>
      <c r="F3552" s="7">
        <v>7667</v>
      </c>
      <c r="G3552" s="7">
        <v>7542</v>
      </c>
      <c r="H3552" s="7">
        <v>36.04</v>
      </c>
      <c r="I3552" s="7">
        <v>1.8</v>
      </c>
      <c r="J3552" s="8">
        <f t="shared" si="111"/>
        <v>2343.6</v>
      </c>
      <c r="K3552" s="7">
        <v>18752.62</v>
      </c>
      <c r="L3552" s="9">
        <v>-21.5466806519747</v>
      </c>
      <c r="M3552" s="9">
        <v>-46.043144935780703</v>
      </c>
      <c r="N3552" s="7">
        <f>COUNTIFS('Lojas Assaí'!$F$174:$F$260,D3552)</f>
        <v>0</v>
      </c>
    </row>
    <row r="3553" spans="1:14" x14ac:dyDescent="0.25">
      <c r="A3553" s="7" t="s">
        <v>4004</v>
      </c>
      <c r="B3553" s="7" t="s">
        <v>313</v>
      </c>
      <c r="C3553" s="7" t="str">
        <f t="shared" si="110"/>
        <v>Colônia do PiauíPI</v>
      </c>
      <c r="D3553" s="7">
        <v>2202778</v>
      </c>
      <c r="E3553" s="8" t="s">
        <v>693</v>
      </c>
      <c r="F3553" s="7">
        <v>7665</v>
      </c>
      <c r="G3553" s="7">
        <v>7433</v>
      </c>
      <c r="H3553" s="7">
        <v>7.84</v>
      </c>
      <c r="I3553" s="7">
        <v>1.9</v>
      </c>
      <c r="J3553" s="8">
        <f t="shared" si="111"/>
        <v>2473.8000000000002</v>
      </c>
      <c r="K3553" s="7">
        <v>8172.49</v>
      </c>
      <c r="L3553" s="9">
        <v>-7.2236575639522096</v>
      </c>
      <c r="M3553" s="9">
        <v>-42.177118506394599</v>
      </c>
      <c r="N3553" s="7">
        <f>COUNTIFS('Lojas Assaí'!$F$174:$F$260,D3553)</f>
        <v>0</v>
      </c>
    </row>
    <row r="3554" spans="1:14" x14ac:dyDescent="0.25">
      <c r="A3554" s="7" t="s">
        <v>4005</v>
      </c>
      <c r="B3554" s="7" t="s">
        <v>145</v>
      </c>
      <c r="C3554" s="7" t="str">
        <f t="shared" si="110"/>
        <v>Leopoldo de BulhõesGO</v>
      </c>
      <c r="D3554" s="7">
        <v>5212303</v>
      </c>
      <c r="E3554" s="8" t="s">
        <v>687</v>
      </c>
      <c r="F3554" s="7">
        <v>7663</v>
      </c>
      <c r="G3554" s="7">
        <v>7882</v>
      </c>
      <c r="H3554" s="7">
        <v>16.39</v>
      </c>
      <c r="I3554" s="7">
        <v>2</v>
      </c>
      <c r="J3554" s="8">
        <f t="shared" si="111"/>
        <v>2604</v>
      </c>
      <c r="K3554" s="7">
        <v>36541.839999999997</v>
      </c>
      <c r="L3554" s="9">
        <v>-16.618964932913698</v>
      </c>
      <c r="M3554" s="9">
        <v>-48.746452336956303</v>
      </c>
      <c r="N3554" s="7">
        <f>COUNTIFS('Lojas Assaí'!$F$174:$F$260,D3554)</f>
        <v>0</v>
      </c>
    </row>
    <row r="3555" spans="1:14" x14ac:dyDescent="0.25">
      <c r="A3555" s="7" t="s">
        <v>4006</v>
      </c>
      <c r="B3555" s="7" t="s">
        <v>206</v>
      </c>
      <c r="C3555" s="7" t="str">
        <f t="shared" si="110"/>
        <v>Divinolândia de MinasMG</v>
      </c>
      <c r="D3555" s="7">
        <v>3122207</v>
      </c>
      <c r="E3555" s="8" t="s">
        <v>701</v>
      </c>
      <c r="F3555" s="7">
        <v>7655</v>
      </c>
      <c r="G3555" s="7">
        <v>7024</v>
      </c>
      <c r="H3555" s="7">
        <v>52.76</v>
      </c>
      <c r="I3555" s="7">
        <v>1.5</v>
      </c>
      <c r="J3555" s="8">
        <f t="shared" si="111"/>
        <v>1953</v>
      </c>
      <c r="K3555" s="7">
        <v>9754.26</v>
      </c>
      <c r="L3555" s="9">
        <v>-20.142073974582001</v>
      </c>
      <c r="M3555" s="9">
        <v>-44.8938855338723</v>
      </c>
      <c r="N3555" s="7">
        <f>COUNTIFS('Lojas Assaí'!$F$174:$F$260,D3555)</f>
        <v>0</v>
      </c>
    </row>
    <row r="3556" spans="1:14" x14ac:dyDescent="0.25">
      <c r="A3556" s="7" t="s">
        <v>4007</v>
      </c>
      <c r="B3556" s="7" t="s">
        <v>169</v>
      </c>
      <c r="C3556" s="7" t="str">
        <f t="shared" si="110"/>
        <v>Lajeado NovoMA</v>
      </c>
      <c r="D3556" s="7">
        <v>2105989</v>
      </c>
      <c r="E3556" s="8" t="s">
        <v>697</v>
      </c>
      <c r="F3556" s="7">
        <v>7653</v>
      </c>
      <c r="G3556" s="7">
        <v>6923</v>
      </c>
      <c r="H3556" s="7">
        <v>6.61</v>
      </c>
      <c r="I3556" s="7">
        <v>2</v>
      </c>
      <c r="J3556" s="8">
        <f t="shared" si="111"/>
        <v>2604</v>
      </c>
      <c r="K3556" s="7">
        <v>11074.84</v>
      </c>
      <c r="L3556" s="9">
        <v>-6.1916092266668601</v>
      </c>
      <c r="M3556" s="9">
        <v>-47.032447517100401</v>
      </c>
      <c r="N3556" s="7">
        <f>COUNTIFS('Lojas Assaí'!$F$174:$F$260,D3556)</f>
        <v>0</v>
      </c>
    </row>
    <row r="3557" spans="1:14" x14ac:dyDescent="0.25">
      <c r="A3557" s="7" t="s">
        <v>4008</v>
      </c>
      <c r="B3557" s="7" t="s">
        <v>655</v>
      </c>
      <c r="C3557" s="7" t="str">
        <f t="shared" si="110"/>
        <v>MuribecaSE</v>
      </c>
      <c r="D3557" s="7">
        <v>2804300</v>
      </c>
      <c r="E3557" s="8" t="s">
        <v>692</v>
      </c>
      <c r="F3557" s="7">
        <v>7653</v>
      </c>
      <c r="G3557" s="7">
        <v>7344</v>
      </c>
      <c r="H3557" s="7">
        <v>96.81</v>
      </c>
      <c r="I3557" s="7">
        <v>1.5</v>
      </c>
      <c r="J3557" s="8">
        <f t="shared" si="111"/>
        <v>1953</v>
      </c>
      <c r="K3557" s="7">
        <v>11925.26</v>
      </c>
      <c r="L3557" s="9">
        <v>-10.4274274735498</v>
      </c>
      <c r="M3557" s="9">
        <v>-36.957001437556897</v>
      </c>
      <c r="N3557" s="7">
        <f>COUNTIFS('Lojas Assaí'!$F$174:$F$260,D3557)</f>
        <v>0</v>
      </c>
    </row>
    <row r="3558" spans="1:14" x14ac:dyDescent="0.25">
      <c r="A3558" s="7" t="s">
        <v>4009</v>
      </c>
      <c r="B3558" s="7" t="s">
        <v>8</v>
      </c>
      <c r="C3558" s="7" t="str">
        <f t="shared" si="110"/>
        <v>Assis BrasilAC</v>
      </c>
      <c r="D3558" s="7">
        <v>1200054</v>
      </c>
      <c r="E3558" s="8" t="s">
        <v>703</v>
      </c>
      <c r="F3558" s="7">
        <v>7649</v>
      </c>
      <c r="G3558" s="7">
        <v>6072</v>
      </c>
      <c r="H3558" s="7">
        <v>1.22</v>
      </c>
      <c r="I3558" s="7">
        <v>2.4</v>
      </c>
      <c r="J3558" s="8">
        <f t="shared" si="111"/>
        <v>3124.8</v>
      </c>
      <c r="K3558" s="7">
        <v>12864.39</v>
      </c>
      <c r="L3558" s="9">
        <v>-10.942865680917199</v>
      </c>
      <c r="M3558" s="9">
        <v>-69.563459174667699</v>
      </c>
      <c r="N3558" s="7">
        <f>COUNTIFS('Lojas Assaí'!$F$174:$F$260,D3558)</f>
        <v>0</v>
      </c>
    </row>
    <row r="3559" spans="1:14" x14ac:dyDescent="0.25">
      <c r="A3559" s="7" t="s">
        <v>4010</v>
      </c>
      <c r="B3559" s="7" t="s">
        <v>710</v>
      </c>
      <c r="C3559" s="7" t="str">
        <f t="shared" si="110"/>
        <v>IpumirimSC</v>
      </c>
      <c r="D3559" s="7">
        <v>4207700</v>
      </c>
      <c r="E3559" s="8" t="s">
        <v>711</v>
      </c>
      <c r="F3559" s="7">
        <v>7647</v>
      </c>
      <c r="G3559" s="7">
        <v>7220</v>
      </c>
      <c r="H3559" s="7">
        <v>29.19</v>
      </c>
      <c r="I3559" s="7">
        <v>1.9</v>
      </c>
      <c r="J3559" s="8">
        <f t="shared" si="111"/>
        <v>2473.8000000000002</v>
      </c>
      <c r="K3559" s="7">
        <v>52357.94</v>
      </c>
      <c r="L3559" s="9">
        <v>-27.016186689116001</v>
      </c>
      <c r="M3559" s="9">
        <v>-51.904107924029397</v>
      </c>
      <c r="N3559" s="7">
        <f>COUNTIFS('Lojas Assaí'!$F$174:$F$260,D3559)</f>
        <v>0</v>
      </c>
    </row>
    <row r="3560" spans="1:14" x14ac:dyDescent="0.25">
      <c r="A3560" s="7" t="s">
        <v>4011</v>
      </c>
      <c r="B3560" s="7" t="s">
        <v>710</v>
      </c>
      <c r="C3560" s="7" t="str">
        <f t="shared" si="110"/>
        <v>IpuaçuSC</v>
      </c>
      <c r="D3560" s="7">
        <v>4207684</v>
      </c>
      <c r="E3560" s="8" t="s">
        <v>711</v>
      </c>
      <c r="F3560" s="7">
        <v>7643</v>
      </c>
      <c r="G3560" s="7">
        <v>6798</v>
      </c>
      <c r="H3560" s="7">
        <v>26.06</v>
      </c>
      <c r="I3560" s="7">
        <v>2.2000000000000002</v>
      </c>
      <c r="J3560" s="8">
        <f t="shared" si="111"/>
        <v>2864.4</v>
      </c>
      <c r="K3560" s="7">
        <v>36593.769999999997</v>
      </c>
      <c r="L3560" s="9">
        <v>-26.824065031575699</v>
      </c>
      <c r="M3560" s="9">
        <v>-53.276057794040398</v>
      </c>
      <c r="N3560" s="7">
        <f>COUNTIFS('Lojas Assaí'!$F$174:$F$260,D3560)</f>
        <v>0</v>
      </c>
    </row>
    <row r="3561" spans="1:14" x14ac:dyDescent="0.25">
      <c r="A3561" s="7" t="s">
        <v>4012</v>
      </c>
      <c r="B3561" s="7" t="s">
        <v>710</v>
      </c>
      <c r="C3561" s="7" t="str">
        <f t="shared" si="110"/>
        <v>Paulo LopesSC</v>
      </c>
      <c r="D3561" s="7">
        <v>4212304</v>
      </c>
      <c r="E3561" s="8" t="s">
        <v>711</v>
      </c>
      <c r="F3561" s="7">
        <v>7642</v>
      </c>
      <c r="G3561" s="7">
        <v>6692</v>
      </c>
      <c r="H3561" s="7">
        <v>14.88</v>
      </c>
      <c r="I3561" s="7">
        <v>2.1</v>
      </c>
      <c r="J3561" s="8">
        <f t="shared" si="111"/>
        <v>2734.2</v>
      </c>
      <c r="K3561" s="7">
        <v>30073.78</v>
      </c>
      <c r="L3561" s="9">
        <v>-26.7688610927433</v>
      </c>
      <c r="M3561" s="9">
        <v>-48.647572911269798</v>
      </c>
      <c r="N3561" s="7">
        <f>COUNTIFS('Lojas Assaí'!$F$174:$F$260,D3561)</f>
        <v>0</v>
      </c>
    </row>
    <row r="3562" spans="1:14" x14ac:dyDescent="0.25">
      <c r="A3562" s="7" t="s">
        <v>4013</v>
      </c>
      <c r="B3562" s="7" t="s">
        <v>403</v>
      </c>
      <c r="C3562" s="7" t="str">
        <f t="shared" si="110"/>
        <v>ItajáRN</v>
      </c>
      <c r="D3562" s="7">
        <v>2404853</v>
      </c>
      <c r="E3562" s="8" t="s">
        <v>695</v>
      </c>
      <c r="F3562" s="7">
        <v>7641</v>
      </c>
      <c r="G3562" s="7">
        <v>6932</v>
      </c>
      <c r="H3562" s="7">
        <v>34.04</v>
      </c>
      <c r="I3562" s="7">
        <v>1.5</v>
      </c>
      <c r="J3562" s="8">
        <f t="shared" si="111"/>
        <v>1953</v>
      </c>
      <c r="K3562" s="7">
        <v>10666.93</v>
      </c>
      <c r="L3562" s="9">
        <v>-6.8155507618851399</v>
      </c>
      <c r="M3562" s="9">
        <v>-37.197856129886098</v>
      </c>
      <c r="N3562" s="7">
        <f>COUNTIFS('Lojas Assaí'!$F$174:$F$260,D3562)</f>
        <v>0</v>
      </c>
    </row>
    <row r="3563" spans="1:14" x14ac:dyDescent="0.25">
      <c r="A3563" s="7" t="s">
        <v>4014</v>
      </c>
      <c r="B3563" s="7" t="s">
        <v>206</v>
      </c>
      <c r="C3563" s="7" t="str">
        <f t="shared" si="110"/>
        <v>Limeira do OesteMG</v>
      </c>
      <c r="D3563" s="7">
        <v>3138625</v>
      </c>
      <c r="E3563" s="8" t="s">
        <v>701</v>
      </c>
      <c r="F3563" s="7">
        <v>7640</v>
      </c>
      <c r="G3563" s="7">
        <v>6890</v>
      </c>
      <c r="H3563" s="7">
        <v>5.22</v>
      </c>
      <c r="I3563" s="7">
        <v>2.7</v>
      </c>
      <c r="J3563" s="8">
        <f t="shared" si="111"/>
        <v>3515.4</v>
      </c>
      <c r="K3563" s="7">
        <v>52024.78</v>
      </c>
      <c r="L3563" s="9">
        <v>-21.841095518084199</v>
      </c>
      <c r="M3563" s="9">
        <v>-43.796383224016999</v>
      </c>
      <c r="N3563" s="7">
        <f>COUNTIFS('Lojas Assaí'!$F$174:$F$260,D3563)</f>
        <v>0</v>
      </c>
    </row>
    <row r="3564" spans="1:14" x14ac:dyDescent="0.25">
      <c r="A3564" s="7" t="s">
        <v>4015</v>
      </c>
      <c r="B3564" s="7" t="s">
        <v>169</v>
      </c>
      <c r="C3564" s="7" t="str">
        <f t="shared" si="110"/>
        <v>São José dos BasíliosMA</v>
      </c>
      <c r="D3564" s="7">
        <v>2111250</v>
      </c>
      <c r="E3564" s="8" t="s">
        <v>697</v>
      </c>
      <c r="F3564" s="7">
        <v>7639</v>
      </c>
      <c r="G3564" s="7">
        <v>7496</v>
      </c>
      <c r="H3564" s="7">
        <v>20.67</v>
      </c>
      <c r="I3564" s="7">
        <v>2.4</v>
      </c>
      <c r="J3564" s="8">
        <f t="shared" si="111"/>
        <v>3124.8</v>
      </c>
      <c r="K3564" s="7">
        <v>7453</v>
      </c>
      <c r="L3564" s="9">
        <v>-5.0486872451511697</v>
      </c>
      <c r="M3564" s="9">
        <v>-44.582446517558097</v>
      </c>
      <c r="N3564" s="7">
        <f>COUNTIFS('Lojas Assaí'!$F$174:$F$260,D3564)</f>
        <v>0</v>
      </c>
    </row>
    <row r="3565" spans="1:14" x14ac:dyDescent="0.25">
      <c r="A3565" s="7" t="s">
        <v>4016</v>
      </c>
      <c r="B3565" s="7" t="s">
        <v>707</v>
      </c>
      <c r="C3565" s="7" t="str">
        <f t="shared" si="110"/>
        <v>Paraíso do SulRS</v>
      </c>
      <c r="D3565" s="7">
        <v>4314027</v>
      </c>
      <c r="E3565" s="8" t="s">
        <v>708</v>
      </c>
      <c r="F3565" s="7">
        <v>7635</v>
      </c>
      <c r="G3565" s="7">
        <v>7336</v>
      </c>
      <c r="H3565" s="7">
        <v>21.71</v>
      </c>
      <c r="I3565" s="7">
        <v>2.2999999999999998</v>
      </c>
      <c r="J3565" s="8">
        <f t="shared" si="111"/>
        <v>2994.6</v>
      </c>
      <c r="K3565" s="7">
        <v>19673.82</v>
      </c>
      <c r="L3565" s="9">
        <v>-29.7313142401478</v>
      </c>
      <c r="M3565" s="9">
        <v>-53.179100238954597</v>
      </c>
      <c r="N3565" s="7">
        <f>COUNTIFS('Lojas Assaí'!$F$174:$F$260,D3565)</f>
        <v>0</v>
      </c>
    </row>
    <row r="3566" spans="1:14" x14ac:dyDescent="0.25">
      <c r="A3566" s="7" t="s">
        <v>4017</v>
      </c>
      <c r="B3566" s="7" t="s">
        <v>206</v>
      </c>
      <c r="C3566" s="7" t="str">
        <f t="shared" si="110"/>
        <v>São Pedro dos FerrosMG</v>
      </c>
      <c r="D3566" s="7">
        <v>3164001</v>
      </c>
      <c r="E3566" s="8" t="s">
        <v>701</v>
      </c>
      <c r="F3566" s="7">
        <v>7634</v>
      </c>
      <c r="G3566" s="7">
        <v>8356</v>
      </c>
      <c r="H3566" s="7">
        <v>20.75</v>
      </c>
      <c r="I3566" s="7">
        <v>1.6</v>
      </c>
      <c r="J3566" s="8">
        <f t="shared" si="111"/>
        <v>2083.1999999999998</v>
      </c>
      <c r="K3566" s="7">
        <v>15987.95</v>
      </c>
      <c r="L3566" s="9">
        <v>-16.368639215831202</v>
      </c>
      <c r="M3566" s="9">
        <v>-45.069135197125199</v>
      </c>
      <c r="N3566" s="7">
        <f>COUNTIFS('Lojas Assaí'!$F$174:$F$260,D3566)</f>
        <v>0</v>
      </c>
    </row>
    <row r="3567" spans="1:14" x14ac:dyDescent="0.25">
      <c r="A3567" s="7" t="s">
        <v>4018</v>
      </c>
      <c r="B3567" s="7" t="s">
        <v>206</v>
      </c>
      <c r="C3567" s="7" t="str">
        <f t="shared" si="110"/>
        <v>CoimbraMG</v>
      </c>
      <c r="D3567" s="7">
        <v>3116704</v>
      </c>
      <c r="E3567" s="8" t="s">
        <v>701</v>
      </c>
      <c r="F3567" s="7">
        <v>7631</v>
      </c>
      <c r="G3567" s="7">
        <v>7054</v>
      </c>
      <c r="H3567" s="7">
        <v>66</v>
      </c>
      <c r="I3567" s="7">
        <v>1.8</v>
      </c>
      <c r="J3567" s="8">
        <f t="shared" si="111"/>
        <v>2343.6</v>
      </c>
      <c r="K3567" s="7">
        <v>16049.33</v>
      </c>
      <c r="L3567" s="9">
        <v>-20.8586595280143</v>
      </c>
      <c r="M3567" s="9">
        <v>-42.805939102563997</v>
      </c>
      <c r="N3567" s="7">
        <f>COUNTIFS('Lojas Assaí'!$F$174:$F$260,D3567)</f>
        <v>0</v>
      </c>
    </row>
    <row r="3568" spans="1:14" x14ac:dyDescent="0.25">
      <c r="A3568" s="7" t="s">
        <v>4019</v>
      </c>
      <c r="B3568" s="7" t="s">
        <v>145</v>
      </c>
      <c r="C3568" s="7" t="str">
        <f t="shared" si="110"/>
        <v>SanclerlândiaGO</v>
      </c>
      <c r="D3568" s="7">
        <v>5219001</v>
      </c>
      <c r="E3568" s="8" t="s">
        <v>687</v>
      </c>
      <c r="F3568" s="7">
        <v>7630</v>
      </c>
      <c r="G3568" s="7">
        <v>7550</v>
      </c>
      <c r="H3568" s="7">
        <v>15.2</v>
      </c>
      <c r="I3568" s="7">
        <v>1.2</v>
      </c>
      <c r="J3568" s="8">
        <f t="shared" si="111"/>
        <v>1562.4</v>
      </c>
      <c r="K3568" s="7">
        <v>24738.23</v>
      </c>
      <c r="L3568" s="9">
        <v>-16.200663082872602</v>
      </c>
      <c r="M3568" s="9">
        <v>-50.315866933070602</v>
      </c>
      <c r="N3568" s="7">
        <f>COUNTIFS('Lojas Assaí'!$F$174:$F$260,D3568)</f>
        <v>0</v>
      </c>
    </row>
    <row r="3569" spans="1:14" x14ac:dyDescent="0.25">
      <c r="A3569" s="7" t="s">
        <v>4020</v>
      </c>
      <c r="B3569" s="7" t="s">
        <v>258</v>
      </c>
      <c r="C3569" s="7" t="str">
        <f t="shared" si="110"/>
        <v>FigueiraPR</v>
      </c>
      <c r="D3569" s="7">
        <v>4107751</v>
      </c>
      <c r="E3569" s="8" t="s">
        <v>686</v>
      </c>
      <c r="F3569" s="7">
        <v>7625</v>
      </c>
      <c r="G3569" s="7">
        <v>8293</v>
      </c>
      <c r="H3569" s="7">
        <v>63.91</v>
      </c>
      <c r="I3569" s="7">
        <v>2.2000000000000002</v>
      </c>
      <c r="J3569" s="8">
        <f t="shared" si="111"/>
        <v>2864.4</v>
      </c>
      <c r="K3569" s="7">
        <v>17983.88</v>
      </c>
      <c r="L3569" s="9">
        <v>-26.255298845927602</v>
      </c>
      <c r="M3569" s="9">
        <v>-53.3085976818885</v>
      </c>
      <c r="N3569" s="7">
        <f>COUNTIFS('Lojas Assaí'!$F$174:$F$260,D3569)</f>
        <v>0</v>
      </c>
    </row>
    <row r="3570" spans="1:14" x14ac:dyDescent="0.25">
      <c r="A3570" s="7" t="s">
        <v>4021</v>
      </c>
      <c r="B3570" s="7" t="s">
        <v>403</v>
      </c>
      <c r="C3570" s="7" t="str">
        <f t="shared" si="110"/>
        <v>Lagoa de PedrasRN</v>
      </c>
      <c r="D3570" s="7">
        <v>2406304</v>
      </c>
      <c r="E3570" s="8" t="s">
        <v>695</v>
      </c>
      <c r="F3570" s="7">
        <v>7624</v>
      </c>
      <c r="G3570" s="7">
        <v>6989</v>
      </c>
      <c r="H3570" s="7">
        <v>59.4</v>
      </c>
      <c r="I3570" s="7">
        <v>1.6</v>
      </c>
      <c r="J3570" s="8">
        <f t="shared" si="111"/>
        <v>2083.1999999999998</v>
      </c>
      <c r="K3570" s="7">
        <v>9891.7000000000007</v>
      </c>
      <c r="L3570" s="9">
        <v>-6.3915023234988304</v>
      </c>
      <c r="M3570" s="9">
        <v>-35.599795177732801</v>
      </c>
      <c r="N3570" s="7">
        <f>COUNTIFS('Lojas Assaí'!$F$174:$F$260,D3570)</f>
        <v>0</v>
      </c>
    </row>
    <row r="3571" spans="1:14" x14ac:dyDescent="0.25">
      <c r="A3571" s="7" t="s">
        <v>4022</v>
      </c>
      <c r="B3571" s="7" t="s">
        <v>244</v>
      </c>
      <c r="C3571" s="7" t="str">
        <f t="shared" si="110"/>
        <v>São José da Lagoa TapadaPB</v>
      </c>
      <c r="D3571" s="7">
        <v>2514206</v>
      </c>
      <c r="E3571" s="8" t="s">
        <v>698</v>
      </c>
      <c r="F3571" s="7">
        <v>7622</v>
      </c>
      <c r="G3571" s="7">
        <v>7564</v>
      </c>
      <c r="H3571" s="7">
        <v>22.13</v>
      </c>
      <c r="I3571" s="7">
        <v>1.6</v>
      </c>
      <c r="J3571" s="8">
        <f t="shared" si="111"/>
        <v>2083.1999999999998</v>
      </c>
      <c r="K3571" s="7">
        <v>8299.1299999999992</v>
      </c>
      <c r="L3571" s="9">
        <v>-8.0810428893647508</v>
      </c>
      <c r="M3571" s="9">
        <v>-36.845743321568499</v>
      </c>
      <c r="N3571" s="7">
        <f>COUNTIFS('Lojas Assaí'!$F$174:$F$260,D3571)</f>
        <v>0</v>
      </c>
    </row>
    <row r="3572" spans="1:14" x14ac:dyDescent="0.25">
      <c r="A3572" s="7" t="s">
        <v>4023</v>
      </c>
      <c r="B3572" s="7" t="s">
        <v>12</v>
      </c>
      <c r="C3572" s="7" t="str">
        <f t="shared" si="110"/>
        <v>Porto de PedrasAL</v>
      </c>
      <c r="D3572" s="7">
        <v>2707404</v>
      </c>
      <c r="E3572" s="8" t="s">
        <v>688</v>
      </c>
      <c r="F3572" s="7">
        <v>7618</v>
      </c>
      <c r="G3572" s="7">
        <v>8429</v>
      </c>
      <c r="H3572" s="7">
        <v>32.71</v>
      </c>
      <c r="I3572" s="7">
        <v>1.5</v>
      </c>
      <c r="J3572" s="8">
        <f t="shared" si="111"/>
        <v>1953</v>
      </c>
      <c r="K3572" s="7">
        <v>30041.65</v>
      </c>
      <c r="L3572" s="9">
        <v>-9.1560861631157806</v>
      </c>
      <c r="M3572" s="9">
        <v>-35.297015217732799</v>
      </c>
      <c r="N3572" s="7">
        <f>COUNTIFS('Lojas Assaí'!$F$174:$F$260,D3572)</f>
        <v>0</v>
      </c>
    </row>
    <row r="3573" spans="1:14" x14ac:dyDescent="0.25">
      <c r="A3573" s="7" t="s">
        <v>4024</v>
      </c>
      <c r="B3573" s="7" t="s">
        <v>422</v>
      </c>
      <c r="C3573" s="7" t="str">
        <f t="shared" si="110"/>
        <v>TarabaiSP</v>
      </c>
      <c r="D3573" s="7">
        <v>3553906</v>
      </c>
      <c r="E3573" s="8" t="s">
        <v>435</v>
      </c>
      <c r="F3573" s="7">
        <v>7609</v>
      </c>
      <c r="G3573" s="7">
        <v>6607</v>
      </c>
      <c r="H3573" s="7">
        <v>32.78</v>
      </c>
      <c r="I3573" s="7">
        <v>1.9</v>
      </c>
      <c r="J3573" s="8">
        <f t="shared" si="111"/>
        <v>2473.8000000000002</v>
      </c>
      <c r="K3573" s="7">
        <v>18970.86</v>
      </c>
      <c r="L3573" s="9">
        <v>-23.3485765</v>
      </c>
      <c r="M3573" s="9">
        <v>-47.849464033660901</v>
      </c>
      <c r="N3573" s="7">
        <f>COUNTIFS('Lojas Assaí'!$F$174:$F$260,D3573)</f>
        <v>0</v>
      </c>
    </row>
    <row r="3574" spans="1:14" x14ac:dyDescent="0.25">
      <c r="A3574" s="7" t="s">
        <v>4025</v>
      </c>
      <c r="B3574" s="7" t="s">
        <v>422</v>
      </c>
      <c r="C3574" s="7" t="str">
        <f t="shared" si="110"/>
        <v>Barra do TurvoSP</v>
      </c>
      <c r="D3574" s="7">
        <v>3505401</v>
      </c>
      <c r="E3574" s="8" t="s">
        <v>435</v>
      </c>
      <c r="F3574" s="7">
        <v>7606</v>
      </c>
      <c r="G3574" s="7">
        <v>7729</v>
      </c>
      <c r="H3574" s="7">
        <v>7.67</v>
      </c>
      <c r="I3574" s="7">
        <v>1.9</v>
      </c>
      <c r="J3574" s="8">
        <f t="shared" si="111"/>
        <v>2473.8000000000002</v>
      </c>
      <c r="K3574" s="7">
        <v>14303.74</v>
      </c>
      <c r="L3574" s="9">
        <v>-24.759386656017298</v>
      </c>
      <c r="M3574" s="9">
        <v>-48.502343452770802</v>
      </c>
      <c r="N3574" s="7">
        <f>COUNTIFS('Lojas Assaí'!$F$174:$F$260,D3574)</f>
        <v>0</v>
      </c>
    </row>
    <row r="3575" spans="1:14" x14ac:dyDescent="0.25">
      <c r="A3575" s="7" t="s">
        <v>4026</v>
      </c>
      <c r="B3575" s="7" t="s">
        <v>206</v>
      </c>
      <c r="C3575" s="7" t="str">
        <f t="shared" si="110"/>
        <v>InimutabaMG</v>
      </c>
      <c r="D3575" s="7">
        <v>3131109</v>
      </c>
      <c r="E3575" s="8" t="s">
        <v>701</v>
      </c>
      <c r="F3575" s="7">
        <v>7605</v>
      </c>
      <c r="G3575" s="7">
        <v>6724</v>
      </c>
      <c r="H3575" s="7">
        <v>12.82</v>
      </c>
      <c r="I3575" s="7">
        <v>1.4</v>
      </c>
      <c r="J3575" s="8">
        <f t="shared" si="111"/>
        <v>1822.8</v>
      </c>
      <c r="K3575" s="7">
        <v>10663.82</v>
      </c>
      <c r="L3575" s="9">
        <v>-18.731440529896599</v>
      </c>
      <c r="M3575" s="9">
        <v>-44.366261766116097</v>
      </c>
      <c r="N3575" s="7">
        <f>COUNTIFS('Lojas Assaí'!$F$174:$F$260,D3575)</f>
        <v>0</v>
      </c>
    </row>
    <row r="3576" spans="1:14" x14ac:dyDescent="0.25">
      <c r="A3576" s="7" t="s">
        <v>4027</v>
      </c>
      <c r="B3576" s="7" t="s">
        <v>206</v>
      </c>
      <c r="C3576" s="7" t="str">
        <f t="shared" si="110"/>
        <v>FlorestalMG</v>
      </c>
      <c r="D3576" s="7">
        <v>3126000</v>
      </c>
      <c r="E3576" s="8" t="s">
        <v>701</v>
      </c>
      <c r="F3576" s="7">
        <v>7602</v>
      </c>
      <c r="G3576" s="7">
        <v>6600</v>
      </c>
      <c r="H3576" s="7">
        <v>34.479999999999997</v>
      </c>
      <c r="I3576" s="7">
        <v>1.6</v>
      </c>
      <c r="J3576" s="8">
        <f t="shared" si="111"/>
        <v>2083.1999999999998</v>
      </c>
      <c r="K3576" s="7">
        <v>17645.53</v>
      </c>
      <c r="L3576" s="9">
        <v>-19.894518232497202</v>
      </c>
      <c r="M3576" s="9">
        <v>-44.430115562542703</v>
      </c>
      <c r="N3576" s="7">
        <f>COUNTIFS('Lojas Assaí'!$F$174:$F$260,D3576)</f>
        <v>0</v>
      </c>
    </row>
    <row r="3577" spans="1:14" x14ac:dyDescent="0.25">
      <c r="A3577" s="7" t="s">
        <v>4028</v>
      </c>
      <c r="B3577" s="7" t="s">
        <v>206</v>
      </c>
      <c r="C3577" s="7" t="str">
        <f t="shared" si="110"/>
        <v>MoemaMG</v>
      </c>
      <c r="D3577" s="7">
        <v>3142403</v>
      </c>
      <c r="E3577" s="8" t="s">
        <v>701</v>
      </c>
      <c r="F3577" s="7">
        <v>7589</v>
      </c>
      <c r="G3577" s="7">
        <v>7028</v>
      </c>
      <c r="H3577" s="7">
        <v>34.67</v>
      </c>
      <c r="I3577" s="7">
        <v>1.6</v>
      </c>
      <c r="J3577" s="8">
        <f t="shared" si="111"/>
        <v>2083.1999999999998</v>
      </c>
      <c r="K3577" s="7">
        <v>16330.01</v>
      </c>
      <c r="L3577" s="9">
        <v>-19.838699897871599</v>
      </c>
      <c r="M3577" s="9">
        <v>-45.425310133708997</v>
      </c>
      <c r="N3577" s="7">
        <f>COUNTIFS('Lojas Assaí'!$F$174:$F$260,D3577)</f>
        <v>0</v>
      </c>
    </row>
    <row r="3578" spans="1:14" x14ac:dyDescent="0.25">
      <c r="A3578" s="7" t="s">
        <v>4029</v>
      </c>
      <c r="B3578" s="7" t="s">
        <v>206</v>
      </c>
      <c r="C3578" s="7" t="str">
        <f t="shared" si="110"/>
        <v>LagamarMG</v>
      </c>
      <c r="D3578" s="7">
        <v>3137106</v>
      </c>
      <c r="E3578" s="8" t="s">
        <v>701</v>
      </c>
      <c r="F3578" s="7">
        <v>7588</v>
      </c>
      <c r="G3578" s="7">
        <v>7600</v>
      </c>
      <c r="H3578" s="7">
        <v>5.15</v>
      </c>
      <c r="I3578" s="7">
        <v>1.7</v>
      </c>
      <c r="J3578" s="8">
        <f t="shared" si="111"/>
        <v>2213.4</v>
      </c>
      <c r="K3578" s="7">
        <v>25108.99</v>
      </c>
      <c r="L3578" s="9">
        <v>-17.624479669687499</v>
      </c>
      <c r="M3578" s="9">
        <v>-41.740449939657999</v>
      </c>
      <c r="N3578" s="7">
        <f>COUNTIFS('Lojas Assaí'!$F$174:$F$260,D3578)</f>
        <v>0</v>
      </c>
    </row>
    <row r="3579" spans="1:14" x14ac:dyDescent="0.25">
      <c r="A3579" s="7" t="s">
        <v>4030</v>
      </c>
      <c r="B3579" s="7" t="s">
        <v>169</v>
      </c>
      <c r="C3579" s="7" t="str">
        <f t="shared" si="110"/>
        <v>BeláguaMA</v>
      </c>
      <c r="D3579" s="7">
        <v>2101731</v>
      </c>
      <c r="E3579" s="8" t="s">
        <v>697</v>
      </c>
      <c r="F3579" s="7">
        <v>7586</v>
      </c>
      <c r="G3579" s="7">
        <v>6524</v>
      </c>
      <c r="H3579" s="7">
        <v>13.06</v>
      </c>
      <c r="I3579" s="7">
        <v>1.8</v>
      </c>
      <c r="J3579" s="8">
        <f t="shared" si="111"/>
        <v>2343.6</v>
      </c>
      <c r="K3579" s="7">
        <v>7722.83</v>
      </c>
      <c r="L3579" s="9">
        <v>-3.7377332499082798</v>
      </c>
      <c r="M3579" s="9">
        <v>-45.248245878184903</v>
      </c>
      <c r="N3579" s="7">
        <f>COUNTIFS('Lojas Assaí'!$F$174:$F$260,D3579)</f>
        <v>0</v>
      </c>
    </row>
    <row r="3580" spans="1:14" x14ac:dyDescent="0.25">
      <c r="A3580" s="7" t="s">
        <v>4031</v>
      </c>
      <c r="B3580" s="7" t="s">
        <v>280</v>
      </c>
      <c r="C3580" s="7" t="str">
        <f t="shared" si="110"/>
        <v>GranitoPE</v>
      </c>
      <c r="D3580" s="7">
        <v>2606309</v>
      </c>
      <c r="E3580" s="8" t="s">
        <v>689</v>
      </c>
      <c r="F3580" s="7">
        <v>7586</v>
      </c>
      <c r="G3580" s="7">
        <v>6855</v>
      </c>
      <c r="H3580" s="7">
        <v>13.13</v>
      </c>
      <c r="I3580" s="7">
        <v>1.8</v>
      </c>
      <c r="J3580" s="8">
        <f t="shared" si="111"/>
        <v>2343.6</v>
      </c>
      <c r="K3580" s="7">
        <v>9788.3700000000008</v>
      </c>
      <c r="L3580" s="9">
        <v>-7.7092532823497297</v>
      </c>
      <c r="M3580" s="9">
        <v>-39.619286343202099</v>
      </c>
      <c r="N3580" s="7">
        <f>COUNTIFS('Lojas Assaí'!$F$174:$F$260,D3580)</f>
        <v>0</v>
      </c>
    </row>
    <row r="3581" spans="1:14" x14ac:dyDescent="0.25">
      <c r="A3581" s="7" t="s">
        <v>4032</v>
      </c>
      <c r="B3581" s="7" t="s">
        <v>224</v>
      </c>
      <c r="C3581" s="7" t="str">
        <f t="shared" si="110"/>
        <v>Palestina do ParáPA</v>
      </c>
      <c r="D3581" s="7">
        <v>1505494</v>
      </c>
      <c r="E3581" s="8" t="s">
        <v>690</v>
      </c>
      <c r="F3581" s="7">
        <v>7575</v>
      </c>
      <c r="G3581" s="7">
        <v>7475</v>
      </c>
      <c r="H3581" s="7">
        <v>7.59</v>
      </c>
      <c r="I3581" s="7">
        <v>2.1</v>
      </c>
      <c r="J3581" s="8">
        <f t="shared" si="111"/>
        <v>2734.2</v>
      </c>
      <c r="K3581" s="7">
        <v>10942.25</v>
      </c>
      <c r="L3581" s="9">
        <v>-5.7499341062260498</v>
      </c>
      <c r="M3581" s="9">
        <v>-48.321793726163698</v>
      </c>
      <c r="N3581" s="7">
        <f>COUNTIFS('Lojas Assaí'!$F$174:$F$260,D3581)</f>
        <v>0</v>
      </c>
    </row>
    <row r="3582" spans="1:14" x14ac:dyDescent="0.25">
      <c r="A3582" s="7" t="s">
        <v>4033</v>
      </c>
      <c r="B3582" s="7" t="s">
        <v>195</v>
      </c>
      <c r="C3582" s="7" t="str">
        <f t="shared" si="110"/>
        <v>Pedro GomesMS</v>
      </c>
      <c r="D3582" s="7">
        <v>5006408</v>
      </c>
      <c r="E3582" s="8" t="s">
        <v>691</v>
      </c>
      <c r="F3582" s="7">
        <v>7568</v>
      </c>
      <c r="G3582" s="7">
        <v>7967</v>
      </c>
      <c r="H3582" s="7">
        <v>2.1800000000000002</v>
      </c>
      <c r="I3582" s="7">
        <v>2.2000000000000002</v>
      </c>
      <c r="J3582" s="8">
        <f t="shared" si="111"/>
        <v>2864.4</v>
      </c>
      <c r="K3582" s="7">
        <v>34528.94</v>
      </c>
      <c r="L3582" s="9">
        <v>-18.1018562342507</v>
      </c>
      <c r="M3582" s="9">
        <v>-54.552445829166103</v>
      </c>
      <c r="N3582" s="7">
        <f>COUNTIFS('Lojas Assaí'!$F$174:$F$260,D3582)</f>
        <v>0</v>
      </c>
    </row>
    <row r="3583" spans="1:14" x14ac:dyDescent="0.25">
      <c r="A3583" s="7" t="s">
        <v>4034</v>
      </c>
      <c r="B3583" s="7" t="s">
        <v>195</v>
      </c>
      <c r="C3583" s="7" t="str">
        <f t="shared" si="110"/>
        <v>InocênciaMS</v>
      </c>
      <c r="D3583" s="7">
        <v>5004403</v>
      </c>
      <c r="E3583" s="8" t="s">
        <v>691</v>
      </c>
      <c r="F3583" s="7">
        <v>7566</v>
      </c>
      <c r="G3583" s="7">
        <v>7669</v>
      </c>
      <c r="H3583" s="7">
        <v>1.33</v>
      </c>
      <c r="I3583" s="7">
        <v>1.9</v>
      </c>
      <c r="J3583" s="8">
        <f t="shared" si="111"/>
        <v>2473.8000000000002</v>
      </c>
      <c r="K3583" s="7">
        <v>39085.69</v>
      </c>
      <c r="L3583" s="9">
        <v>-19.725457973958999</v>
      </c>
      <c r="M3583" s="9">
        <v>-51.927679022346602</v>
      </c>
      <c r="N3583" s="7">
        <f>COUNTIFS('Lojas Assaí'!$F$174:$F$260,D3583)</f>
        <v>0</v>
      </c>
    </row>
    <row r="3584" spans="1:14" x14ac:dyDescent="0.25">
      <c r="A3584" s="7" t="s">
        <v>4035</v>
      </c>
      <c r="B3584" s="7" t="s">
        <v>99</v>
      </c>
      <c r="C3584" s="7" t="str">
        <f t="shared" si="110"/>
        <v>São João do JaguaribeCE</v>
      </c>
      <c r="D3584" s="7">
        <v>2312502</v>
      </c>
      <c r="E3584" s="8" t="s">
        <v>683</v>
      </c>
      <c r="F3584" s="7">
        <v>7557</v>
      </c>
      <c r="G3584" s="7">
        <v>7900</v>
      </c>
      <c r="H3584" s="7">
        <v>28.17</v>
      </c>
      <c r="I3584" s="7">
        <v>1.6</v>
      </c>
      <c r="J3584" s="8">
        <f t="shared" si="111"/>
        <v>2083.1999999999998</v>
      </c>
      <c r="K3584" s="7">
        <v>13595.79</v>
      </c>
      <c r="L3584" s="9">
        <v>-5.2686305504859101</v>
      </c>
      <c r="M3584" s="9">
        <v>-38.271940704379801</v>
      </c>
      <c r="N3584" s="7">
        <f>COUNTIFS('Lojas Assaí'!$F$174:$F$260,D3584)</f>
        <v>0</v>
      </c>
    </row>
    <row r="3585" spans="1:14" x14ac:dyDescent="0.25">
      <c r="A3585" s="7" t="s">
        <v>4036</v>
      </c>
      <c r="B3585" s="7" t="s">
        <v>12</v>
      </c>
      <c r="C3585" s="7" t="str">
        <f t="shared" si="110"/>
        <v>Paulo JacintoAL</v>
      </c>
      <c r="D3585" s="7">
        <v>2706604</v>
      </c>
      <c r="E3585" s="8" t="s">
        <v>688</v>
      </c>
      <c r="F3585" s="7">
        <v>7556</v>
      </c>
      <c r="G3585" s="7">
        <v>7426</v>
      </c>
      <c r="H3585" s="7">
        <v>62.69</v>
      </c>
      <c r="I3585" s="7">
        <v>1.3</v>
      </c>
      <c r="J3585" s="8">
        <f t="shared" si="111"/>
        <v>1692.6</v>
      </c>
      <c r="K3585" s="7">
        <v>11382.26</v>
      </c>
      <c r="L3585" s="9">
        <v>-9.3733643824119</v>
      </c>
      <c r="M3585" s="9">
        <v>-36.372742094559698</v>
      </c>
      <c r="N3585" s="7">
        <f>COUNTIFS('Lojas Assaí'!$F$174:$F$260,D3585)</f>
        <v>0</v>
      </c>
    </row>
    <row r="3586" spans="1:14" x14ac:dyDescent="0.25">
      <c r="A3586" s="7" t="s">
        <v>4037</v>
      </c>
      <c r="B3586" s="7" t="s">
        <v>258</v>
      </c>
      <c r="C3586" s="7" t="str">
        <f t="shared" ref="C3586:C3649" si="112">_xlfn.CONCAT(A3586:B3586)</f>
        <v>GuaraqueçabaPR</v>
      </c>
      <c r="D3586" s="7">
        <v>4109500</v>
      </c>
      <c r="E3586" s="8" t="s">
        <v>686</v>
      </c>
      <c r="F3586" s="7">
        <v>7554</v>
      </c>
      <c r="G3586" s="7">
        <v>7871</v>
      </c>
      <c r="H3586" s="7">
        <v>3.9</v>
      </c>
      <c r="I3586" s="7">
        <v>1.8</v>
      </c>
      <c r="J3586" s="8">
        <f t="shared" ref="J3586:J3649" si="113">ROUND(I3586*1302,2)</f>
        <v>2343.6</v>
      </c>
      <c r="K3586" s="7">
        <v>14947.17</v>
      </c>
      <c r="L3586" s="9">
        <v>-26.142966207004399</v>
      </c>
      <c r="M3586" s="9">
        <v>-52.383029056190203</v>
      </c>
      <c r="N3586" s="7">
        <f>COUNTIFS('Lojas Assaí'!$F$174:$F$260,D3586)</f>
        <v>0</v>
      </c>
    </row>
    <row r="3587" spans="1:14" x14ac:dyDescent="0.25">
      <c r="A3587" s="7" t="s">
        <v>4038</v>
      </c>
      <c r="B3587" s="7" t="s">
        <v>710</v>
      </c>
      <c r="C3587" s="7" t="str">
        <f t="shared" si="112"/>
        <v>Rio do OesteSC</v>
      </c>
      <c r="D3587" s="7">
        <v>4214607</v>
      </c>
      <c r="E3587" s="8" t="s">
        <v>711</v>
      </c>
      <c r="F3587" s="7">
        <v>7552</v>
      </c>
      <c r="G3587" s="7">
        <v>7090</v>
      </c>
      <c r="H3587" s="7">
        <v>28.61</v>
      </c>
      <c r="I3587" s="7">
        <v>1.9</v>
      </c>
      <c r="J3587" s="8">
        <f t="shared" si="113"/>
        <v>2473.8000000000002</v>
      </c>
      <c r="K3587" s="7">
        <v>31425.119999999999</v>
      </c>
      <c r="L3587" s="9">
        <v>-26.749129816162601</v>
      </c>
      <c r="M3587" s="9">
        <v>-49.272379443568497</v>
      </c>
      <c r="N3587" s="7">
        <f>COUNTIFS('Lojas Assaí'!$F$174:$F$260,D3587)</f>
        <v>0</v>
      </c>
    </row>
    <row r="3588" spans="1:14" x14ac:dyDescent="0.25">
      <c r="A3588" s="7" t="s">
        <v>4039</v>
      </c>
      <c r="B3588" s="7" t="s">
        <v>707</v>
      </c>
      <c r="C3588" s="7" t="str">
        <f t="shared" si="112"/>
        <v>Barão do TriunfoRS</v>
      </c>
      <c r="D3588" s="7">
        <v>4301750</v>
      </c>
      <c r="E3588" s="8" t="s">
        <v>708</v>
      </c>
      <c r="F3588" s="7">
        <v>7550</v>
      </c>
      <c r="G3588" s="7">
        <v>7018</v>
      </c>
      <c r="H3588" s="7">
        <v>16.079999999999998</v>
      </c>
      <c r="I3588" s="7">
        <v>2.6</v>
      </c>
      <c r="J3588" s="8">
        <f t="shared" si="113"/>
        <v>3385.2</v>
      </c>
      <c r="K3588" s="7">
        <v>16357.75</v>
      </c>
      <c r="L3588" s="9">
        <v>-30.390483854734502</v>
      </c>
      <c r="M3588" s="9">
        <v>-51.737669474838803</v>
      </c>
      <c r="N3588" s="7">
        <f>COUNTIFS('Lojas Assaí'!$F$174:$F$260,D3588)</f>
        <v>0</v>
      </c>
    </row>
    <row r="3589" spans="1:14" x14ac:dyDescent="0.25">
      <c r="A3589" s="7" t="s">
        <v>4040</v>
      </c>
      <c r="B3589" s="7" t="s">
        <v>206</v>
      </c>
      <c r="C3589" s="7" t="str">
        <f t="shared" si="112"/>
        <v>FelisburgoMG</v>
      </c>
      <c r="D3589" s="7">
        <v>3125606</v>
      </c>
      <c r="E3589" s="8" t="s">
        <v>701</v>
      </c>
      <c r="F3589" s="7">
        <v>7548</v>
      </c>
      <c r="G3589" s="7">
        <v>6877</v>
      </c>
      <c r="H3589" s="7">
        <v>11.53</v>
      </c>
      <c r="I3589" s="7">
        <v>1.7</v>
      </c>
      <c r="J3589" s="8">
        <f t="shared" si="113"/>
        <v>2213.4</v>
      </c>
      <c r="K3589" s="7">
        <v>9161.66</v>
      </c>
      <c r="L3589" s="9">
        <v>-16.6383331500748</v>
      </c>
      <c r="M3589" s="9">
        <v>-40.758570499543197</v>
      </c>
      <c r="N3589" s="7">
        <f>COUNTIFS('Lojas Assaí'!$F$174:$F$260,D3589)</f>
        <v>0</v>
      </c>
    </row>
    <row r="3590" spans="1:14" x14ac:dyDescent="0.25">
      <c r="A3590" s="7" t="s">
        <v>4041</v>
      </c>
      <c r="B3590" s="7" t="s">
        <v>714</v>
      </c>
      <c r="C3590" s="7" t="str">
        <f t="shared" si="112"/>
        <v>ApiacáES</v>
      </c>
      <c r="D3590" s="7">
        <v>3200508</v>
      </c>
      <c r="E3590" s="8" t="s">
        <v>715</v>
      </c>
      <c r="F3590" s="7">
        <v>7542</v>
      </c>
      <c r="G3590" s="7">
        <v>7512</v>
      </c>
      <c r="H3590" s="7">
        <v>38.72</v>
      </c>
      <c r="I3590" s="7">
        <v>1.6</v>
      </c>
      <c r="J3590" s="8">
        <f t="shared" si="113"/>
        <v>2083.1999999999998</v>
      </c>
      <c r="K3590" s="7">
        <v>13791.42</v>
      </c>
      <c r="L3590" s="9">
        <v>-21.156447885261802</v>
      </c>
      <c r="M3590" s="9">
        <v>-41.5633797608618</v>
      </c>
      <c r="N3590" s="7">
        <f>COUNTIFS('Lojas Assaí'!$F$174:$F$260,D3590)</f>
        <v>0</v>
      </c>
    </row>
    <row r="3591" spans="1:14" x14ac:dyDescent="0.25">
      <c r="A3591" s="7" t="s">
        <v>4042</v>
      </c>
      <c r="B3591" s="7" t="s">
        <v>206</v>
      </c>
      <c r="C3591" s="7" t="str">
        <f t="shared" si="112"/>
        <v>São João Batista do GlóriaMG</v>
      </c>
      <c r="D3591" s="7">
        <v>3162203</v>
      </c>
      <c r="E3591" s="8" t="s">
        <v>701</v>
      </c>
      <c r="F3591" s="7">
        <v>7541</v>
      </c>
      <c r="G3591" s="7">
        <v>6887</v>
      </c>
      <c r="H3591" s="7">
        <v>12.57</v>
      </c>
      <c r="I3591" s="7">
        <v>1.8</v>
      </c>
      <c r="J3591" s="8">
        <f t="shared" si="113"/>
        <v>2343.6</v>
      </c>
      <c r="K3591" s="7">
        <v>26771.01</v>
      </c>
      <c r="L3591" s="9">
        <v>-16.8520551567279</v>
      </c>
      <c r="M3591" s="9">
        <v>-44.349088562194702</v>
      </c>
      <c r="N3591" s="7">
        <f>COUNTIFS('Lojas Assaí'!$F$174:$F$260,D3591)</f>
        <v>0</v>
      </c>
    </row>
    <row r="3592" spans="1:14" x14ac:dyDescent="0.25">
      <c r="A3592" s="7" t="s">
        <v>4043</v>
      </c>
      <c r="B3592" s="7" t="s">
        <v>422</v>
      </c>
      <c r="C3592" s="7" t="str">
        <f t="shared" si="112"/>
        <v>PaulicéiaSP</v>
      </c>
      <c r="D3592" s="7">
        <v>3536406</v>
      </c>
      <c r="E3592" s="8" t="s">
        <v>435</v>
      </c>
      <c r="F3592" s="7">
        <v>7540</v>
      </c>
      <c r="G3592" s="7">
        <v>6339</v>
      </c>
      <c r="H3592" s="7">
        <v>16.97</v>
      </c>
      <c r="I3592" s="7">
        <v>1.8</v>
      </c>
      <c r="J3592" s="8">
        <f t="shared" si="113"/>
        <v>2343.6</v>
      </c>
      <c r="K3592" s="7">
        <v>26438.1</v>
      </c>
      <c r="L3592" s="9">
        <v>-22.57430074801</v>
      </c>
      <c r="M3592" s="9">
        <v>-49.399038346137502</v>
      </c>
      <c r="N3592" s="7">
        <f>COUNTIFS('Lojas Assaí'!$F$174:$F$260,D3592)</f>
        <v>0</v>
      </c>
    </row>
    <row r="3593" spans="1:14" x14ac:dyDescent="0.25">
      <c r="A3593" s="7" t="s">
        <v>4044</v>
      </c>
      <c r="B3593" s="7" t="s">
        <v>206</v>
      </c>
      <c r="C3593" s="7" t="str">
        <f t="shared" si="112"/>
        <v>PintópolisMG</v>
      </c>
      <c r="D3593" s="7">
        <v>3150570</v>
      </c>
      <c r="E3593" s="8" t="s">
        <v>701</v>
      </c>
      <c r="F3593" s="7">
        <v>7540</v>
      </c>
      <c r="G3593" s="7">
        <v>7211</v>
      </c>
      <c r="H3593" s="7">
        <v>5.87</v>
      </c>
      <c r="I3593" s="7">
        <v>1.6</v>
      </c>
      <c r="J3593" s="8">
        <f t="shared" si="113"/>
        <v>2083.1999999999998</v>
      </c>
      <c r="K3593" s="7">
        <v>8638.39</v>
      </c>
      <c r="L3593" s="9">
        <v>-20.508995862820999</v>
      </c>
      <c r="M3593" s="9">
        <v>-44.478471774971801</v>
      </c>
      <c r="N3593" s="7">
        <f>COUNTIFS('Lojas Assaí'!$F$174:$F$260,D3593)</f>
        <v>0</v>
      </c>
    </row>
    <row r="3594" spans="1:14" x14ac:dyDescent="0.25">
      <c r="A3594" s="7" t="s">
        <v>4045</v>
      </c>
      <c r="B3594" s="7" t="s">
        <v>258</v>
      </c>
      <c r="C3594" s="7" t="str">
        <f t="shared" si="112"/>
        <v>Coronel Domingos SoaresPR</v>
      </c>
      <c r="D3594" s="7">
        <v>4106456</v>
      </c>
      <c r="E3594" s="8" t="s">
        <v>686</v>
      </c>
      <c r="F3594" s="7">
        <v>7538</v>
      </c>
      <c r="G3594" s="7">
        <v>7238</v>
      </c>
      <c r="H3594" s="7">
        <v>4.59</v>
      </c>
      <c r="I3594" s="7">
        <v>2.1</v>
      </c>
      <c r="J3594" s="8">
        <f t="shared" si="113"/>
        <v>2734.2</v>
      </c>
      <c r="K3594" s="7">
        <v>30537.599999999999</v>
      </c>
      <c r="L3594" s="9">
        <v>-25.9781534980571</v>
      </c>
      <c r="M3594" s="9">
        <v>-52.567086635376</v>
      </c>
      <c r="N3594" s="7">
        <f>COUNTIFS('Lojas Assaí'!$F$174:$F$260,D3594)</f>
        <v>0</v>
      </c>
    </row>
    <row r="3595" spans="1:14" x14ac:dyDescent="0.25">
      <c r="A3595" s="7" t="s">
        <v>4046</v>
      </c>
      <c r="B3595" s="7" t="s">
        <v>206</v>
      </c>
      <c r="C3595" s="7" t="str">
        <f t="shared" si="112"/>
        <v>Santana de PirapamaMG</v>
      </c>
      <c r="D3595" s="7">
        <v>3158508</v>
      </c>
      <c r="E3595" s="8" t="s">
        <v>701</v>
      </c>
      <c r="F3595" s="7">
        <v>7538</v>
      </c>
      <c r="G3595" s="7">
        <v>8009</v>
      </c>
      <c r="H3595" s="7">
        <v>6.38</v>
      </c>
      <c r="I3595" s="7">
        <v>1.7</v>
      </c>
      <c r="J3595" s="8">
        <f t="shared" si="113"/>
        <v>2213.4</v>
      </c>
      <c r="K3595" s="7">
        <v>13670.55</v>
      </c>
      <c r="L3595" s="9">
        <v>-22.026435486111001</v>
      </c>
      <c r="M3595" s="9">
        <v>-46.338625781358203</v>
      </c>
      <c r="N3595" s="7">
        <f>COUNTIFS('Lojas Assaí'!$F$174:$F$260,D3595)</f>
        <v>0</v>
      </c>
    </row>
    <row r="3596" spans="1:14" x14ac:dyDescent="0.25">
      <c r="A3596" s="7" t="s">
        <v>4047</v>
      </c>
      <c r="B3596" s="7" t="s">
        <v>224</v>
      </c>
      <c r="C3596" s="7" t="str">
        <f t="shared" si="112"/>
        <v>Abel FigueiredoPA</v>
      </c>
      <c r="D3596" s="7">
        <v>1500131</v>
      </c>
      <c r="E3596" s="8" t="s">
        <v>690</v>
      </c>
      <c r="F3596" s="7">
        <v>7536</v>
      </c>
      <c r="G3596" s="7">
        <v>6780</v>
      </c>
      <c r="H3596" s="7">
        <v>11.04</v>
      </c>
      <c r="I3596" s="7">
        <v>1.6</v>
      </c>
      <c r="J3596" s="8">
        <f t="shared" si="113"/>
        <v>2083.1999999999998</v>
      </c>
      <c r="K3596" s="7">
        <v>12780.87</v>
      </c>
      <c r="L3596" s="9">
        <v>-4.9513908955312997</v>
      </c>
      <c r="M3596" s="9">
        <v>-48.396762125794503</v>
      </c>
      <c r="N3596" s="7">
        <f>COUNTIFS('Lojas Assaí'!$F$174:$F$260,D3596)</f>
        <v>0</v>
      </c>
    </row>
    <row r="3597" spans="1:14" x14ac:dyDescent="0.25">
      <c r="A3597" s="7" t="s">
        <v>4048</v>
      </c>
      <c r="B3597" s="7" t="s">
        <v>206</v>
      </c>
      <c r="C3597" s="7" t="str">
        <f t="shared" si="112"/>
        <v>São José da BarraMG</v>
      </c>
      <c r="D3597" s="7">
        <v>3162948</v>
      </c>
      <c r="E3597" s="8" t="s">
        <v>701</v>
      </c>
      <c r="F3597" s="7">
        <v>7532</v>
      </c>
      <c r="G3597" s="7">
        <v>6778</v>
      </c>
      <c r="H3597" s="7">
        <v>21.57</v>
      </c>
      <c r="I3597" s="7">
        <v>4</v>
      </c>
      <c r="J3597" s="8">
        <f t="shared" si="113"/>
        <v>5208</v>
      </c>
      <c r="K3597" s="7">
        <v>108329.2</v>
      </c>
      <c r="L3597" s="9">
        <v>-19.698626821519099</v>
      </c>
      <c r="M3597" s="9">
        <v>-43.959956298233699</v>
      </c>
      <c r="N3597" s="7">
        <f>COUNTIFS('Lojas Assaí'!$F$174:$F$260,D3597)</f>
        <v>0</v>
      </c>
    </row>
    <row r="3598" spans="1:14" x14ac:dyDescent="0.25">
      <c r="A3598" s="7" t="s">
        <v>4049</v>
      </c>
      <c r="B3598" s="7" t="s">
        <v>422</v>
      </c>
      <c r="C3598" s="7" t="str">
        <f t="shared" si="112"/>
        <v>BarbosaSP</v>
      </c>
      <c r="D3598" s="7">
        <v>3505104</v>
      </c>
      <c r="E3598" s="8" t="s">
        <v>435</v>
      </c>
      <c r="F3598" s="7">
        <v>7532</v>
      </c>
      <c r="G3598" s="7">
        <v>6593</v>
      </c>
      <c r="H3598" s="7">
        <v>32.14</v>
      </c>
      <c r="I3598" s="7">
        <v>2</v>
      </c>
      <c r="J3598" s="8">
        <f t="shared" si="113"/>
        <v>2604</v>
      </c>
      <c r="K3598" s="7">
        <v>15992.51</v>
      </c>
      <c r="L3598" s="9">
        <v>-21.2590259219708</v>
      </c>
      <c r="M3598" s="9">
        <v>-49.953988516548897</v>
      </c>
      <c r="N3598" s="7">
        <f>COUNTIFS('Lojas Assaí'!$F$174:$F$260,D3598)</f>
        <v>0</v>
      </c>
    </row>
    <row r="3599" spans="1:14" x14ac:dyDescent="0.25">
      <c r="A3599" s="7" t="s">
        <v>4050</v>
      </c>
      <c r="B3599" s="7" t="s">
        <v>244</v>
      </c>
      <c r="C3599" s="7" t="str">
        <f t="shared" si="112"/>
        <v>CasserenguePB</v>
      </c>
      <c r="D3599" s="7">
        <v>2504157</v>
      </c>
      <c r="E3599" s="8" t="s">
        <v>698</v>
      </c>
      <c r="F3599" s="7">
        <v>7530</v>
      </c>
      <c r="G3599" s="7">
        <v>7058</v>
      </c>
      <c r="H3599" s="7">
        <v>35.049999999999997</v>
      </c>
      <c r="I3599" s="7">
        <v>1.9</v>
      </c>
      <c r="J3599" s="8">
        <f t="shared" si="113"/>
        <v>2473.8000000000002</v>
      </c>
      <c r="K3599" s="7">
        <v>8974.3700000000008</v>
      </c>
      <c r="L3599" s="9">
        <v>-7.7310993724081696</v>
      </c>
      <c r="M3599" s="9">
        <v>-36.495478072694297</v>
      </c>
      <c r="N3599" s="7">
        <f>COUNTIFS('Lojas Assaí'!$F$174:$F$260,D3599)</f>
        <v>0</v>
      </c>
    </row>
    <row r="3600" spans="1:14" x14ac:dyDescent="0.25">
      <c r="A3600" s="7" t="s">
        <v>4051</v>
      </c>
      <c r="B3600" s="7" t="s">
        <v>280</v>
      </c>
      <c r="C3600" s="7" t="str">
        <f t="shared" si="112"/>
        <v>Vertente do LérioPE</v>
      </c>
      <c r="D3600" s="7">
        <v>2616183</v>
      </c>
      <c r="E3600" s="8" t="s">
        <v>689</v>
      </c>
      <c r="F3600" s="7">
        <v>7526</v>
      </c>
      <c r="G3600" s="7">
        <v>7873</v>
      </c>
      <c r="H3600" s="7">
        <v>106.93</v>
      </c>
      <c r="I3600" s="7">
        <v>1.4</v>
      </c>
      <c r="J3600" s="8">
        <f t="shared" si="113"/>
        <v>1822.8</v>
      </c>
      <c r="K3600" s="7">
        <v>9892.69</v>
      </c>
      <c r="L3600" s="9">
        <v>-7.7748194553046597</v>
      </c>
      <c r="M3600" s="9">
        <v>-35.853002739695398</v>
      </c>
      <c r="N3600" s="7">
        <f>COUNTIFS('Lojas Assaí'!$F$174:$F$260,D3600)</f>
        <v>0</v>
      </c>
    </row>
    <row r="3601" spans="1:14" x14ac:dyDescent="0.25">
      <c r="A3601" s="7" t="s">
        <v>4052</v>
      </c>
      <c r="B3601" s="7" t="s">
        <v>258</v>
      </c>
      <c r="C3601" s="7" t="str">
        <f t="shared" si="112"/>
        <v>Boa Vista da AparecidaPR</v>
      </c>
      <c r="D3601" s="7">
        <v>4103057</v>
      </c>
      <c r="E3601" s="8" t="s">
        <v>686</v>
      </c>
      <c r="F3601" s="7">
        <v>7524</v>
      </c>
      <c r="G3601" s="7">
        <v>7911</v>
      </c>
      <c r="H3601" s="7">
        <v>30.87</v>
      </c>
      <c r="I3601" s="7">
        <v>1.9</v>
      </c>
      <c r="J3601" s="8">
        <f t="shared" si="113"/>
        <v>2473.8000000000002</v>
      </c>
      <c r="K3601" s="7">
        <v>23951.05</v>
      </c>
      <c r="L3601" s="9">
        <v>-25.214901583690299</v>
      </c>
      <c r="M3601" s="9">
        <v>-49.1057874827993</v>
      </c>
      <c r="N3601" s="7">
        <f>COUNTIFS('Lojas Assaí'!$F$174:$F$260,D3601)</f>
        <v>0</v>
      </c>
    </row>
    <row r="3602" spans="1:14" x14ac:dyDescent="0.25">
      <c r="A3602" s="7" t="s">
        <v>4053</v>
      </c>
      <c r="B3602" s="7" t="s">
        <v>422</v>
      </c>
      <c r="C3602" s="7" t="str">
        <f t="shared" si="112"/>
        <v>NuporangaSP</v>
      </c>
      <c r="D3602" s="7">
        <v>3533601</v>
      </c>
      <c r="E3602" s="8" t="s">
        <v>435</v>
      </c>
      <c r="F3602" s="7">
        <v>7522</v>
      </c>
      <c r="G3602" s="7">
        <v>6817</v>
      </c>
      <c r="H3602" s="7">
        <v>19.57</v>
      </c>
      <c r="I3602" s="7">
        <v>2.1</v>
      </c>
      <c r="J3602" s="8">
        <f t="shared" si="113"/>
        <v>2734.2</v>
      </c>
      <c r="K3602" s="7">
        <v>96727.85</v>
      </c>
      <c r="L3602" s="9">
        <v>-22.944584777489698</v>
      </c>
      <c r="M3602" s="9">
        <v>-49.340950752602303</v>
      </c>
      <c r="N3602" s="7">
        <f>COUNTIFS('Lojas Assaí'!$F$174:$F$260,D3602)</f>
        <v>0</v>
      </c>
    </row>
    <row r="3603" spans="1:14" x14ac:dyDescent="0.25">
      <c r="A3603" s="7" t="s">
        <v>4054</v>
      </c>
      <c r="B3603" s="7" t="s">
        <v>280</v>
      </c>
      <c r="C3603" s="7" t="str">
        <f t="shared" si="112"/>
        <v>PalmeirinaPE</v>
      </c>
      <c r="D3603" s="7">
        <v>2610103</v>
      </c>
      <c r="E3603" s="8" t="s">
        <v>689</v>
      </c>
      <c r="F3603" s="7">
        <v>7509</v>
      </c>
      <c r="G3603" s="7">
        <v>8189</v>
      </c>
      <c r="H3603" s="7">
        <v>51.82</v>
      </c>
      <c r="I3603" s="7">
        <v>1.8</v>
      </c>
      <c r="J3603" s="8">
        <f t="shared" si="113"/>
        <v>2343.6</v>
      </c>
      <c r="K3603" s="7">
        <v>9851.49</v>
      </c>
      <c r="L3603" s="9">
        <v>-8.6672422849748205</v>
      </c>
      <c r="M3603" s="9">
        <v>-36.001575798734599</v>
      </c>
      <c r="N3603" s="7">
        <f>COUNTIFS('Lojas Assaí'!$F$174:$F$260,D3603)</f>
        <v>0</v>
      </c>
    </row>
    <row r="3604" spans="1:14" x14ac:dyDescent="0.25">
      <c r="A3604" s="7" t="s">
        <v>4055</v>
      </c>
      <c r="B3604" s="7" t="s">
        <v>710</v>
      </c>
      <c r="C3604" s="7" t="str">
        <f t="shared" si="112"/>
        <v>Trombudo CentralSC</v>
      </c>
      <c r="D3604" s="7">
        <v>4218608</v>
      </c>
      <c r="E3604" s="8" t="s">
        <v>711</v>
      </c>
      <c r="F3604" s="7">
        <v>7506</v>
      </c>
      <c r="G3604" s="7">
        <v>6553</v>
      </c>
      <c r="H3604" s="7">
        <v>60.33</v>
      </c>
      <c r="I3604" s="7">
        <v>2.2999999999999998</v>
      </c>
      <c r="J3604" s="8">
        <f t="shared" si="113"/>
        <v>2994.6</v>
      </c>
      <c r="K3604" s="7">
        <v>42058.25</v>
      </c>
      <c r="L3604" s="9">
        <v>-28.480033947850099</v>
      </c>
      <c r="M3604" s="9">
        <v>-49.005268077024503</v>
      </c>
      <c r="N3604" s="7">
        <f>COUNTIFS('Lojas Assaí'!$F$174:$F$260,D3604)</f>
        <v>0</v>
      </c>
    </row>
    <row r="3605" spans="1:14" x14ac:dyDescent="0.25">
      <c r="A3605" s="7" t="s">
        <v>4056</v>
      </c>
      <c r="B3605" s="7" t="s">
        <v>258</v>
      </c>
      <c r="C3605" s="7" t="str">
        <f t="shared" si="112"/>
        <v>QuatiguáPR</v>
      </c>
      <c r="D3605" s="7">
        <v>4120705</v>
      </c>
      <c r="E3605" s="8" t="s">
        <v>686</v>
      </c>
      <c r="F3605" s="7">
        <v>7504</v>
      </c>
      <c r="G3605" s="7">
        <v>7045</v>
      </c>
      <c r="H3605" s="7">
        <v>62.52</v>
      </c>
      <c r="I3605" s="7">
        <v>1.8</v>
      </c>
      <c r="J3605" s="8">
        <f t="shared" si="113"/>
        <v>2343.6</v>
      </c>
      <c r="K3605" s="7">
        <v>26402.41</v>
      </c>
      <c r="L3605" s="9">
        <v>-24.5732085847918</v>
      </c>
      <c r="M3605" s="9">
        <v>-53.972699127463699</v>
      </c>
      <c r="N3605" s="7">
        <f>COUNTIFS('Lojas Assaí'!$F$174:$F$260,D3605)</f>
        <v>0</v>
      </c>
    </row>
    <row r="3606" spans="1:14" x14ac:dyDescent="0.25">
      <c r="A3606" s="7" t="s">
        <v>4057</v>
      </c>
      <c r="B3606" s="7" t="s">
        <v>195</v>
      </c>
      <c r="C3606" s="7" t="str">
        <f t="shared" si="112"/>
        <v>Laguna CarapãMS</v>
      </c>
      <c r="D3606" s="7">
        <v>5005251</v>
      </c>
      <c r="E3606" s="8" t="s">
        <v>691</v>
      </c>
      <c r="F3606" s="7">
        <v>7496</v>
      </c>
      <c r="G3606" s="7">
        <v>6491</v>
      </c>
      <c r="H3606" s="7">
        <v>3.74</v>
      </c>
      <c r="I3606" s="7">
        <v>2.7</v>
      </c>
      <c r="J3606" s="8">
        <f t="shared" si="113"/>
        <v>3515.4</v>
      </c>
      <c r="K3606" s="7">
        <v>97817.25</v>
      </c>
      <c r="L3606" s="9">
        <v>-22.550581514512601</v>
      </c>
      <c r="M3606" s="9">
        <v>-55.1501077344737</v>
      </c>
      <c r="N3606" s="7">
        <f>COUNTIFS('Lojas Assaí'!$F$174:$F$260,D3606)</f>
        <v>0</v>
      </c>
    </row>
    <row r="3607" spans="1:14" x14ac:dyDescent="0.25">
      <c r="A3607" s="7" t="s">
        <v>4058</v>
      </c>
      <c r="B3607" s="7" t="s">
        <v>206</v>
      </c>
      <c r="C3607" s="7" t="str">
        <f t="shared" si="112"/>
        <v>Nova PorteirinhaMG</v>
      </c>
      <c r="D3607" s="7">
        <v>3145059</v>
      </c>
      <c r="E3607" s="8" t="s">
        <v>701</v>
      </c>
      <c r="F3607" s="7">
        <v>7493</v>
      </c>
      <c r="G3607" s="7">
        <v>7398</v>
      </c>
      <c r="H3607" s="7">
        <v>61.17</v>
      </c>
      <c r="I3607" s="7">
        <v>1.9</v>
      </c>
      <c r="J3607" s="8">
        <f t="shared" si="113"/>
        <v>2473.8000000000002</v>
      </c>
      <c r="K3607" s="7">
        <v>14492.42</v>
      </c>
      <c r="L3607" s="9">
        <v>-15.8022101967311</v>
      </c>
      <c r="M3607" s="9">
        <v>-43.302551229515899</v>
      </c>
      <c r="N3607" s="7">
        <f>COUNTIFS('Lojas Assaí'!$F$174:$F$260,D3607)</f>
        <v>0</v>
      </c>
    </row>
    <row r="3608" spans="1:14" x14ac:dyDescent="0.25">
      <c r="A3608" s="7" t="s">
        <v>4059</v>
      </c>
      <c r="B3608" s="7" t="s">
        <v>206</v>
      </c>
      <c r="C3608" s="7" t="str">
        <f t="shared" si="112"/>
        <v>DionísioMG</v>
      </c>
      <c r="D3608" s="7">
        <v>3121803</v>
      </c>
      <c r="E3608" s="8" t="s">
        <v>701</v>
      </c>
      <c r="F3608" s="7">
        <v>7493</v>
      </c>
      <c r="G3608" s="7">
        <v>8739</v>
      </c>
      <c r="H3608" s="7">
        <v>25.37</v>
      </c>
      <c r="I3608" s="7">
        <v>1.3</v>
      </c>
      <c r="J3608" s="8">
        <f t="shared" si="113"/>
        <v>1692.6</v>
      </c>
      <c r="K3608" s="7">
        <v>10749.5</v>
      </c>
      <c r="L3608" s="9">
        <v>-20.990010336654802</v>
      </c>
      <c r="M3608" s="9">
        <v>-43.0110812037762</v>
      </c>
      <c r="N3608" s="7">
        <f>COUNTIFS('Lojas Assaí'!$F$174:$F$260,D3608)</f>
        <v>0</v>
      </c>
    </row>
    <row r="3609" spans="1:14" x14ac:dyDescent="0.25">
      <c r="A3609" s="7" t="s">
        <v>3120</v>
      </c>
      <c r="B3609" s="7" t="s">
        <v>280</v>
      </c>
      <c r="C3609" s="7" t="str">
        <f t="shared" si="112"/>
        <v>BrejinhoPE</v>
      </c>
      <c r="D3609" s="7">
        <v>2602506</v>
      </c>
      <c r="E3609" s="8" t="s">
        <v>689</v>
      </c>
      <c r="F3609" s="7">
        <v>7489</v>
      </c>
      <c r="G3609" s="7">
        <v>7307</v>
      </c>
      <c r="H3609" s="7">
        <v>68.75</v>
      </c>
      <c r="I3609" s="7">
        <v>1.7</v>
      </c>
      <c r="J3609" s="8">
        <f t="shared" si="113"/>
        <v>2213.4</v>
      </c>
      <c r="K3609" s="7">
        <v>9243.93</v>
      </c>
      <c r="L3609" s="9">
        <v>-7.3456712759662999</v>
      </c>
      <c r="M3609" s="9">
        <v>-37.287334553979797</v>
      </c>
      <c r="N3609" s="7">
        <f>COUNTIFS('Lojas Assaí'!$F$174:$F$260,D3609)</f>
        <v>0</v>
      </c>
    </row>
    <row r="3610" spans="1:14" x14ac:dyDescent="0.25">
      <c r="A3610" s="7" t="s">
        <v>4060</v>
      </c>
      <c r="B3610" s="7" t="s">
        <v>206</v>
      </c>
      <c r="C3610" s="7" t="str">
        <f t="shared" si="112"/>
        <v>Claro dos PoçõesMG</v>
      </c>
      <c r="D3610" s="7">
        <v>3116506</v>
      </c>
      <c r="E3610" s="8" t="s">
        <v>701</v>
      </c>
      <c r="F3610" s="7">
        <v>7478</v>
      </c>
      <c r="G3610" s="7">
        <v>7775</v>
      </c>
      <c r="H3610" s="7">
        <v>10.79</v>
      </c>
      <c r="I3610" s="7">
        <v>1.5</v>
      </c>
      <c r="J3610" s="8">
        <f t="shared" si="113"/>
        <v>1953</v>
      </c>
      <c r="K3610" s="7">
        <v>10097.83</v>
      </c>
      <c r="L3610" s="9">
        <v>-17.077685022880999</v>
      </c>
      <c r="M3610" s="9">
        <v>-44.208710014944799</v>
      </c>
      <c r="N3610" s="7">
        <f>COUNTIFS('Lojas Assaí'!$F$174:$F$260,D3610)</f>
        <v>0</v>
      </c>
    </row>
    <row r="3611" spans="1:14" x14ac:dyDescent="0.25">
      <c r="A3611" s="7" t="s">
        <v>4061</v>
      </c>
      <c r="B3611" s="7" t="s">
        <v>669</v>
      </c>
      <c r="C3611" s="7" t="str">
        <f t="shared" si="112"/>
        <v>ItacajáTO</v>
      </c>
      <c r="D3611" s="7">
        <v>1710508</v>
      </c>
      <c r="E3611" s="8" t="s">
        <v>699</v>
      </c>
      <c r="F3611" s="7">
        <v>7471</v>
      </c>
      <c r="G3611" s="7">
        <v>7104</v>
      </c>
      <c r="H3611" s="7">
        <v>2.33</v>
      </c>
      <c r="I3611" s="7">
        <v>1.8</v>
      </c>
      <c r="J3611" s="8">
        <f t="shared" si="113"/>
        <v>2343.6</v>
      </c>
      <c r="K3611" s="7">
        <v>16277.42</v>
      </c>
      <c r="L3611" s="9">
        <v>-8.3909805523185597</v>
      </c>
      <c r="M3611" s="9">
        <v>-47.768112402678</v>
      </c>
      <c r="N3611" s="7">
        <f>COUNTIFS('Lojas Assaí'!$F$174:$F$260,D3611)</f>
        <v>0</v>
      </c>
    </row>
    <row r="3612" spans="1:14" x14ac:dyDescent="0.25">
      <c r="A3612" s="7" t="s">
        <v>4062</v>
      </c>
      <c r="B3612" s="7" t="s">
        <v>707</v>
      </c>
      <c r="C3612" s="7" t="str">
        <f t="shared" si="112"/>
        <v>SegredoRS</v>
      </c>
      <c r="D3612" s="7">
        <v>4320263</v>
      </c>
      <c r="E3612" s="8" t="s">
        <v>708</v>
      </c>
      <c r="F3612" s="7">
        <v>7465</v>
      </c>
      <c r="G3612" s="7">
        <v>7158</v>
      </c>
      <c r="H3612" s="7">
        <v>28.93</v>
      </c>
      <c r="I3612" s="7">
        <v>2.4</v>
      </c>
      <c r="J3612" s="8">
        <f t="shared" si="113"/>
        <v>3124.8</v>
      </c>
      <c r="K3612" s="7">
        <v>15020.64</v>
      </c>
      <c r="L3612" s="9">
        <v>-29.342618427326901</v>
      </c>
      <c r="M3612" s="9">
        <v>-52.982073641215102</v>
      </c>
      <c r="N3612" s="7">
        <f>COUNTIFS('Lojas Assaí'!$F$174:$F$260,D3612)</f>
        <v>0</v>
      </c>
    </row>
    <row r="3613" spans="1:14" x14ac:dyDescent="0.25">
      <c r="A3613" s="7" t="s">
        <v>4063</v>
      </c>
      <c r="B3613" s="7" t="s">
        <v>37</v>
      </c>
      <c r="C3613" s="7" t="str">
        <f t="shared" si="112"/>
        <v>Muniz FerreiraBA</v>
      </c>
      <c r="D3613" s="7">
        <v>2922201</v>
      </c>
      <c r="E3613" s="8" t="s">
        <v>684</v>
      </c>
      <c r="F3613" s="7">
        <v>7464</v>
      </c>
      <c r="G3613" s="7">
        <v>7317</v>
      </c>
      <c r="H3613" s="7">
        <v>66.45</v>
      </c>
      <c r="I3613" s="7">
        <v>1.4</v>
      </c>
      <c r="J3613" s="8">
        <f t="shared" si="113"/>
        <v>1822.8</v>
      </c>
      <c r="K3613" s="7">
        <v>8077.5</v>
      </c>
      <c r="L3613" s="9">
        <v>-12.997303701925199</v>
      </c>
      <c r="M3613" s="9">
        <v>-39.112981701209897</v>
      </c>
      <c r="N3613" s="7">
        <f>COUNTIFS('Lojas Assaí'!$F$174:$F$260,D3613)</f>
        <v>0</v>
      </c>
    </row>
    <row r="3614" spans="1:14" x14ac:dyDescent="0.25">
      <c r="A3614" s="7" t="s">
        <v>4064</v>
      </c>
      <c r="B3614" s="7" t="s">
        <v>710</v>
      </c>
      <c r="C3614" s="7" t="str">
        <f t="shared" si="112"/>
        <v>MaracajáSC</v>
      </c>
      <c r="D3614" s="7">
        <v>4210407</v>
      </c>
      <c r="E3614" s="8" t="s">
        <v>711</v>
      </c>
      <c r="F3614" s="7">
        <v>7461</v>
      </c>
      <c r="G3614" s="7">
        <v>6404</v>
      </c>
      <c r="H3614" s="7">
        <v>102.52</v>
      </c>
      <c r="I3614" s="7">
        <v>2</v>
      </c>
      <c r="J3614" s="8">
        <f t="shared" si="113"/>
        <v>2604</v>
      </c>
      <c r="K3614" s="7">
        <v>30083.4</v>
      </c>
      <c r="L3614" s="9">
        <v>-26.800421908754402</v>
      </c>
      <c r="M3614" s="9">
        <v>-52.627135410055899</v>
      </c>
      <c r="N3614" s="7">
        <f>COUNTIFS('Lojas Assaí'!$F$174:$F$260,D3614)</f>
        <v>0</v>
      </c>
    </row>
    <row r="3615" spans="1:14" x14ac:dyDescent="0.25">
      <c r="A3615" s="7" t="s">
        <v>4065</v>
      </c>
      <c r="B3615" s="7" t="s">
        <v>244</v>
      </c>
      <c r="C3615" s="7" t="str">
        <f t="shared" si="112"/>
        <v>São Miguel de TaipuPB</v>
      </c>
      <c r="D3615" s="7">
        <v>2515005</v>
      </c>
      <c r="E3615" s="8" t="s">
        <v>698</v>
      </c>
      <c r="F3615" s="7">
        <v>7450</v>
      </c>
      <c r="G3615" s="7">
        <v>6696</v>
      </c>
      <c r="H3615" s="7">
        <v>72.37</v>
      </c>
      <c r="I3615" s="7">
        <v>1.4</v>
      </c>
      <c r="J3615" s="8">
        <f t="shared" si="113"/>
        <v>1822.8</v>
      </c>
      <c r="K3615" s="7">
        <v>10583.15</v>
      </c>
      <c r="L3615" s="9">
        <v>-6.93022837139016</v>
      </c>
      <c r="M3615" s="9">
        <v>-37.094857385240097</v>
      </c>
      <c r="N3615" s="7">
        <f>COUNTIFS('Lojas Assaí'!$F$174:$F$260,D3615)</f>
        <v>0</v>
      </c>
    </row>
    <row r="3616" spans="1:14" x14ac:dyDescent="0.25">
      <c r="A3616" s="7" t="s">
        <v>4066</v>
      </c>
      <c r="B3616" s="7" t="s">
        <v>169</v>
      </c>
      <c r="C3616" s="7" t="str">
        <f t="shared" si="112"/>
        <v>São Domingos do AzeitãoMA</v>
      </c>
      <c r="D3616" s="7">
        <v>2110658</v>
      </c>
      <c r="E3616" s="8" t="s">
        <v>697</v>
      </c>
      <c r="F3616" s="7">
        <v>7448</v>
      </c>
      <c r="G3616" s="7">
        <v>6983</v>
      </c>
      <c r="H3616" s="7">
        <v>7.27</v>
      </c>
      <c r="I3616" s="7">
        <v>1.6</v>
      </c>
      <c r="J3616" s="8">
        <f t="shared" si="113"/>
        <v>2083.1999999999998</v>
      </c>
      <c r="K3616" s="7">
        <v>32779.56</v>
      </c>
      <c r="L3616" s="9">
        <v>-6.8044250097513803</v>
      </c>
      <c r="M3616" s="9">
        <v>-44.6504239102536</v>
      </c>
      <c r="N3616" s="7">
        <f>COUNTIFS('Lojas Assaí'!$F$174:$F$260,D3616)</f>
        <v>0</v>
      </c>
    </row>
    <row r="3617" spans="1:14" x14ac:dyDescent="0.25">
      <c r="A3617" s="7" t="s">
        <v>4067</v>
      </c>
      <c r="B3617" s="7" t="s">
        <v>206</v>
      </c>
      <c r="C3617" s="7" t="str">
        <f t="shared" si="112"/>
        <v>AlpercataMG</v>
      </c>
      <c r="D3617" s="7">
        <v>3101805</v>
      </c>
      <c r="E3617" s="8" t="s">
        <v>701</v>
      </c>
      <c r="F3617" s="7">
        <v>7448</v>
      </c>
      <c r="G3617" s="7">
        <v>7172</v>
      </c>
      <c r="H3617" s="7">
        <v>42.95</v>
      </c>
      <c r="I3617" s="7">
        <v>1.6</v>
      </c>
      <c r="J3617" s="8">
        <f t="shared" si="113"/>
        <v>2083.1999999999998</v>
      </c>
      <c r="K3617" s="7">
        <v>11761.69</v>
      </c>
      <c r="L3617" s="9">
        <v>-18.986831256466001</v>
      </c>
      <c r="M3617" s="9">
        <v>-41.989129111595403</v>
      </c>
      <c r="N3617" s="7">
        <f>COUNTIFS('Lojas Assaí'!$F$174:$F$260,D3617)</f>
        <v>0</v>
      </c>
    </row>
    <row r="3618" spans="1:14" x14ac:dyDescent="0.25">
      <c r="A3618" s="7" t="s">
        <v>4068</v>
      </c>
      <c r="B3618" s="7" t="s">
        <v>37</v>
      </c>
      <c r="C3618" s="7" t="str">
        <f t="shared" si="112"/>
        <v>PedrãoBA</v>
      </c>
      <c r="D3618" s="7">
        <v>2924108</v>
      </c>
      <c r="E3618" s="8" t="s">
        <v>684</v>
      </c>
      <c r="F3618" s="7">
        <v>7438</v>
      </c>
      <c r="G3618" s="7">
        <v>6876</v>
      </c>
      <c r="H3618" s="7">
        <v>43.03</v>
      </c>
      <c r="I3618" s="7">
        <v>1.5</v>
      </c>
      <c r="J3618" s="8">
        <f t="shared" si="113"/>
        <v>1953</v>
      </c>
      <c r="K3618" s="7">
        <v>6629.15</v>
      </c>
      <c r="L3618" s="9">
        <v>-12.143587203813899</v>
      </c>
      <c r="M3618" s="9">
        <v>-38.649001421641103</v>
      </c>
      <c r="N3618" s="7">
        <f>COUNTIFS('Lojas Assaí'!$F$174:$F$260,D3618)</f>
        <v>0</v>
      </c>
    </row>
    <row r="3619" spans="1:14" x14ac:dyDescent="0.25">
      <c r="A3619" s="7" t="s">
        <v>4069</v>
      </c>
      <c r="B3619" s="7" t="s">
        <v>258</v>
      </c>
      <c r="C3619" s="7" t="str">
        <f t="shared" si="112"/>
        <v>Antônio OlintoPR</v>
      </c>
      <c r="D3619" s="7">
        <v>4101309</v>
      </c>
      <c r="E3619" s="8" t="s">
        <v>686</v>
      </c>
      <c r="F3619" s="7">
        <v>7421</v>
      </c>
      <c r="G3619" s="7">
        <v>7351</v>
      </c>
      <c r="H3619" s="7">
        <v>15.65</v>
      </c>
      <c r="I3619" s="7">
        <v>2.1</v>
      </c>
      <c r="J3619" s="8">
        <f t="shared" si="113"/>
        <v>2734.2</v>
      </c>
      <c r="K3619" s="7">
        <v>28833.439999999999</v>
      </c>
      <c r="L3619" s="9">
        <v>-23.551592984999999</v>
      </c>
      <c r="M3619" s="9">
        <v>-51.459985142359201</v>
      </c>
      <c r="N3619" s="7">
        <f>COUNTIFS('Lojas Assaí'!$F$174:$F$260,D3619)</f>
        <v>0</v>
      </c>
    </row>
    <row r="3620" spans="1:14" x14ac:dyDescent="0.25">
      <c r="A3620" s="7" t="s">
        <v>4070</v>
      </c>
      <c r="B3620" s="7" t="s">
        <v>258</v>
      </c>
      <c r="C3620" s="7" t="str">
        <f t="shared" si="112"/>
        <v>Paulo FrontinPR</v>
      </c>
      <c r="D3620" s="7">
        <v>4118709</v>
      </c>
      <c r="E3620" s="8" t="s">
        <v>686</v>
      </c>
      <c r="F3620" s="7">
        <v>7418</v>
      </c>
      <c r="G3620" s="7">
        <v>6913</v>
      </c>
      <c r="H3620" s="7">
        <v>18.690000000000001</v>
      </c>
      <c r="I3620" s="7">
        <v>2.2999999999999998</v>
      </c>
      <c r="J3620" s="8">
        <f t="shared" si="113"/>
        <v>2994.6</v>
      </c>
      <c r="K3620" s="7">
        <v>51905.29</v>
      </c>
      <c r="L3620" s="9">
        <v>-23.8945617452713</v>
      </c>
      <c r="M3620" s="9">
        <v>-53.411500203797402</v>
      </c>
      <c r="N3620" s="7">
        <f>COUNTIFS('Lojas Assaí'!$F$174:$F$260,D3620)</f>
        <v>0</v>
      </c>
    </row>
    <row r="3621" spans="1:14" x14ac:dyDescent="0.25">
      <c r="A3621" s="7" t="s">
        <v>4071</v>
      </c>
      <c r="B3621" s="7" t="s">
        <v>145</v>
      </c>
      <c r="C3621" s="7" t="str">
        <f t="shared" si="112"/>
        <v>JoviâniaGO</v>
      </c>
      <c r="D3621" s="7">
        <v>5212105</v>
      </c>
      <c r="E3621" s="8" t="s">
        <v>687</v>
      </c>
      <c r="F3621" s="7">
        <v>7417</v>
      </c>
      <c r="G3621" s="7">
        <v>7118</v>
      </c>
      <c r="H3621" s="7">
        <v>15.98</v>
      </c>
      <c r="I3621" s="7">
        <v>2.1</v>
      </c>
      <c r="J3621" s="8">
        <f t="shared" si="113"/>
        <v>2734.2</v>
      </c>
      <c r="K3621" s="7">
        <v>35221.69</v>
      </c>
      <c r="L3621" s="9">
        <v>-17.8071094520717</v>
      </c>
      <c r="M3621" s="9">
        <v>-49.629939809588997</v>
      </c>
      <c r="N3621" s="7">
        <f>COUNTIFS('Lojas Assaí'!$F$174:$F$260,D3621)</f>
        <v>0</v>
      </c>
    </row>
    <row r="3622" spans="1:14" x14ac:dyDescent="0.25">
      <c r="A3622" s="7" t="s">
        <v>4072</v>
      </c>
      <c r="B3622" s="7" t="s">
        <v>707</v>
      </c>
      <c r="C3622" s="7" t="str">
        <f t="shared" si="112"/>
        <v>Lavras do SulRS</v>
      </c>
      <c r="D3622" s="7">
        <v>4311502</v>
      </c>
      <c r="E3622" s="8" t="s">
        <v>708</v>
      </c>
      <c r="F3622" s="7">
        <v>7410</v>
      </c>
      <c r="G3622" s="7">
        <v>7679</v>
      </c>
      <c r="H3622" s="7">
        <v>2.95</v>
      </c>
      <c r="I3622" s="7">
        <v>2.2000000000000002</v>
      </c>
      <c r="J3622" s="8">
        <f t="shared" si="113"/>
        <v>2864.4</v>
      </c>
      <c r="K3622" s="7">
        <v>36219.58</v>
      </c>
      <c r="L3622" s="9">
        <v>-30.812009993039499</v>
      </c>
      <c r="M3622" s="9">
        <v>-53.898476655467597</v>
      </c>
      <c r="N3622" s="7">
        <f>COUNTIFS('Lojas Assaí'!$F$174:$F$260,D3622)</f>
        <v>0</v>
      </c>
    </row>
    <row r="3623" spans="1:14" x14ac:dyDescent="0.25">
      <c r="A3623" s="7" t="s">
        <v>4073</v>
      </c>
      <c r="B3623" s="7" t="s">
        <v>313</v>
      </c>
      <c r="C3623" s="7" t="str">
        <f t="shared" si="112"/>
        <v>Ribeiro GonçalvesPI</v>
      </c>
      <c r="D3623" s="7">
        <v>2208908</v>
      </c>
      <c r="E3623" s="8" t="s">
        <v>693</v>
      </c>
      <c r="F3623" s="7">
        <v>7408</v>
      </c>
      <c r="G3623" s="7">
        <v>6845</v>
      </c>
      <c r="H3623" s="7">
        <v>1.72</v>
      </c>
      <c r="I3623" s="7">
        <v>1.9</v>
      </c>
      <c r="J3623" s="8">
        <f t="shared" si="113"/>
        <v>2473.8000000000002</v>
      </c>
      <c r="K3623" s="7">
        <v>62510.95</v>
      </c>
      <c r="L3623" s="9">
        <v>-7.5580342449721902</v>
      </c>
      <c r="M3623" s="9">
        <v>-45.2456386842602</v>
      </c>
      <c r="N3623" s="7">
        <f>COUNTIFS('Lojas Assaí'!$F$174:$F$260,D3623)</f>
        <v>0</v>
      </c>
    </row>
    <row r="3624" spans="1:14" x14ac:dyDescent="0.25">
      <c r="A3624" s="7" t="s">
        <v>4074</v>
      </c>
      <c r="B3624" s="7" t="s">
        <v>206</v>
      </c>
      <c r="C3624" s="7" t="str">
        <f t="shared" si="112"/>
        <v>JequitaíMG</v>
      </c>
      <c r="D3624" s="7">
        <v>3135605</v>
      </c>
      <c r="E3624" s="8" t="s">
        <v>701</v>
      </c>
      <c r="F3624" s="7">
        <v>7407</v>
      </c>
      <c r="G3624" s="7">
        <v>8005</v>
      </c>
      <c r="H3624" s="7">
        <v>6.31</v>
      </c>
      <c r="I3624" s="7">
        <v>1.7</v>
      </c>
      <c r="J3624" s="8">
        <f t="shared" si="113"/>
        <v>2213.4</v>
      </c>
      <c r="K3624" s="7">
        <v>16016.66</v>
      </c>
      <c r="L3624" s="9">
        <v>-17.216372557071502</v>
      </c>
      <c r="M3624" s="9">
        <v>-44.441687276591502</v>
      </c>
      <c r="N3624" s="7">
        <f>COUNTIFS('Lojas Assaí'!$F$174:$F$260,D3624)</f>
        <v>0</v>
      </c>
    </row>
    <row r="3625" spans="1:14" x14ac:dyDescent="0.25">
      <c r="A3625" s="7" t="s">
        <v>4075</v>
      </c>
      <c r="B3625" s="7" t="s">
        <v>99</v>
      </c>
      <c r="C3625" s="7" t="str">
        <f t="shared" si="112"/>
        <v>Antonina do NorteCE</v>
      </c>
      <c r="D3625" s="7">
        <v>2300804</v>
      </c>
      <c r="E3625" s="8" t="s">
        <v>683</v>
      </c>
      <c r="F3625" s="7">
        <v>7402</v>
      </c>
      <c r="G3625" s="7">
        <v>6984</v>
      </c>
      <c r="H3625" s="7">
        <v>26.85</v>
      </c>
      <c r="I3625" s="7">
        <v>1.7</v>
      </c>
      <c r="J3625" s="8">
        <f t="shared" si="113"/>
        <v>2213.4</v>
      </c>
      <c r="K3625" s="7">
        <v>9279.7900000000009</v>
      </c>
      <c r="L3625" s="9">
        <v>-6.7796878471182902</v>
      </c>
      <c r="M3625" s="9">
        <v>-39.982386841881898</v>
      </c>
      <c r="N3625" s="7">
        <f>COUNTIFS('Lojas Assaí'!$F$174:$F$260,D3625)</f>
        <v>0</v>
      </c>
    </row>
    <row r="3626" spans="1:14" x14ac:dyDescent="0.25">
      <c r="A3626" s="7" t="s">
        <v>4076</v>
      </c>
      <c r="B3626" s="7" t="s">
        <v>707</v>
      </c>
      <c r="C3626" s="7" t="str">
        <f t="shared" si="112"/>
        <v>Ametista do SulRS</v>
      </c>
      <c r="D3626" s="7">
        <v>4300646</v>
      </c>
      <c r="E3626" s="8" t="s">
        <v>708</v>
      </c>
      <c r="F3626" s="7">
        <v>7396</v>
      </c>
      <c r="G3626" s="7">
        <v>7323</v>
      </c>
      <c r="H3626" s="7">
        <v>78.33</v>
      </c>
      <c r="I3626" s="7">
        <v>1.8</v>
      </c>
      <c r="J3626" s="8">
        <f t="shared" si="113"/>
        <v>2343.6</v>
      </c>
      <c r="K3626" s="7">
        <v>18256.439999999999</v>
      </c>
      <c r="L3626" s="9">
        <v>-27.356425473784899</v>
      </c>
      <c r="M3626" s="9">
        <v>-53.192177261996903</v>
      </c>
      <c r="N3626" s="7">
        <f>COUNTIFS('Lojas Assaí'!$F$174:$F$260,D3626)</f>
        <v>0</v>
      </c>
    </row>
    <row r="3627" spans="1:14" x14ac:dyDescent="0.25">
      <c r="A3627" s="7" t="s">
        <v>4077</v>
      </c>
      <c r="B3627" s="7" t="s">
        <v>707</v>
      </c>
      <c r="C3627" s="7" t="str">
        <f t="shared" si="112"/>
        <v>Guarani das MissõesRS</v>
      </c>
      <c r="D3627" s="7">
        <v>4309506</v>
      </c>
      <c r="E3627" s="8" t="s">
        <v>708</v>
      </c>
      <c r="F3627" s="7">
        <v>7393</v>
      </c>
      <c r="G3627" s="7">
        <v>8115</v>
      </c>
      <c r="H3627" s="7">
        <v>27.93</v>
      </c>
      <c r="I3627" s="7">
        <v>2.2999999999999998</v>
      </c>
      <c r="J3627" s="8">
        <f t="shared" si="113"/>
        <v>2994.6</v>
      </c>
      <c r="K3627" s="7">
        <v>39589.31</v>
      </c>
      <c r="L3627" s="9">
        <v>-28.8491336404505</v>
      </c>
      <c r="M3627" s="9">
        <v>-51.890650687492702</v>
      </c>
      <c r="N3627" s="7">
        <f>COUNTIFS('Lojas Assaí'!$F$174:$F$260,D3627)</f>
        <v>0</v>
      </c>
    </row>
    <row r="3628" spans="1:14" x14ac:dyDescent="0.25">
      <c r="A3628" s="7" t="s">
        <v>4078</v>
      </c>
      <c r="B3628" s="7" t="s">
        <v>206</v>
      </c>
      <c r="C3628" s="7" t="str">
        <f t="shared" si="112"/>
        <v>São João do OrienteMG</v>
      </c>
      <c r="D3628" s="7">
        <v>3162609</v>
      </c>
      <c r="E3628" s="8" t="s">
        <v>701</v>
      </c>
      <c r="F3628" s="7">
        <v>7393</v>
      </c>
      <c r="G3628" s="7">
        <v>7874</v>
      </c>
      <c r="H3628" s="7">
        <v>65.55</v>
      </c>
      <c r="I3628" s="7">
        <v>1.7</v>
      </c>
      <c r="J3628" s="8">
        <f t="shared" si="113"/>
        <v>2213.4</v>
      </c>
      <c r="K3628" s="7">
        <v>13545.19</v>
      </c>
      <c r="L3628" s="9">
        <v>-16.5383751445545</v>
      </c>
      <c r="M3628" s="9">
        <v>-44.529570989100101</v>
      </c>
      <c r="N3628" s="7">
        <f>COUNTIFS('Lojas Assaí'!$F$174:$F$260,D3628)</f>
        <v>0</v>
      </c>
    </row>
    <row r="3629" spans="1:14" x14ac:dyDescent="0.25">
      <c r="A3629" s="7" t="s">
        <v>4079</v>
      </c>
      <c r="B3629" s="7" t="s">
        <v>206</v>
      </c>
      <c r="C3629" s="7" t="str">
        <f t="shared" si="112"/>
        <v>InconfidentesMG</v>
      </c>
      <c r="D3629" s="7">
        <v>3130606</v>
      </c>
      <c r="E3629" s="8" t="s">
        <v>701</v>
      </c>
      <c r="F3629" s="7">
        <v>7387</v>
      </c>
      <c r="G3629" s="7">
        <v>6908</v>
      </c>
      <c r="H3629" s="7">
        <v>46.17</v>
      </c>
      <c r="I3629" s="7">
        <v>1.4</v>
      </c>
      <c r="J3629" s="8">
        <f t="shared" si="113"/>
        <v>1822.8</v>
      </c>
      <c r="K3629" s="7">
        <v>15635.42</v>
      </c>
      <c r="L3629" s="9">
        <v>-22.321487129964801</v>
      </c>
      <c r="M3629" s="9">
        <v>-46.333801398783599</v>
      </c>
      <c r="N3629" s="7">
        <f>COUNTIFS('Lojas Assaí'!$F$174:$F$260,D3629)</f>
        <v>0</v>
      </c>
    </row>
    <row r="3630" spans="1:14" x14ac:dyDescent="0.25">
      <c r="A3630" s="7" t="s">
        <v>4080</v>
      </c>
      <c r="B3630" s="7" t="s">
        <v>422</v>
      </c>
      <c r="C3630" s="7" t="str">
        <f t="shared" si="112"/>
        <v>LavrinhasSP</v>
      </c>
      <c r="D3630" s="7">
        <v>3526605</v>
      </c>
      <c r="E3630" s="8" t="s">
        <v>435</v>
      </c>
      <c r="F3630" s="7">
        <v>7361</v>
      </c>
      <c r="G3630" s="7">
        <v>6590</v>
      </c>
      <c r="H3630" s="7">
        <v>39.450000000000003</v>
      </c>
      <c r="I3630" s="7">
        <v>2</v>
      </c>
      <c r="J3630" s="8">
        <f t="shared" si="113"/>
        <v>2604</v>
      </c>
      <c r="K3630" s="7">
        <v>16506.349999999999</v>
      </c>
      <c r="L3630" s="9">
        <v>-22.597507</v>
      </c>
      <c r="M3630" s="9">
        <v>-48.798681972457302</v>
      </c>
      <c r="N3630" s="7">
        <f>COUNTIFS('Lojas Assaí'!$F$174:$F$260,D3630)</f>
        <v>0</v>
      </c>
    </row>
    <row r="3631" spans="1:14" x14ac:dyDescent="0.25">
      <c r="A3631" s="7" t="s">
        <v>4081</v>
      </c>
      <c r="B3631" s="7" t="s">
        <v>258</v>
      </c>
      <c r="C3631" s="7" t="str">
        <f t="shared" si="112"/>
        <v>AbatiáPR</v>
      </c>
      <c r="D3631" s="7">
        <v>4100103</v>
      </c>
      <c r="E3631" s="8" t="s">
        <v>686</v>
      </c>
      <c r="F3631" s="7">
        <v>7360</v>
      </c>
      <c r="G3631" s="7">
        <v>7764</v>
      </c>
      <c r="H3631" s="7">
        <v>33.950000000000003</v>
      </c>
      <c r="I3631" s="7">
        <v>2</v>
      </c>
      <c r="J3631" s="8">
        <f t="shared" si="113"/>
        <v>2604</v>
      </c>
      <c r="K3631" s="7">
        <v>32365.02</v>
      </c>
      <c r="L3631" s="9">
        <v>-23.300494037122899</v>
      </c>
      <c r="M3631" s="9">
        <v>-50.312526582882001</v>
      </c>
      <c r="N3631" s="7">
        <f>COUNTIFS('Lojas Assaí'!$F$174:$F$260,D3631)</f>
        <v>0</v>
      </c>
    </row>
    <row r="3632" spans="1:14" x14ac:dyDescent="0.25">
      <c r="A3632" s="7" t="s">
        <v>4082</v>
      </c>
      <c r="B3632" s="7" t="s">
        <v>224</v>
      </c>
      <c r="C3632" s="7" t="str">
        <f t="shared" si="112"/>
        <v>Brejo Grande do AraguaiaPA</v>
      </c>
      <c r="D3632" s="7">
        <v>1501758</v>
      </c>
      <c r="E3632" s="8" t="s">
        <v>690</v>
      </c>
      <c r="F3632" s="7">
        <v>7357</v>
      </c>
      <c r="G3632" s="7">
        <v>7317</v>
      </c>
      <c r="H3632" s="7">
        <v>5.68</v>
      </c>
      <c r="I3632" s="7">
        <v>1.7</v>
      </c>
      <c r="J3632" s="8">
        <f t="shared" si="113"/>
        <v>2213.4</v>
      </c>
      <c r="K3632" s="7">
        <v>12026.82</v>
      </c>
      <c r="L3632" s="9">
        <v>-5.70729615383609</v>
      </c>
      <c r="M3632" s="9">
        <v>-48.405760422387402</v>
      </c>
      <c r="N3632" s="7">
        <f>COUNTIFS('Lojas Assaí'!$F$174:$F$260,D3632)</f>
        <v>0</v>
      </c>
    </row>
    <row r="3633" spans="1:14" x14ac:dyDescent="0.25">
      <c r="A3633" s="7" t="s">
        <v>4083</v>
      </c>
      <c r="B3633" s="7" t="s">
        <v>244</v>
      </c>
      <c r="C3633" s="7" t="str">
        <f t="shared" si="112"/>
        <v>Belém do Brejo do CruzPB</v>
      </c>
      <c r="D3633" s="7">
        <v>2502003</v>
      </c>
      <c r="E3633" s="8" t="s">
        <v>698</v>
      </c>
      <c r="F3633" s="7">
        <v>7356</v>
      </c>
      <c r="G3633" s="7">
        <v>7143</v>
      </c>
      <c r="H3633" s="7">
        <v>11.84</v>
      </c>
      <c r="I3633" s="7">
        <v>1.9</v>
      </c>
      <c r="J3633" s="8">
        <f t="shared" si="113"/>
        <v>2473.8000000000002</v>
      </c>
      <c r="K3633" s="7">
        <v>9541.69</v>
      </c>
      <c r="L3633" s="9">
        <v>-6.6940426097774104</v>
      </c>
      <c r="M3633" s="9">
        <v>-35.536274082062498</v>
      </c>
      <c r="N3633" s="7">
        <f>COUNTIFS('Lojas Assaí'!$F$174:$F$260,D3633)</f>
        <v>0</v>
      </c>
    </row>
    <row r="3634" spans="1:14" x14ac:dyDescent="0.25">
      <c r="A3634" s="7" t="s">
        <v>4084</v>
      </c>
      <c r="B3634" s="7" t="s">
        <v>12</v>
      </c>
      <c r="C3634" s="7" t="str">
        <f t="shared" si="112"/>
        <v>Santa Luzia do NorteAL</v>
      </c>
      <c r="D3634" s="7">
        <v>2707909</v>
      </c>
      <c r="E3634" s="8" t="s">
        <v>688</v>
      </c>
      <c r="F3634" s="7">
        <v>7344</v>
      </c>
      <c r="G3634" s="7">
        <v>6891</v>
      </c>
      <c r="H3634" s="7">
        <v>232.77</v>
      </c>
      <c r="I3634" s="7">
        <v>1.5</v>
      </c>
      <c r="J3634" s="8">
        <f t="shared" si="113"/>
        <v>1953</v>
      </c>
      <c r="K3634" s="7">
        <v>26508.02</v>
      </c>
      <c r="L3634" s="9">
        <v>-9.5967677416694901</v>
      </c>
      <c r="M3634" s="9">
        <v>-35.823487769863902</v>
      </c>
      <c r="N3634" s="7">
        <f>COUNTIFS('Lojas Assaí'!$F$174:$F$260,D3634)</f>
        <v>0</v>
      </c>
    </row>
    <row r="3635" spans="1:14" x14ac:dyDescent="0.25">
      <c r="A3635" s="7" t="s">
        <v>4085</v>
      </c>
      <c r="B3635" s="7" t="s">
        <v>195</v>
      </c>
      <c r="C3635" s="7" t="str">
        <f t="shared" si="112"/>
        <v>JaraguariMS</v>
      </c>
      <c r="D3635" s="7">
        <v>5004908</v>
      </c>
      <c r="E3635" s="8" t="s">
        <v>691</v>
      </c>
      <c r="F3635" s="7">
        <v>7342</v>
      </c>
      <c r="G3635" s="7">
        <v>6341</v>
      </c>
      <c r="H3635" s="7">
        <v>2.1800000000000002</v>
      </c>
      <c r="I3635" s="7">
        <v>2.1</v>
      </c>
      <c r="J3635" s="8">
        <f t="shared" si="113"/>
        <v>2734.2</v>
      </c>
      <c r="K3635" s="7">
        <v>35918.19</v>
      </c>
      <c r="L3635" s="9">
        <v>-20.103740391704999</v>
      </c>
      <c r="M3635" s="9">
        <v>-54.440683953938503</v>
      </c>
      <c r="N3635" s="7">
        <f>COUNTIFS('Lojas Assaí'!$F$174:$F$260,D3635)</f>
        <v>0</v>
      </c>
    </row>
    <row r="3636" spans="1:14" x14ac:dyDescent="0.25">
      <c r="A3636" s="7" t="s">
        <v>4086</v>
      </c>
      <c r="B3636" s="7" t="s">
        <v>313</v>
      </c>
      <c r="C3636" s="7" t="str">
        <f t="shared" si="112"/>
        <v>Campo Largo do PiauíPI</v>
      </c>
      <c r="D3636" s="7">
        <v>2202174</v>
      </c>
      <c r="E3636" s="8" t="s">
        <v>693</v>
      </c>
      <c r="F3636" s="7">
        <v>7342</v>
      </c>
      <c r="G3636" s="7">
        <v>6803</v>
      </c>
      <c r="H3636" s="7">
        <v>14.24</v>
      </c>
      <c r="I3636" s="7">
        <v>1.9</v>
      </c>
      <c r="J3636" s="8">
        <f t="shared" si="113"/>
        <v>2473.8000000000002</v>
      </c>
      <c r="K3636" s="7">
        <v>7119.85</v>
      </c>
      <c r="L3636" s="9">
        <v>-3.8078689391976002</v>
      </c>
      <c r="M3636" s="9">
        <v>-42.626041041660898</v>
      </c>
      <c r="N3636" s="7">
        <f>COUNTIFS('Lojas Assaí'!$F$174:$F$260,D3636)</f>
        <v>0</v>
      </c>
    </row>
    <row r="3637" spans="1:14" x14ac:dyDescent="0.25">
      <c r="A3637" s="7" t="s">
        <v>4087</v>
      </c>
      <c r="B3637" s="7" t="s">
        <v>206</v>
      </c>
      <c r="C3637" s="7" t="str">
        <f t="shared" si="112"/>
        <v>SericitaMG</v>
      </c>
      <c r="D3637" s="7">
        <v>3166303</v>
      </c>
      <c r="E3637" s="8" t="s">
        <v>701</v>
      </c>
      <c r="F3637" s="7">
        <v>7340</v>
      </c>
      <c r="G3637" s="7">
        <v>7128</v>
      </c>
      <c r="H3637" s="7">
        <v>42.94</v>
      </c>
      <c r="I3637" s="7">
        <v>1.2</v>
      </c>
      <c r="J3637" s="8">
        <f t="shared" si="113"/>
        <v>1562.4</v>
      </c>
      <c r="K3637" s="7">
        <v>15487.36</v>
      </c>
      <c r="L3637" s="9">
        <v>-20.471555354465099</v>
      </c>
      <c r="M3637" s="9">
        <v>-42.482007265626699</v>
      </c>
      <c r="N3637" s="7">
        <f>COUNTIFS('Lojas Assaí'!$F$174:$F$260,D3637)</f>
        <v>0</v>
      </c>
    </row>
    <row r="3638" spans="1:14" x14ac:dyDescent="0.25">
      <c r="A3638" s="7" t="s">
        <v>4088</v>
      </c>
      <c r="B3638" s="7" t="s">
        <v>145</v>
      </c>
      <c r="C3638" s="7" t="str">
        <f t="shared" si="112"/>
        <v>ItarumãGO</v>
      </c>
      <c r="D3638" s="7">
        <v>5211305</v>
      </c>
      <c r="E3638" s="8" t="s">
        <v>687</v>
      </c>
      <c r="F3638" s="7">
        <v>7337</v>
      </c>
      <c r="G3638" s="7">
        <v>6300</v>
      </c>
      <c r="H3638" s="7">
        <v>1.83</v>
      </c>
      <c r="I3638" s="7">
        <v>2.1</v>
      </c>
      <c r="J3638" s="8">
        <f t="shared" si="113"/>
        <v>2734.2</v>
      </c>
      <c r="K3638" s="7">
        <v>37358.14</v>
      </c>
      <c r="L3638" s="9">
        <v>-18.761660228442199</v>
      </c>
      <c r="M3638" s="9">
        <v>-51.348889900608</v>
      </c>
      <c r="N3638" s="7">
        <f>COUNTIFS('Lojas Assaí'!$F$174:$F$260,D3638)</f>
        <v>0</v>
      </c>
    </row>
    <row r="3639" spans="1:14" x14ac:dyDescent="0.25">
      <c r="A3639" s="7" t="s">
        <v>4089</v>
      </c>
      <c r="B3639" s="7" t="s">
        <v>710</v>
      </c>
      <c r="C3639" s="7" t="str">
        <f t="shared" si="112"/>
        <v>São João do SulSC</v>
      </c>
      <c r="D3639" s="7">
        <v>4216404</v>
      </c>
      <c r="E3639" s="8" t="s">
        <v>711</v>
      </c>
      <c r="F3639" s="7">
        <v>7332</v>
      </c>
      <c r="G3639" s="7">
        <v>7002</v>
      </c>
      <c r="H3639" s="7">
        <v>38.19</v>
      </c>
      <c r="I3639" s="7">
        <v>1.9</v>
      </c>
      <c r="J3639" s="8">
        <f t="shared" si="113"/>
        <v>2473.8000000000002</v>
      </c>
      <c r="K3639" s="7">
        <v>32637.21</v>
      </c>
      <c r="L3639" s="9">
        <v>-28.294712499212</v>
      </c>
      <c r="M3639" s="9">
        <v>-49.936741760544201</v>
      </c>
      <c r="N3639" s="7">
        <f>COUNTIFS('Lojas Assaí'!$F$174:$F$260,D3639)</f>
        <v>0</v>
      </c>
    </row>
    <row r="3640" spans="1:14" x14ac:dyDescent="0.25">
      <c r="A3640" s="7" t="s">
        <v>4090</v>
      </c>
      <c r="B3640" s="7" t="s">
        <v>206</v>
      </c>
      <c r="C3640" s="7" t="str">
        <f t="shared" si="112"/>
        <v>IndaiabiraMG</v>
      </c>
      <c r="D3640" s="7">
        <v>3130655</v>
      </c>
      <c r="E3640" s="8" t="s">
        <v>701</v>
      </c>
      <c r="F3640" s="7">
        <v>7328</v>
      </c>
      <c r="G3640" s="7">
        <v>7330</v>
      </c>
      <c r="H3640" s="7">
        <v>7.3</v>
      </c>
      <c r="I3640" s="7">
        <v>1.4</v>
      </c>
      <c r="J3640" s="8">
        <f t="shared" si="113"/>
        <v>1822.8</v>
      </c>
      <c r="K3640" s="7">
        <v>9592.73</v>
      </c>
      <c r="L3640" s="9">
        <v>-15.492384714269701</v>
      </c>
      <c r="M3640" s="9">
        <v>-42.203584820466098</v>
      </c>
      <c r="N3640" s="7">
        <f>COUNTIFS('Lojas Assaí'!$F$174:$F$260,D3640)</f>
        <v>0</v>
      </c>
    </row>
    <row r="3641" spans="1:14" x14ac:dyDescent="0.25">
      <c r="A3641" s="7" t="s">
        <v>4091</v>
      </c>
      <c r="B3641" s="7" t="s">
        <v>422</v>
      </c>
      <c r="C3641" s="7" t="str">
        <f t="shared" si="112"/>
        <v>JaciSP</v>
      </c>
      <c r="D3641" s="7">
        <v>3524501</v>
      </c>
      <c r="E3641" s="8" t="s">
        <v>435</v>
      </c>
      <c r="F3641" s="7">
        <v>7322</v>
      </c>
      <c r="G3641" s="7">
        <v>5657</v>
      </c>
      <c r="H3641" s="7">
        <v>38.869999999999997</v>
      </c>
      <c r="I3641" s="7">
        <v>2.2999999999999998</v>
      </c>
      <c r="J3641" s="8">
        <f t="shared" si="113"/>
        <v>2994.6</v>
      </c>
      <c r="K3641" s="7">
        <v>77724.7</v>
      </c>
      <c r="L3641" s="9">
        <v>-22.706781958197599</v>
      </c>
      <c r="M3641" s="9">
        <v>-46.982343466287901</v>
      </c>
      <c r="N3641" s="7">
        <f>COUNTIFS('Lojas Assaí'!$F$174:$F$260,D3641)</f>
        <v>0</v>
      </c>
    </row>
    <row r="3642" spans="1:14" x14ac:dyDescent="0.25">
      <c r="A3642" s="7" t="s">
        <v>4092</v>
      </c>
      <c r="B3642" s="7" t="s">
        <v>206</v>
      </c>
      <c r="C3642" s="7" t="str">
        <f t="shared" si="112"/>
        <v>Santa Rita de MinasMG</v>
      </c>
      <c r="D3642" s="7">
        <v>3159357</v>
      </c>
      <c r="E3642" s="8" t="s">
        <v>701</v>
      </c>
      <c r="F3642" s="7">
        <v>7322</v>
      </c>
      <c r="G3642" s="7">
        <v>6547</v>
      </c>
      <c r="H3642" s="7">
        <v>96.06</v>
      </c>
      <c r="I3642" s="7">
        <v>1.5</v>
      </c>
      <c r="J3642" s="8">
        <f t="shared" si="113"/>
        <v>1953</v>
      </c>
      <c r="K3642" s="7">
        <v>17215.93</v>
      </c>
      <c r="L3642" s="9">
        <v>-21.949692044444902</v>
      </c>
      <c r="M3642" s="9">
        <v>-43.172317833716001</v>
      </c>
      <c r="N3642" s="7">
        <f>COUNTIFS('Lojas Assaí'!$F$174:$F$260,D3642)</f>
        <v>0</v>
      </c>
    </row>
    <row r="3643" spans="1:14" x14ac:dyDescent="0.25">
      <c r="A3643" s="7" t="s">
        <v>4093</v>
      </c>
      <c r="B3643" s="7" t="s">
        <v>710</v>
      </c>
      <c r="C3643" s="7" t="str">
        <f t="shared" si="112"/>
        <v>Palma SolaSC</v>
      </c>
      <c r="D3643" s="7">
        <v>4212007</v>
      </c>
      <c r="E3643" s="8" t="s">
        <v>711</v>
      </c>
      <c r="F3643" s="7">
        <v>7321</v>
      </c>
      <c r="G3643" s="7">
        <v>7765</v>
      </c>
      <c r="H3643" s="7">
        <v>23.52</v>
      </c>
      <c r="I3643" s="7">
        <v>2.1</v>
      </c>
      <c r="J3643" s="8">
        <f t="shared" si="113"/>
        <v>2734.2</v>
      </c>
      <c r="K3643" s="7">
        <v>34010.75</v>
      </c>
      <c r="L3643" s="9">
        <v>-27.070250549168101</v>
      </c>
      <c r="M3643" s="9">
        <v>-53.162267292894903</v>
      </c>
      <c r="N3643" s="7">
        <f>COUNTIFS('Lojas Assaí'!$F$174:$F$260,D3643)</f>
        <v>0</v>
      </c>
    </row>
    <row r="3644" spans="1:14" x14ac:dyDescent="0.25">
      <c r="A3644" s="7" t="s">
        <v>4094</v>
      </c>
      <c r="B3644" s="7" t="s">
        <v>422</v>
      </c>
      <c r="C3644" s="7" t="str">
        <f t="shared" si="112"/>
        <v>OrindiúvaSP</v>
      </c>
      <c r="D3644" s="7">
        <v>3534203</v>
      </c>
      <c r="E3644" s="8" t="s">
        <v>435</v>
      </c>
      <c r="F3644" s="7">
        <v>7318</v>
      </c>
      <c r="G3644" s="7">
        <v>5675</v>
      </c>
      <c r="H3644" s="7">
        <v>22.87</v>
      </c>
      <c r="I3644" s="7">
        <v>3.9</v>
      </c>
      <c r="J3644" s="8">
        <f t="shared" si="113"/>
        <v>5077.8</v>
      </c>
      <c r="K3644" s="7">
        <v>71673.06</v>
      </c>
      <c r="L3644" s="9">
        <v>-23.533612000000002</v>
      </c>
      <c r="M3644" s="9">
        <v>-46.788810144271402</v>
      </c>
      <c r="N3644" s="7">
        <f>COUNTIFS('Lojas Assaí'!$F$174:$F$260,D3644)</f>
        <v>0</v>
      </c>
    </row>
    <row r="3645" spans="1:14" x14ac:dyDescent="0.25">
      <c r="A3645" s="7" t="s">
        <v>4095</v>
      </c>
      <c r="B3645" s="7" t="s">
        <v>206</v>
      </c>
      <c r="C3645" s="7" t="str">
        <f t="shared" si="112"/>
        <v>Santo Antônio do RetiroMG</v>
      </c>
      <c r="D3645" s="7">
        <v>3160454</v>
      </c>
      <c r="E3645" s="8" t="s">
        <v>701</v>
      </c>
      <c r="F3645" s="7">
        <v>7316</v>
      </c>
      <c r="G3645" s="7">
        <v>6955</v>
      </c>
      <c r="H3645" s="7">
        <v>8.73</v>
      </c>
      <c r="I3645" s="7">
        <v>1.6</v>
      </c>
      <c r="J3645" s="8">
        <f t="shared" si="113"/>
        <v>2083.1999999999998</v>
      </c>
      <c r="K3645" s="7">
        <v>8463.5</v>
      </c>
      <c r="L3645" s="9">
        <v>-15.342633537269499</v>
      </c>
      <c r="M3645" s="9">
        <v>-42.6243765156755</v>
      </c>
      <c r="N3645" s="7">
        <f>COUNTIFS('Lojas Assaí'!$F$174:$F$260,D3645)</f>
        <v>0</v>
      </c>
    </row>
    <row r="3646" spans="1:14" x14ac:dyDescent="0.25">
      <c r="A3646" s="7" t="s">
        <v>4096</v>
      </c>
      <c r="B3646" s="7" t="s">
        <v>707</v>
      </c>
      <c r="C3646" s="7" t="str">
        <f t="shared" si="112"/>
        <v>Manoel VianaRS</v>
      </c>
      <c r="D3646" s="7">
        <v>4311759</v>
      </c>
      <c r="E3646" s="8" t="s">
        <v>708</v>
      </c>
      <c r="F3646" s="7">
        <v>7315</v>
      </c>
      <c r="G3646" s="7">
        <v>7072</v>
      </c>
      <c r="H3646" s="7">
        <v>5.09</v>
      </c>
      <c r="I3646" s="7">
        <v>2.2999999999999998</v>
      </c>
      <c r="J3646" s="8">
        <f t="shared" si="113"/>
        <v>2994.6</v>
      </c>
      <c r="K3646" s="7">
        <v>38109.040000000001</v>
      </c>
      <c r="L3646" s="9">
        <v>-29.580537182645401</v>
      </c>
      <c r="M3646" s="9">
        <v>-55.491662539453003</v>
      </c>
      <c r="N3646" s="7">
        <f>COUNTIFS('Lojas Assaí'!$F$174:$F$260,D3646)</f>
        <v>0</v>
      </c>
    </row>
    <row r="3647" spans="1:14" x14ac:dyDescent="0.25">
      <c r="A3647" s="7" t="s">
        <v>4097</v>
      </c>
      <c r="B3647" s="7" t="s">
        <v>12</v>
      </c>
      <c r="C3647" s="7" t="str">
        <f t="shared" si="112"/>
        <v>Chã PretaAL</v>
      </c>
      <c r="D3647" s="7">
        <v>2701902</v>
      </c>
      <c r="E3647" s="8" t="s">
        <v>688</v>
      </c>
      <c r="F3647" s="7">
        <v>7311</v>
      </c>
      <c r="G3647" s="7">
        <v>7146</v>
      </c>
      <c r="H3647" s="7">
        <v>41.34</v>
      </c>
      <c r="I3647" s="7">
        <v>1.8</v>
      </c>
      <c r="J3647" s="8">
        <f t="shared" si="113"/>
        <v>2343.6</v>
      </c>
      <c r="K3647" s="7">
        <v>18480.68</v>
      </c>
      <c r="L3647" s="9">
        <v>-9.2614224594056598</v>
      </c>
      <c r="M3647" s="9">
        <v>-36.2993814518778</v>
      </c>
      <c r="N3647" s="7">
        <f>COUNTIFS('Lojas Assaí'!$F$174:$F$260,D3647)</f>
        <v>0</v>
      </c>
    </row>
    <row r="3648" spans="1:14" x14ac:dyDescent="0.25">
      <c r="A3648" s="7" t="s">
        <v>4098</v>
      </c>
      <c r="B3648" s="7" t="s">
        <v>313</v>
      </c>
      <c r="C3648" s="7" t="str">
        <f t="shared" si="112"/>
        <v>Nazaré do PiauíPI</v>
      </c>
      <c r="D3648" s="7">
        <v>2206704</v>
      </c>
      <c r="E3648" s="8" t="s">
        <v>693</v>
      </c>
      <c r="F3648" s="7">
        <v>7307</v>
      </c>
      <c r="G3648" s="7">
        <v>7321</v>
      </c>
      <c r="H3648" s="7">
        <v>5.56</v>
      </c>
      <c r="I3648" s="7">
        <v>1.8</v>
      </c>
      <c r="J3648" s="8">
        <f t="shared" si="113"/>
        <v>2343.6</v>
      </c>
      <c r="K3648" s="7">
        <v>8830.34</v>
      </c>
      <c r="L3648" s="9">
        <v>-6.9671284910969602</v>
      </c>
      <c r="M3648" s="9">
        <v>-42.668227230091702</v>
      </c>
      <c r="N3648" s="7">
        <f>COUNTIFS('Lojas Assaí'!$F$174:$F$260,D3648)</f>
        <v>0</v>
      </c>
    </row>
    <row r="3649" spans="1:14" x14ac:dyDescent="0.25">
      <c r="A3649" s="7" t="s">
        <v>640</v>
      </c>
      <c r="B3649" s="7" t="s">
        <v>710</v>
      </c>
      <c r="C3649" s="7" t="str">
        <f t="shared" si="112"/>
        <v>Praia GrandeSC</v>
      </c>
      <c r="D3649" s="7">
        <v>4213807</v>
      </c>
      <c r="E3649" s="8" t="s">
        <v>711</v>
      </c>
      <c r="F3649" s="7">
        <v>7305</v>
      </c>
      <c r="G3649" s="7">
        <v>7267</v>
      </c>
      <c r="H3649" s="7">
        <v>25.58</v>
      </c>
      <c r="I3649" s="7">
        <v>2</v>
      </c>
      <c r="J3649" s="8">
        <f t="shared" si="113"/>
        <v>2604</v>
      </c>
      <c r="K3649" s="7">
        <v>26019.03</v>
      </c>
      <c r="L3649" s="9">
        <v>-27.2199421946146</v>
      </c>
      <c r="M3649" s="9">
        <v>-51.811375538246402</v>
      </c>
      <c r="N3649" s="7">
        <f>COUNTIFS('Lojas Assaí'!$F$174:$F$260,D3649)</f>
        <v>0</v>
      </c>
    </row>
    <row r="3650" spans="1:14" x14ac:dyDescent="0.25">
      <c r="A3650" s="7" t="s">
        <v>4099</v>
      </c>
      <c r="B3650" s="7" t="s">
        <v>325</v>
      </c>
      <c r="C3650" s="7" t="str">
        <f t="shared" ref="C3650:C3713" si="114">_xlfn.CONCAT(A3650:B3650)</f>
        <v>Laje do MuriaéRJ</v>
      </c>
      <c r="D3650" s="7">
        <v>3302304</v>
      </c>
      <c r="E3650" s="8" t="s">
        <v>324</v>
      </c>
      <c r="F3650" s="7">
        <v>7298</v>
      </c>
      <c r="G3650" s="7">
        <v>7487</v>
      </c>
      <c r="H3650" s="7">
        <v>29.95</v>
      </c>
      <c r="I3650" s="7">
        <v>1.7</v>
      </c>
      <c r="J3650" s="8">
        <f t="shared" ref="J3650:J3713" si="115">ROUND(I3650*1302,2)</f>
        <v>2213.4</v>
      </c>
      <c r="K3650" s="7">
        <v>22728.28</v>
      </c>
      <c r="L3650" s="9">
        <v>-21.205720835248801</v>
      </c>
      <c r="M3650" s="9">
        <v>-42.131174419234704</v>
      </c>
      <c r="N3650" s="7">
        <f>COUNTIFS('Lojas Assaí'!$F$174:$F$260,D3650)</f>
        <v>0</v>
      </c>
    </row>
    <row r="3651" spans="1:14" x14ac:dyDescent="0.25">
      <c r="A3651" s="7" t="s">
        <v>2092</v>
      </c>
      <c r="B3651" s="7" t="s">
        <v>37</v>
      </c>
      <c r="C3651" s="7" t="str">
        <f t="shared" si="114"/>
        <v>Teodoro SampaioBA</v>
      </c>
      <c r="D3651" s="7">
        <v>2931400</v>
      </c>
      <c r="E3651" s="8" t="s">
        <v>684</v>
      </c>
      <c r="F3651" s="7">
        <v>7296</v>
      </c>
      <c r="G3651" s="7">
        <v>7895</v>
      </c>
      <c r="H3651" s="7">
        <v>34.1</v>
      </c>
      <c r="I3651" s="7">
        <v>1.6</v>
      </c>
      <c r="J3651" s="8">
        <f t="shared" si="115"/>
        <v>2083.1999999999998</v>
      </c>
      <c r="K3651" s="7">
        <v>11964.17</v>
      </c>
      <c r="L3651" s="9">
        <v>-12.3014071565363</v>
      </c>
      <c r="M3651" s="9">
        <v>-38.641927541947297</v>
      </c>
      <c r="N3651" s="7">
        <f>COUNTIFS('Lojas Assaí'!$F$174:$F$260,D3651)</f>
        <v>0</v>
      </c>
    </row>
    <row r="3652" spans="1:14" x14ac:dyDescent="0.25">
      <c r="A3652" s="7" t="s">
        <v>4100</v>
      </c>
      <c r="B3652" s="7" t="s">
        <v>37</v>
      </c>
      <c r="C3652" s="7" t="str">
        <f t="shared" si="114"/>
        <v>IrajubaBA</v>
      </c>
      <c r="D3652" s="7">
        <v>2914208</v>
      </c>
      <c r="E3652" s="8" t="s">
        <v>684</v>
      </c>
      <c r="F3652" s="7">
        <v>7295</v>
      </c>
      <c r="G3652" s="7">
        <v>7002</v>
      </c>
      <c r="H3652" s="7">
        <v>16.93</v>
      </c>
      <c r="I3652" s="7">
        <v>1.8</v>
      </c>
      <c r="J3652" s="8">
        <f t="shared" si="115"/>
        <v>2343.6</v>
      </c>
      <c r="K3652" s="7">
        <v>10070.06</v>
      </c>
      <c r="L3652" s="9">
        <v>-13.256610153351099</v>
      </c>
      <c r="M3652" s="9">
        <v>-40.083851800912797</v>
      </c>
      <c r="N3652" s="7">
        <f>COUNTIFS('Lojas Assaí'!$F$174:$F$260,D3652)</f>
        <v>0</v>
      </c>
    </row>
    <row r="3653" spans="1:14" x14ac:dyDescent="0.25">
      <c r="A3653" s="7" t="s">
        <v>4101</v>
      </c>
      <c r="B3653" s="7" t="s">
        <v>422</v>
      </c>
      <c r="C3653" s="7" t="str">
        <f t="shared" si="114"/>
        <v>CosmoramaSP</v>
      </c>
      <c r="D3653" s="7">
        <v>3512902</v>
      </c>
      <c r="E3653" s="8" t="s">
        <v>435</v>
      </c>
      <c r="F3653" s="7">
        <v>7289</v>
      </c>
      <c r="G3653" s="7">
        <v>7214</v>
      </c>
      <c r="H3653" s="7">
        <v>16.329999999999998</v>
      </c>
      <c r="I3653" s="7">
        <v>2.2000000000000002</v>
      </c>
      <c r="J3653" s="8">
        <f t="shared" si="115"/>
        <v>2864.4</v>
      </c>
      <c r="K3653" s="7">
        <v>53928.42</v>
      </c>
      <c r="L3653" s="9">
        <v>-23.603514000000001</v>
      </c>
      <c r="M3653" s="9">
        <v>-46.9318463278886</v>
      </c>
      <c r="N3653" s="7">
        <f>COUNTIFS('Lojas Assaí'!$F$174:$F$260,D3653)</f>
        <v>0</v>
      </c>
    </row>
    <row r="3654" spans="1:14" x14ac:dyDescent="0.25">
      <c r="A3654" s="7" t="s">
        <v>1725</v>
      </c>
      <c r="B3654" s="7" t="s">
        <v>195</v>
      </c>
      <c r="C3654" s="7" t="str">
        <f t="shared" si="114"/>
        <v>BandeirantesMS</v>
      </c>
      <c r="D3654" s="7">
        <v>5001508</v>
      </c>
      <c r="E3654" s="8" t="s">
        <v>691</v>
      </c>
      <c r="F3654" s="7">
        <v>7281</v>
      </c>
      <c r="G3654" s="7">
        <v>6609</v>
      </c>
      <c r="H3654" s="7">
        <v>2.12</v>
      </c>
      <c r="I3654" s="7">
        <v>2.2000000000000002</v>
      </c>
      <c r="J3654" s="8">
        <f t="shared" si="115"/>
        <v>2864.4</v>
      </c>
      <c r="K3654" s="7">
        <v>78916.429999999993</v>
      </c>
      <c r="L3654" s="9">
        <v>-19.920920303094501</v>
      </c>
      <c r="M3654" s="9">
        <v>-54.363193894284102</v>
      </c>
      <c r="N3654" s="7">
        <f>COUNTIFS('Lojas Assaí'!$F$174:$F$260,D3654)</f>
        <v>0</v>
      </c>
    </row>
    <row r="3655" spans="1:14" x14ac:dyDescent="0.25">
      <c r="A3655" s="7" t="s">
        <v>4102</v>
      </c>
      <c r="B3655" s="7" t="s">
        <v>37</v>
      </c>
      <c r="C3655" s="7" t="str">
        <f t="shared" si="114"/>
        <v>ApuaremaBA</v>
      </c>
      <c r="D3655" s="7">
        <v>2901957</v>
      </c>
      <c r="E3655" s="8" t="s">
        <v>684</v>
      </c>
      <c r="F3655" s="7">
        <v>7274</v>
      </c>
      <c r="G3655" s="7">
        <v>7459</v>
      </c>
      <c r="H3655" s="7">
        <v>48.17</v>
      </c>
      <c r="I3655" s="7">
        <v>2.7</v>
      </c>
      <c r="J3655" s="8">
        <f t="shared" si="115"/>
        <v>3515.4</v>
      </c>
      <c r="K3655" s="7">
        <v>9413.08</v>
      </c>
      <c r="L3655" s="9">
        <v>-11.6553942918973</v>
      </c>
      <c r="M3655" s="9">
        <v>-38.0799953494517</v>
      </c>
      <c r="N3655" s="7">
        <f>COUNTIFS('Lojas Assaí'!$F$174:$F$260,D3655)</f>
        <v>0</v>
      </c>
    </row>
    <row r="3656" spans="1:14" x14ac:dyDescent="0.25">
      <c r="A3656" s="7" t="s">
        <v>4103</v>
      </c>
      <c r="B3656" s="7" t="s">
        <v>244</v>
      </c>
      <c r="C3656" s="7" t="str">
        <f t="shared" si="114"/>
        <v>LivramentoPB</v>
      </c>
      <c r="D3656" s="7">
        <v>2508505</v>
      </c>
      <c r="E3656" s="8" t="s">
        <v>698</v>
      </c>
      <c r="F3656" s="7">
        <v>7274</v>
      </c>
      <c r="G3656" s="7">
        <v>7164</v>
      </c>
      <c r="H3656" s="7">
        <v>27.53</v>
      </c>
      <c r="I3656" s="7">
        <v>1.6</v>
      </c>
      <c r="J3656" s="8">
        <f t="shared" si="115"/>
        <v>2083.1999999999998</v>
      </c>
      <c r="K3656" s="7">
        <v>8538.6</v>
      </c>
      <c r="L3656" s="9">
        <v>-6.5165306257842204</v>
      </c>
      <c r="M3656" s="9">
        <v>-38.179218492831097</v>
      </c>
      <c r="N3656" s="7">
        <f>COUNTIFS('Lojas Assaí'!$F$174:$F$260,D3656)</f>
        <v>0</v>
      </c>
    </row>
    <row r="3657" spans="1:14" x14ac:dyDescent="0.25">
      <c r="A3657" s="7" t="s">
        <v>4104</v>
      </c>
      <c r="B3657" s="7" t="s">
        <v>244</v>
      </c>
      <c r="C3657" s="7" t="str">
        <f t="shared" si="114"/>
        <v>NazarezinhoPB</v>
      </c>
      <c r="D3657" s="7">
        <v>2510006</v>
      </c>
      <c r="E3657" s="8" t="s">
        <v>698</v>
      </c>
      <c r="F3657" s="7">
        <v>7271</v>
      </c>
      <c r="G3657" s="7">
        <v>7280</v>
      </c>
      <c r="H3657" s="7">
        <v>38.020000000000003</v>
      </c>
      <c r="I3657" s="7">
        <v>1.8</v>
      </c>
      <c r="J3657" s="8">
        <f t="shared" si="115"/>
        <v>2343.6</v>
      </c>
      <c r="K3657" s="7">
        <v>8305.1</v>
      </c>
      <c r="L3657" s="9">
        <v>-7.6409788247866297</v>
      </c>
      <c r="M3657" s="9">
        <v>-35.556144682612903</v>
      </c>
      <c r="N3657" s="7">
        <f>COUNTIFS('Lojas Assaí'!$F$174:$F$260,D3657)</f>
        <v>0</v>
      </c>
    </row>
    <row r="3658" spans="1:14" x14ac:dyDescent="0.25">
      <c r="A3658" s="7" t="s">
        <v>4105</v>
      </c>
      <c r="B3658" s="7" t="s">
        <v>669</v>
      </c>
      <c r="C3658" s="7" t="str">
        <f t="shared" si="114"/>
        <v>CristalândiaTO</v>
      </c>
      <c r="D3658" s="7">
        <v>1706100</v>
      </c>
      <c r="E3658" s="8" t="s">
        <v>699</v>
      </c>
      <c r="F3658" s="7">
        <v>7268</v>
      </c>
      <c r="G3658" s="7">
        <v>7234</v>
      </c>
      <c r="H3658" s="7">
        <v>3.91</v>
      </c>
      <c r="I3658" s="7">
        <v>1.7</v>
      </c>
      <c r="J3658" s="8">
        <f t="shared" si="115"/>
        <v>2213.4</v>
      </c>
      <c r="K3658" s="7">
        <v>25310.02</v>
      </c>
      <c r="L3658" s="9">
        <v>-11.1042742936043</v>
      </c>
      <c r="M3658" s="9">
        <v>-48.9155138256477</v>
      </c>
      <c r="N3658" s="7">
        <f>COUNTIFS('Lojas Assaí'!$F$174:$F$260,D3658)</f>
        <v>0</v>
      </c>
    </row>
    <row r="3659" spans="1:14" x14ac:dyDescent="0.25">
      <c r="A3659" s="7" t="s">
        <v>4106</v>
      </c>
      <c r="B3659" s="7" t="s">
        <v>707</v>
      </c>
      <c r="C3659" s="7" t="str">
        <f t="shared" si="114"/>
        <v>IbiraiarasRS</v>
      </c>
      <c r="D3659" s="7">
        <v>4309902</v>
      </c>
      <c r="E3659" s="8" t="s">
        <v>708</v>
      </c>
      <c r="F3659" s="7">
        <v>7267</v>
      </c>
      <c r="G3659" s="7">
        <v>7171</v>
      </c>
      <c r="H3659" s="7">
        <v>23.85</v>
      </c>
      <c r="I3659" s="7">
        <v>2.5</v>
      </c>
      <c r="J3659" s="8">
        <f t="shared" si="115"/>
        <v>3255</v>
      </c>
      <c r="K3659" s="7">
        <v>33201.550000000003</v>
      </c>
      <c r="L3659" s="9">
        <v>-28.369226729447899</v>
      </c>
      <c r="M3659" s="9">
        <v>-51.635323989188301</v>
      </c>
      <c r="N3659" s="7">
        <f>COUNTIFS('Lojas Assaí'!$F$174:$F$260,D3659)</f>
        <v>0</v>
      </c>
    </row>
    <row r="3660" spans="1:14" x14ac:dyDescent="0.25">
      <c r="A3660" s="7" t="s">
        <v>4107</v>
      </c>
      <c r="B3660" s="7" t="s">
        <v>206</v>
      </c>
      <c r="C3660" s="7" t="str">
        <f t="shared" si="114"/>
        <v>Desterro de Entre RiosMG</v>
      </c>
      <c r="D3660" s="7">
        <v>3121407</v>
      </c>
      <c r="E3660" s="8" t="s">
        <v>701</v>
      </c>
      <c r="F3660" s="7">
        <v>7266</v>
      </c>
      <c r="G3660" s="7">
        <v>7002</v>
      </c>
      <c r="H3660" s="7">
        <v>18.559999999999999</v>
      </c>
      <c r="I3660" s="7">
        <v>2.7</v>
      </c>
      <c r="J3660" s="8">
        <f t="shared" si="115"/>
        <v>3515.4</v>
      </c>
      <c r="K3660" s="7">
        <v>31459.47</v>
      </c>
      <c r="L3660" s="9">
        <v>-21.147178518201201</v>
      </c>
      <c r="M3660" s="9">
        <v>-43.5196002211704</v>
      </c>
      <c r="N3660" s="7">
        <f>COUNTIFS('Lojas Assaí'!$F$174:$F$260,D3660)</f>
        <v>0</v>
      </c>
    </row>
    <row r="3661" spans="1:14" x14ac:dyDescent="0.25">
      <c r="A3661" s="7" t="s">
        <v>4108</v>
      </c>
      <c r="B3661" s="7" t="s">
        <v>99</v>
      </c>
      <c r="C3661" s="7" t="str">
        <f t="shared" si="114"/>
        <v>EreréCE</v>
      </c>
      <c r="D3661" s="7">
        <v>2304277</v>
      </c>
      <c r="E3661" s="8" t="s">
        <v>683</v>
      </c>
      <c r="F3661" s="7">
        <v>7254</v>
      </c>
      <c r="G3661" s="7">
        <v>6840</v>
      </c>
      <c r="H3661" s="7">
        <v>17.87</v>
      </c>
      <c r="I3661" s="7">
        <v>1.4</v>
      </c>
      <c r="J3661" s="8">
        <f t="shared" si="115"/>
        <v>1822.8</v>
      </c>
      <c r="K3661" s="7">
        <v>9259.84</v>
      </c>
      <c r="L3661" s="9">
        <v>-6.0313327299344603</v>
      </c>
      <c r="M3661" s="9">
        <v>-38.347258962096298</v>
      </c>
      <c r="N3661" s="7">
        <f>COUNTIFS('Lojas Assaí'!$F$174:$F$260,D3661)</f>
        <v>0</v>
      </c>
    </row>
    <row r="3662" spans="1:14" x14ac:dyDescent="0.25">
      <c r="A3662" s="7" t="s">
        <v>4109</v>
      </c>
      <c r="B3662" s="7" t="s">
        <v>710</v>
      </c>
      <c r="C3662" s="7" t="str">
        <f t="shared" si="114"/>
        <v>OuroSC</v>
      </c>
      <c r="D3662" s="7">
        <v>4211801</v>
      </c>
      <c r="E3662" s="8" t="s">
        <v>711</v>
      </c>
      <c r="F3662" s="7">
        <v>7251</v>
      </c>
      <c r="G3662" s="7">
        <v>7372</v>
      </c>
      <c r="H3662" s="7">
        <v>34.5</v>
      </c>
      <c r="I3662" s="7">
        <v>1.9</v>
      </c>
      <c r="J3662" s="8">
        <f t="shared" si="115"/>
        <v>2473.8000000000002</v>
      </c>
      <c r="K3662" s="7">
        <v>29781.21</v>
      </c>
      <c r="L3662" s="9">
        <v>-27.255157794113501</v>
      </c>
      <c r="M3662" s="9">
        <v>-52.501088749273499</v>
      </c>
      <c r="N3662" s="7">
        <f>COUNTIFS('Lojas Assaí'!$F$174:$F$260,D3662)</f>
        <v>0</v>
      </c>
    </row>
    <row r="3663" spans="1:14" x14ac:dyDescent="0.25">
      <c r="A3663" s="7" t="s">
        <v>4110</v>
      </c>
      <c r="B3663" s="7" t="s">
        <v>206</v>
      </c>
      <c r="C3663" s="7" t="str">
        <f t="shared" si="114"/>
        <v>RedutoMG</v>
      </c>
      <c r="D3663" s="7">
        <v>3154150</v>
      </c>
      <c r="E3663" s="8" t="s">
        <v>701</v>
      </c>
      <c r="F3663" s="7">
        <v>7247</v>
      </c>
      <c r="G3663" s="7">
        <v>6569</v>
      </c>
      <c r="H3663" s="7">
        <v>43.26</v>
      </c>
      <c r="I3663" s="7">
        <v>1.7</v>
      </c>
      <c r="J3663" s="8">
        <f t="shared" si="115"/>
        <v>2213.4</v>
      </c>
      <c r="K3663" s="7">
        <v>14794.69</v>
      </c>
      <c r="L3663" s="9">
        <v>-20.242679703493199</v>
      </c>
      <c r="M3663" s="9">
        <v>-41.985198857630202</v>
      </c>
      <c r="N3663" s="7">
        <f>COUNTIFS('Lojas Assaí'!$F$174:$F$260,D3663)</f>
        <v>0</v>
      </c>
    </row>
    <row r="3664" spans="1:14" x14ac:dyDescent="0.25">
      <c r="A3664" s="7" t="s">
        <v>4111</v>
      </c>
      <c r="B3664" s="7" t="s">
        <v>178</v>
      </c>
      <c r="C3664" s="7" t="str">
        <f t="shared" si="114"/>
        <v>Campos de JúlioMT</v>
      </c>
      <c r="D3664" s="7">
        <v>5102686</v>
      </c>
      <c r="E3664" s="8" t="s">
        <v>696</v>
      </c>
      <c r="F3664" s="7">
        <v>7245</v>
      </c>
      <c r="G3664" s="7">
        <v>5154</v>
      </c>
      <c r="H3664" s="7">
        <v>0.76</v>
      </c>
      <c r="I3664" s="7">
        <v>3</v>
      </c>
      <c r="J3664" s="8">
        <f t="shared" si="115"/>
        <v>3906</v>
      </c>
      <c r="K3664" s="7">
        <v>270716.88</v>
      </c>
      <c r="L3664" s="9">
        <v>-13.719923045640501</v>
      </c>
      <c r="M3664" s="9">
        <v>-59.263408520586196</v>
      </c>
      <c r="N3664" s="7">
        <f>COUNTIFS('Lojas Assaí'!$F$174:$F$260,D3664)</f>
        <v>0</v>
      </c>
    </row>
    <row r="3665" spans="1:14" x14ac:dyDescent="0.25">
      <c r="A3665" s="7" t="s">
        <v>4112</v>
      </c>
      <c r="B3665" s="7" t="s">
        <v>258</v>
      </c>
      <c r="C3665" s="7" t="str">
        <f t="shared" si="114"/>
        <v>JurandaPR</v>
      </c>
      <c r="D3665" s="7">
        <v>4112959</v>
      </c>
      <c r="E3665" s="8" t="s">
        <v>686</v>
      </c>
      <c r="F3665" s="7">
        <v>7244</v>
      </c>
      <c r="G3665" s="7">
        <v>7641</v>
      </c>
      <c r="H3665" s="7">
        <v>21.85</v>
      </c>
      <c r="I3665" s="7">
        <v>2</v>
      </c>
      <c r="J3665" s="8">
        <f t="shared" si="115"/>
        <v>2604</v>
      </c>
      <c r="K3665" s="7">
        <v>54991.35</v>
      </c>
      <c r="L3665" s="9">
        <v>-23.823438879388199</v>
      </c>
      <c r="M3665" s="9">
        <v>-51.665141926704898</v>
      </c>
      <c r="N3665" s="7">
        <f>COUNTIFS('Lojas Assaí'!$F$174:$F$260,D3665)</f>
        <v>0</v>
      </c>
    </row>
    <row r="3666" spans="1:14" x14ac:dyDescent="0.25">
      <c r="A3666" s="7" t="s">
        <v>4113</v>
      </c>
      <c r="B3666" s="7" t="s">
        <v>206</v>
      </c>
      <c r="C3666" s="7" t="str">
        <f t="shared" si="114"/>
        <v>Engenheiro NavarroMG</v>
      </c>
      <c r="D3666" s="7">
        <v>3123809</v>
      </c>
      <c r="E3666" s="8" t="s">
        <v>701</v>
      </c>
      <c r="F3666" s="7">
        <v>7240</v>
      </c>
      <c r="G3666" s="7">
        <v>7122</v>
      </c>
      <c r="H3666" s="7">
        <v>11.71</v>
      </c>
      <c r="I3666" s="7">
        <v>1.5</v>
      </c>
      <c r="J3666" s="8">
        <f t="shared" si="115"/>
        <v>1953</v>
      </c>
      <c r="K3666" s="7">
        <v>11291.29</v>
      </c>
      <c r="L3666" s="9">
        <v>-19.627783350907102</v>
      </c>
      <c r="M3666" s="9">
        <v>-42.2323599753122</v>
      </c>
      <c r="N3666" s="7">
        <f>COUNTIFS('Lojas Assaí'!$F$174:$F$260,D3666)</f>
        <v>0</v>
      </c>
    </row>
    <row r="3667" spans="1:14" x14ac:dyDescent="0.25">
      <c r="A3667" s="7" t="s">
        <v>4114</v>
      </c>
      <c r="B3667" s="7" t="s">
        <v>325</v>
      </c>
      <c r="C3667" s="7" t="str">
        <f t="shared" si="114"/>
        <v>São José de UbáRJ</v>
      </c>
      <c r="D3667" s="7">
        <v>3305133</v>
      </c>
      <c r="E3667" s="8" t="s">
        <v>324</v>
      </c>
      <c r="F3667" s="7">
        <v>7240</v>
      </c>
      <c r="G3667" s="7">
        <v>7003</v>
      </c>
      <c r="H3667" s="7">
        <v>27.98</v>
      </c>
      <c r="I3667" s="7">
        <v>1.5</v>
      </c>
      <c r="J3667" s="8">
        <f t="shared" si="115"/>
        <v>1953</v>
      </c>
      <c r="K3667" s="7">
        <v>23435.25</v>
      </c>
      <c r="L3667" s="9">
        <v>-21.360221109757401</v>
      </c>
      <c r="M3667" s="9">
        <v>-41.9412319414458</v>
      </c>
      <c r="N3667" s="7">
        <f>COUNTIFS('Lojas Assaí'!$F$174:$F$260,D3667)</f>
        <v>0</v>
      </c>
    </row>
    <row r="3668" spans="1:14" x14ac:dyDescent="0.25">
      <c r="A3668" s="7" t="s">
        <v>4115</v>
      </c>
      <c r="B3668" s="7" t="s">
        <v>244</v>
      </c>
      <c r="C3668" s="7" t="str">
        <f t="shared" si="114"/>
        <v>Junco do SeridóPB</v>
      </c>
      <c r="D3668" s="7">
        <v>2507804</v>
      </c>
      <c r="E3668" s="8" t="s">
        <v>698</v>
      </c>
      <c r="F3668" s="7">
        <v>7238</v>
      </c>
      <c r="G3668" s="7">
        <v>6643</v>
      </c>
      <c r="H3668" s="7">
        <v>38.979999999999997</v>
      </c>
      <c r="I3668" s="7">
        <v>1.5</v>
      </c>
      <c r="J3668" s="8">
        <f t="shared" si="115"/>
        <v>1953</v>
      </c>
      <c r="K3668" s="7">
        <v>11012.8</v>
      </c>
      <c r="L3668" s="9">
        <v>-7.0653683106355496</v>
      </c>
      <c r="M3668" s="9">
        <v>-36.570701005517101</v>
      </c>
      <c r="N3668" s="7">
        <f>COUNTIFS('Lojas Assaí'!$F$174:$F$260,D3668)</f>
        <v>0</v>
      </c>
    </row>
    <row r="3669" spans="1:14" x14ac:dyDescent="0.25">
      <c r="A3669" s="7" t="s">
        <v>4116</v>
      </c>
      <c r="B3669" s="7" t="s">
        <v>206</v>
      </c>
      <c r="C3669" s="7" t="str">
        <f t="shared" si="114"/>
        <v>Varjão de MinasMG</v>
      </c>
      <c r="D3669" s="7">
        <v>3170750</v>
      </c>
      <c r="E3669" s="8" t="s">
        <v>701</v>
      </c>
      <c r="F3669" s="7">
        <v>7235</v>
      </c>
      <c r="G3669" s="7">
        <v>6054</v>
      </c>
      <c r="H3669" s="7">
        <v>9.2899999999999991</v>
      </c>
      <c r="I3669" s="7">
        <v>1.8</v>
      </c>
      <c r="J3669" s="8">
        <f t="shared" si="115"/>
        <v>2343.6</v>
      </c>
      <c r="K3669" s="7">
        <v>29105.78</v>
      </c>
      <c r="L3669" s="9">
        <v>-17.5975701770905</v>
      </c>
      <c r="M3669" s="9">
        <v>-44.730346582732302</v>
      </c>
      <c r="N3669" s="7">
        <f>COUNTIFS('Lojas Assaí'!$F$174:$F$260,D3669)</f>
        <v>0</v>
      </c>
    </row>
    <row r="3670" spans="1:14" x14ac:dyDescent="0.25">
      <c r="A3670" s="7" t="s">
        <v>4117</v>
      </c>
      <c r="B3670" s="7" t="s">
        <v>280</v>
      </c>
      <c r="C3670" s="7" t="str">
        <f t="shared" si="114"/>
        <v>TerezinhaPE</v>
      </c>
      <c r="D3670" s="7">
        <v>2615102</v>
      </c>
      <c r="E3670" s="8" t="s">
        <v>689</v>
      </c>
      <c r="F3670" s="7">
        <v>7227</v>
      </c>
      <c r="G3670" s="7">
        <v>6737</v>
      </c>
      <c r="H3670" s="7">
        <v>44.48</v>
      </c>
      <c r="I3670" s="7">
        <v>1.7</v>
      </c>
      <c r="J3670" s="8">
        <f t="shared" si="115"/>
        <v>2213.4</v>
      </c>
      <c r="K3670" s="7">
        <v>9732.99</v>
      </c>
      <c r="L3670" s="9">
        <v>-9.0577780594960995</v>
      </c>
      <c r="M3670" s="9">
        <v>-36.621475948174698</v>
      </c>
      <c r="N3670" s="7">
        <f>COUNTIFS('Lojas Assaí'!$F$174:$F$260,D3670)</f>
        <v>0</v>
      </c>
    </row>
    <row r="3671" spans="1:14" x14ac:dyDescent="0.25">
      <c r="A3671" s="7" t="s">
        <v>4118</v>
      </c>
      <c r="B3671" s="7" t="s">
        <v>244</v>
      </c>
      <c r="C3671" s="7" t="str">
        <f t="shared" si="114"/>
        <v>CacimbasPB</v>
      </c>
      <c r="D3671" s="7">
        <v>2503555</v>
      </c>
      <c r="E3671" s="8" t="s">
        <v>698</v>
      </c>
      <c r="F3671" s="7">
        <v>7225</v>
      </c>
      <c r="G3671" s="7">
        <v>6814</v>
      </c>
      <c r="H3671" s="7">
        <v>53.85</v>
      </c>
      <c r="I3671" s="7">
        <v>2</v>
      </c>
      <c r="J3671" s="8">
        <f t="shared" si="115"/>
        <v>2604</v>
      </c>
      <c r="K3671" s="7">
        <v>8559.68</v>
      </c>
      <c r="L3671" s="9">
        <v>-7.1284733769427797</v>
      </c>
      <c r="M3671" s="9">
        <v>-37.158216954222397</v>
      </c>
      <c r="N3671" s="7">
        <f>COUNTIFS('Lojas Assaí'!$F$174:$F$260,D3671)</f>
        <v>0</v>
      </c>
    </row>
    <row r="3672" spans="1:14" x14ac:dyDescent="0.25">
      <c r="A3672" s="7" t="s">
        <v>4119</v>
      </c>
      <c r="B3672" s="7" t="s">
        <v>669</v>
      </c>
      <c r="C3672" s="7" t="str">
        <f t="shared" si="114"/>
        <v>AraguacemaTO</v>
      </c>
      <c r="D3672" s="7">
        <v>1701903</v>
      </c>
      <c r="E3672" s="8" t="s">
        <v>699</v>
      </c>
      <c r="F3672" s="7">
        <v>7223</v>
      </c>
      <c r="G3672" s="7">
        <v>6317</v>
      </c>
      <c r="H3672" s="7">
        <v>2.27</v>
      </c>
      <c r="I3672" s="7">
        <v>1.5</v>
      </c>
      <c r="J3672" s="8">
        <f t="shared" si="115"/>
        <v>1953</v>
      </c>
      <c r="K3672" s="7">
        <v>36256.69</v>
      </c>
      <c r="L3672" s="9">
        <v>-8.8018025441111494</v>
      </c>
      <c r="M3672" s="9">
        <v>-49.561812639607297</v>
      </c>
      <c r="N3672" s="7">
        <f>COUNTIFS('Lojas Assaí'!$F$174:$F$260,D3672)</f>
        <v>0</v>
      </c>
    </row>
    <row r="3673" spans="1:14" x14ac:dyDescent="0.25">
      <c r="A3673" s="7" t="s">
        <v>417</v>
      </c>
      <c r="B3673" s="7" t="s">
        <v>244</v>
      </c>
      <c r="C3673" s="7" t="str">
        <f t="shared" si="114"/>
        <v>Boa VistaPB</v>
      </c>
      <c r="D3673" s="7">
        <v>2502151</v>
      </c>
      <c r="E3673" s="8" t="s">
        <v>698</v>
      </c>
      <c r="F3673" s="7">
        <v>7218</v>
      </c>
      <c r="G3673" s="7">
        <v>6227</v>
      </c>
      <c r="H3673" s="7">
        <v>13.07</v>
      </c>
      <c r="I3673" s="7">
        <v>1.7</v>
      </c>
      <c r="J3673" s="8">
        <f t="shared" si="115"/>
        <v>2213.4</v>
      </c>
      <c r="K3673" s="7">
        <v>24278.46</v>
      </c>
      <c r="L3673" s="9">
        <v>-7.4222821452853296</v>
      </c>
      <c r="M3673" s="9">
        <v>-38.218950876506703</v>
      </c>
      <c r="N3673" s="7">
        <f>COUNTIFS('Lojas Assaí'!$F$174:$F$260,D3673)</f>
        <v>0</v>
      </c>
    </row>
    <row r="3674" spans="1:14" x14ac:dyDescent="0.25">
      <c r="A3674" s="7" t="s">
        <v>4120</v>
      </c>
      <c r="B3674" s="7" t="s">
        <v>258</v>
      </c>
      <c r="C3674" s="7" t="str">
        <f t="shared" si="114"/>
        <v>LuizianaPR</v>
      </c>
      <c r="D3674" s="7">
        <v>4113734</v>
      </c>
      <c r="E3674" s="8" t="s">
        <v>686</v>
      </c>
      <c r="F3674" s="7">
        <v>7217</v>
      </c>
      <c r="G3674" s="7">
        <v>7315</v>
      </c>
      <c r="H3674" s="7">
        <v>8.0500000000000007</v>
      </c>
      <c r="I3674" s="7">
        <v>2.2999999999999998</v>
      </c>
      <c r="J3674" s="8">
        <f t="shared" si="115"/>
        <v>2994.6</v>
      </c>
      <c r="K3674" s="7">
        <v>68992.36</v>
      </c>
      <c r="L3674" s="9">
        <v>-22.751994522972598</v>
      </c>
      <c r="M3674" s="9">
        <v>-51.656872840239998</v>
      </c>
      <c r="N3674" s="7">
        <f>COUNTIFS('Lojas Assaí'!$F$174:$F$260,D3674)</f>
        <v>0</v>
      </c>
    </row>
    <row r="3675" spans="1:14" x14ac:dyDescent="0.25">
      <c r="A3675" s="7" t="s">
        <v>4121</v>
      </c>
      <c r="B3675" s="7" t="s">
        <v>707</v>
      </c>
      <c r="C3675" s="7" t="str">
        <f t="shared" si="114"/>
        <v>Coronel BicacoRS</v>
      </c>
      <c r="D3675" s="7">
        <v>4305900</v>
      </c>
      <c r="E3675" s="8" t="s">
        <v>708</v>
      </c>
      <c r="F3675" s="7">
        <v>7213</v>
      </c>
      <c r="G3675" s="7">
        <v>7748</v>
      </c>
      <c r="H3675" s="7">
        <v>15.74</v>
      </c>
      <c r="I3675" s="7">
        <v>2.1</v>
      </c>
      <c r="J3675" s="8">
        <f t="shared" si="115"/>
        <v>2734.2</v>
      </c>
      <c r="K3675" s="7">
        <v>42184.26</v>
      </c>
      <c r="L3675" s="9">
        <v>-27.7178730196391</v>
      </c>
      <c r="M3675" s="9">
        <v>-53.709128106501403</v>
      </c>
      <c r="N3675" s="7">
        <f>COUNTIFS('Lojas Assaí'!$F$174:$F$260,D3675)</f>
        <v>0</v>
      </c>
    </row>
    <row r="3676" spans="1:14" x14ac:dyDescent="0.25">
      <c r="A3676" s="7" t="s">
        <v>4122</v>
      </c>
      <c r="B3676" s="7" t="s">
        <v>244</v>
      </c>
      <c r="C3676" s="7" t="str">
        <f t="shared" si="114"/>
        <v>CaiçaraPB</v>
      </c>
      <c r="D3676" s="7">
        <v>2503605</v>
      </c>
      <c r="E3676" s="8" t="s">
        <v>698</v>
      </c>
      <c r="F3676" s="7">
        <v>7182</v>
      </c>
      <c r="G3676" s="7">
        <v>7220</v>
      </c>
      <c r="H3676" s="7">
        <v>56.44</v>
      </c>
      <c r="I3676" s="7">
        <v>1.9</v>
      </c>
      <c r="J3676" s="8">
        <f t="shared" si="115"/>
        <v>2473.8000000000002</v>
      </c>
      <c r="K3676" s="7">
        <v>8871.7999999999993</v>
      </c>
      <c r="L3676" s="9">
        <v>-6.6400167470410798</v>
      </c>
      <c r="M3676" s="9">
        <v>-35.792820901379699</v>
      </c>
      <c r="N3676" s="7">
        <f>COUNTIFS('Lojas Assaí'!$F$174:$F$260,D3676)</f>
        <v>0</v>
      </c>
    </row>
    <row r="3677" spans="1:14" x14ac:dyDescent="0.25">
      <c r="A3677" s="7" t="s">
        <v>4123</v>
      </c>
      <c r="B3677" s="7" t="s">
        <v>145</v>
      </c>
      <c r="C3677" s="7" t="str">
        <f t="shared" si="114"/>
        <v>DoverlândiaGO</v>
      </c>
      <c r="D3677" s="7">
        <v>5207253</v>
      </c>
      <c r="E3677" s="8" t="s">
        <v>687</v>
      </c>
      <c r="F3677" s="7">
        <v>7174</v>
      </c>
      <c r="G3677" s="7">
        <v>7892</v>
      </c>
      <c r="H3677" s="7">
        <v>2.4500000000000002</v>
      </c>
      <c r="I3677" s="7">
        <v>2.1</v>
      </c>
      <c r="J3677" s="8">
        <f t="shared" si="115"/>
        <v>2734.2</v>
      </c>
      <c r="K3677" s="7">
        <v>37063.870000000003</v>
      </c>
      <c r="L3677" s="9">
        <v>-17.422891698246598</v>
      </c>
      <c r="M3677" s="9">
        <v>-49.6646951088956</v>
      </c>
      <c r="N3677" s="7">
        <f>COUNTIFS('Lojas Assaí'!$F$174:$F$260,D3677)</f>
        <v>0</v>
      </c>
    </row>
    <row r="3678" spans="1:14" x14ac:dyDescent="0.25">
      <c r="A3678" s="7" t="s">
        <v>4124</v>
      </c>
      <c r="B3678" s="7" t="s">
        <v>669</v>
      </c>
      <c r="C3678" s="7" t="str">
        <f t="shared" si="114"/>
        <v>Dois Irmãos do TocantinsTO</v>
      </c>
      <c r="D3678" s="7">
        <v>1707207</v>
      </c>
      <c r="E3678" s="8" t="s">
        <v>699</v>
      </c>
      <c r="F3678" s="7">
        <v>7173</v>
      </c>
      <c r="G3678" s="7">
        <v>7161</v>
      </c>
      <c r="H3678" s="7">
        <v>1.91</v>
      </c>
      <c r="I3678" s="7">
        <v>1.6</v>
      </c>
      <c r="J3678" s="8">
        <f t="shared" si="115"/>
        <v>2083.1999999999998</v>
      </c>
      <c r="K3678" s="7">
        <v>20044.25</v>
      </c>
      <c r="L3678" s="9">
        <v>-11.341285416779799</v>
      </c>
      <c r="M3678" s="9">
        <v>-49.265875916162798</v>
      </c>
      <c r="N3678" s="7">
        <f>COUNTIFS('Lojas Assaí'!$F$174:$F$260,D3678)</f>
        <v>0</v>
      </c>
    </row>
    <row r="3679" spans="1:14" x14ac:dyDescent="0.25">
      <c r="A3679" s="7" t="s">
        <v>4125</v>
      </c>
      <c r="B3679" s="7" t="s">
        <v>12</v>
      </c>
      <c r="C3679" s="7" t="str">
        <f t="shared" si="114"/>
        <v>MonteirópolisAL</v>
      </c>
      <c r="D3679" s="7">
        <v>2705408</v>
      </c>
      <c r="E3679" s="8" t="s">
        <v>688</v>
      </c>
      <c r="F3679" s="7">
        <v>7171</v>
      </c>
      <c r="G3679" s="7">
        <v>6935</v>
      </c>
      <c r="H3679" s="7">
        <v>80.540000000000006</v>
      </c>
      <c r="I3679" s="7">
        <v>1.7</v>
      </c>
      <c r="J3679" s="8">
        <f t="shared" si="115"/>
        <v>2213.4</v>
      </c>
      <c r="K3679" s="7">
        <v>9979.7900000000009</v>
      </c>
      <c r="L3679" s="9">
        <v>-9.6023275388674403</v>
      </c>
      <c r="M3679" s="9">
        <v>-37.245272098947098</v>
      </c>
      <c r="N3679" s="7">
        <f>COUNTIFS('Lojas Assaí'!$F$174:$F$260,D3679)</f>
        <v>0</v>
      </c>
    </row>
    <row r="3680" spans="1:14" x14ac:dyDescent="0.25">
      <c r="A3680" s="7" t="s">
        <v>4126</v>
      </c>
      <c r="B3680" s="7" t="s">
        <v>403</v>
      </c>
      <c r="C3680" s="7" t="str">
        <f t="shared" si="114"/>
        <v>Antônio MartinsRN</v>
      </c>
      <c r="D3680" s="7">
        <v>2400901</v>
      </c>
      <c r="E3680" s="8" t="s">
        <v>695</v>
      </c>
      <c r="F3680" s="7">
        <v>7162</v>
      </c>
      <c r="G3680" s="7">
        <v>6907</v>
      </c>
      <c r="H3680" s="7">
        <v>28.24</v>
      </c>
      <c r="I3680" s="7">
        <v>1.9</v>
      </c>
      <c r="J3680" s="8">
        <f t="shared" si="115"/>
        <v>2473.8000000000002</v>
      </c>
      <c r="K3680" s="7">
        <v>8716</v>
      </c>
      <c r="L3680" s="9">
        <v>-6.2160044547073596</v>
      </c>
      <c r="M3680" s="9">
        <v>-37.885734565639503</v>
      </c>
      <c r="N3680" s="7">
        <f>COUNTIFS('Lojas Assaí'!$F$174:$F$260,D3680)</f>
        <v>0</v>
      </c>
    </row>
    <row r="3681" spans="1:14" x14ac:dyDescent="0.25">
      <c r="A3681" s="7" t="s">
        <v>4127</v>
      </c>
      <c r="B3681" s="7" t="s">
        <v>422</v>
      </c>
      <c r="C3681" s="7" t="str">
        <f t="shared" si="114"/>
        <v>Nova AliançaSP</v>
      </c>
      <c r="D3681" s="7">
        <v>3532801</v>
      </c>
      <c r="E3681" s="8" t="s">
        <v>435</v>
      </c>
      <c r="F3681" s="7">
        <v>7161</v>
      </c>
      <c r="G3681" s="7">
        <v>5891</v>
      </c>
      <c r="H3681" s="7">
        <v>27.11</v>
      </c>
      <c r="I3681" s="7">
        <v>1.9</v>
      </c>
      <c r="J3681" s="8">
        <f t="shared" si="115"/>
        <v>2473.8000000000002</v>
      </c>
      <c r="K3681" s="7">
        <v>32914.629999999997</v>
      </c>
      <c r="L3681" s="9">
        <v>-20.386895026048901</v>
      </c>
      <c r="M3681" s="9">
        <v>-50.948052438527398</v>
      </c>
      <c r="N3681" s="7">
        <f>COUNTIFS('Lojas Assaí'!$F$174:$F$260,D3681)</f>
        <v>0</v>
      </c>
    </row>
    <row r="3682" spans="1:14" x14ac:dyDescent="0.25">
      <c r="A3682" s="7" t="s">
        <v>4128</v>
      </c>
      <c r="B3682" s="7" t="s">
        <v>710</v>
      </c>
      <c r="C3682" s="7" t="str">
        <f t="shared" si="114"/>
        <v>Água DoceSC</v>
      </c>
      <c r="D3682" s="7">
        <v>4200408</v>
      </c>
      <c r="E3682" s="8" t="s">
        <v>711</v>
      </c>
      <c r="F3682" s="7">
        <v>7160</v>
      </c>
      <c r="G3682" s="7">
        <v>6961</v>
      </c>
      <c r="H3682" s="7">
        <v>5.3</v>
      </c>
      <c r="I3682" s="7">
        <v>2.6</v>
      </c>
      <c r="J3682" s="8">
        <f t="shared" si="115"/>
        <v>3385.2</v>
      </c>
      <c r="K3682" s="7">
        <v>76341.09</v>
      </c>
      <c r="L3682" s="9">
        <v>-27.004091658860101</v>
      </c>
      <c r="M3682" s="9">
        <v>-51.559096555294602</v>
      </c>
      <c r="N3682" s="7">
        <f>COUNTIFS('Lojas Assaí'!$F$174:$F$260,D3682)</f>
        <v>0</v>
      </c>
    </row>
    <row r="3683" spans="1:14" x14ac:dyDescent="0.25">
      <c r="A3683" s="7" t="s">
        <v>4129</v>
      </c>
      <c r="B3683" s="7" t="s">
        <v>206</v>
      </c>
      <c r="C3683" s="7" t="str">
        <f t="shared" si="114"/>
        <v>Pedra BonitaMG</v>
      </c>
      <c r="D3683" s="7">
        <v>3148756</v>
      </c>
      <c r="E3683" s="8" t="s">
        <v>701</v>
      </c>
      <c r="F3683" s="7">
        <v>7157</v>
      </c>
      <c r="G3683" s="7">
        <v>6673</v>
      </c>
      <c r="H3683" s="7">
        <v>38.369999999999997</v>
      </c>
      <c r="I3683" s="7">
        <v>1.6</v>
      </c>
      <c r="J3683" s="8">
        <f t="shared" si="115"/>
        <v>2083.1999999999998</v>
      </c>
      <c r="K3683" s="7">
        <v>11618.7</v>
      </c>
      <c r="L3683" s="9">
        <v>-20.596011264768698</v>
      </c>
      <c r="M3683" s="9">
        <v>-42.7159333247726</v>
      </c>
      <c r="N3683" s="7">
        <f>COUNTIFS('Lojas Assaí'!$F$174:$F$260,D3683)</f>
        <v>0</v>
      </c>
    </row>
    <row r="3684" spans="1:14" x14ac:dyDescent="0.25">
      <c r="A3684" s="7" t="s">
        <v>4130</v>
      </c>
      <c r="B3684" s="7" t="s">
        <v>710</v>
      </c>
      <c r="C3684" s="7" t="str">
        <f t="shared" si="114"/>
        <v>LaurentinoSC</v>
      </c>
      <c r="D3684" s="7">
        <v>4209508</v>
      </c>
      <c r="E3684" s="8" t="s">
        <v>711</v>
      </c>
      <c r="F3684" s="7">
        <v>7154</v>
      </c>
      <c r="G3684" s="7">
        <v>6004</v>
      </c>
      <c r="H3684" s="7">
        <v>75.44</v>
      </c>
      <c r="I3684" s="7">
        <v>2.2000000000000002</v>
      </c>
      <c r="J3684" s="8">
        <f t="shared" si="115"/>
        <v>2864.4</v>
      </c>
      <c r="K3684" s="7">
        <v>47739.96</v>
      </c>
      <c r="L3684" s="9">
        <v>-26.92911401117</v>
      </c>
      <c r="M3684" s="9">
        <v>-50.691827864448101</v>
      </c>
      <c r="N3684" s="7">
        <f>COUNTIFS('Lojas Assaí'!$F$174:$F$260,D3684)</f>
        <v>0</v>
      </c>
    </row>
    <row r="3685" spans="1:14" x14ac:dyDescent="0.25">
      <c r="A3685" s="7" t="s">
        <v>4131</v>
      </c>
      <c r="B3685" s="7" t="s">
        <v>206</v>
      </c>
      <c r="C3685" s="7" t="str">
        <f t="shared" si="114"/>
        <v>São Tomé das LetrasMG</v>
      </c>
      <c r="D3685" s="7">
        <v>3165206</v>
      </c>
      <c r="E3685" s="8" t="s">
        <v>701</v>
      </c>
      <c r="F3685" s="7">
        <v>7151</v>
      </c>
      <c r="G3685" s="7">
        <v>6655</v>
      </c>
      <c r="H3685" s="7">
        <v>18</v>
      </c>
      <c r="I3685" s="7">
        <v>1.4</v>
      </c>
      <c r="J3685" s="8">
        <f t="shared" si="115"/>
        <v>1822.8</v>
      </c>
      <c r="K3685" s="7">
        <v>15920.53</v>
      </c>
      <c r="L3685" s="9">
        <v>-21.697471837507301</v>
      </c>
      <c r="M3685" s="9">
        <v>-44.454683503552502</v>
      </c>
      <c r="N3685" s="7">
        <f>COUNTIFS('Lojas Assaí'!$F$174:$F$260,D3685)</f>
        <v>0</v>
      </c>
    </row>
    <row r="3686" spans="1:14" x14ac:dyDescent="0.25">
      <c r="A3686" s="7" t="s">
        <v>4132</v>
      </c>
      <c r="B3686" s="7" t="s">
        <v>206</v>
      </c>
      <c r="C3686" s="7" t="str">
        <f t="shared" si="114"/>
        <v>DelfinópolisMG</v>
      </c>
      <c r="D3686" s="7">
        <v>3121209</v>
      </c>
      <c r="E3686" s="8" t="s">
        <v>701</v>
      </c>
      <c r="F3686" s="7">
        <v>7146</v>
      </c>
      <c r="G3686" s="7">
        <v>6830</v>
      </c>
      <c r="H3686" s="7">
        <v>4.95</v>
      </c>
      <c r="I3686" s="7">
        <v>1.9</v>
      </c>
      <c r="J3686" s="8">
        <f t="shared" si="115"/>
        <v>2473.8000000000002</v>
      </c>
      <c r="K3686" s="7">
        <v>29471.34</v>
      </c>
      <c r="L3686" s="9">
        <v>-19.9774726891388</v>
      </c>
      <c r="M3686" s="9">
        <v>-47.772971432477298</v>
      </c>
      <c r="N3686" s="7">
        <f>COUNTIFS('Lojas Assaí'!$F$174:$F$260,D3686)</f>
        <v>0</v>
      </c>
    </row>
    <row r="3687" spans="1:14" x14ac:dyDescent="0.25">
      <c r="A3687" s="7" t="s">
        <v>4133</v>
      </c>
      <c r="B3687" s="7" t="s">
        <v>707</v>
      </c>
      <c r="C3687" s="7" t="str">
        <f t="shared" si="114"/>
        <v>Amaral FerradorRS</v>
      </c>
      <c r="D3687" s="7">
        <v>4300638</v>
      </c>
      <c r="E3687" s="8" t="s">
        <v>708</v>
      </c>
      <c r="F3687" s="7">
        <v>7136</v>
      </c>
      <c r="G3687" s="7">
        <v>6353</v>
      </c>
      <c r="H3687" s="7">
        <v>12.54</v>
      </c>
      <c r="I3687" s="7">
        <v>1.8</v>
      </c>
      <c r="J3687" s="8">
        <f t="shared" si="115"/>
        <v>2343.6</v>
      </c>
      <c r="K3687" s="7">
        <v>16506.060000000001</v>
      </c>
      <c r="L3687" s="9">
        <v>-30.875147601169399</v>
      </c>
      <c r="M3687" s="9">
        <v>-52.251270396969801</v>
      </c>
      <c r="N3687" s="7">
        <f>COUNTIFS('Lojas Assaí'!$F$174:$F$260,D3687)</f>
        <v>0</v>
      </c>
    </row>
    <row r="3688" spans="1:14" x14ac:dyDescent="0.25">
      <c r="A3688" s="7" t="s">
        <v>4134</v>
      </c>
      <c r="B3688" s="7" t="s">
        <v>412</v>
      </c>
      <c r="C3688" s="7" t="str">
        <f t="shared" si="114"/>
        <v>Governador Jorge TeixeiraRO</v>
      </c>
      <c r="D3688" s="7">
        <v>1101005</v>
      </c>
      <c r="E3688" s="8" t="s">
        <v>700</v>
      </c>
      <c r="F3688" s="7">
        <v>7130</v>
      </c>
      <c r="G3688" s="7">
        <v>10512</v>
      </c>
      <c r="H3688" s="7">
        <v>2.0699999999999998</v>
      </c>
      <c r="I3688" s="7">
        <v>1.7</v>
      </c>
      <c r="J3688" s="8">
        <f t="shared" si="115"/>
        <v>2213.4</v>
      </c>
      <c r="K3688" s="7">
        <v>26942.95</v>
      </c>
      <c r="L3688" s="9">
        <v>-11.7222589133808</v>
      </c>
      <c r="M3688" s="9">
        <v>-61.7857809351854</v>
      </c>
      <c r="N3688" s="7">
        <f>COUNTIFS('Lojas Assaí'!$F$174:$F$260,D3688)</f>
        <v>0</v>
      </c>
    </row>
    <row r="3689" spans="1:14" x14ac:dyDescent="0.25">
      <c r="A3689" s="7" t="s">
        <v>2523</v>
      </c>
      <c r="B3689" s="7" t="s">
        <v>169</v>
      </c>
      <c r="C3689" s="7" t="str">
        <f t="shared" si="114"/>
        <v>Presidente MédiciMA</v>
      </c>
      <c r="D3689" s="7">
        <v>2109239</v>
      </c>
      <c r="E3689" s="8" t="s">
        <v>697</v>
      </c>
      <c r="F3689" s="7">
        <v>7124</v>
      </c>
      <c r="G3689" s="7">
        <v>6374</v>
      </c>
      <c r="H3689" s="7">
        <v>14.56</v>
      </c>
      <c r="I3689" s="7">
        <v>1.5</v>
      </c>
      <c r="J3689" s="8">
        <f t="shared" si="115"/>
        <v>1953</v>
      </c>
      <c r="K3689" s="7">
        <v>7814.38</v>
      </c>
      <c r="L3689" s="9">
        <v>-2.3836640465391401</v>
      </c>
      <c r="M3689" s="9">
        <v>-45.8207086475539</v>
      </c>
      <c r="N3689" s="7">
        <f>COUNTIFS('Lojas Assaí'!$F$174:$F$260,D3689)</f>
        <v>0</v>
      </c>
    </row>
    <row r="3690" spans="1:14" x14ac:dyDescent="0.25">
      <c r="A3690" s="7" t="s">
        <v>4135</v>
      </c>
      <c r="B3690" s="7" t="s">
        <v>313</v>
      </c>
      <c r="C3690" s="7" t="str">
        <f t="shared" si="114"/>
        <v>AcauãPI</v>
      </c>
      <c r="D3690" s="7">
        <v>2200053</v>
      </c>
      <c r="E3690" s="8" t="s">
        <v>693</v>
      </c>
      <c r="F3690" s="7">
        <v>7119</v>
      </c>
      <c r="G3690" s="7">
        <v>6749</v>
      </c>
      <c r="H3690" s="7">
        <v>5.27</v>
      </c>
      <c r="I3690" s="7">
        <v>1.9</v>
      </c>
      <c r="J3690" s="8">
        <f t="shared" si="115"/>
        <v>2473.8000000000002</v>
      </c>
      <c r="K3690" s="7">
        <v>8819.73</v>
      </c>
      <c r="L3690" s="9">
        <v>-8.2207866628776198</v>
      </c>
      <c r="M3690" s="9">
        <v>-41.083637817238703</v>
      </c>
      <c r="N3690" s="7">
        <f>COUNTIFS('Lojas Assaí'!$F$174:$F$260,D3690)</f>
        <v>0</v>
      </c>
    </row>
    <row r="3691" spans="1:14" x14ac:dyDescent="0.25">
      <c r="A3691" s="7" t="s">
        <v>4136</v>
      </c>
      <c r="B3691" s="7" t="s">
        <v>206</v>
      </c>
      <c r="C3691" s="7" t="str">
        <f t="shared" si="114"/>
        <v>MachacalisMG</v>
      </c>
      <c r="D3691" s="7">
        <v>3138906</v>
      </c>
      <c r="E3691" s="8" t="s">
        <v>701</v>
      </c>
      <c r="F3691" s="7">
        <v>7112</v>
      </c>
      <c r="G3691" s="7">
        <v>6976</v>
      </c>
      <c r="H3691" s="7">
        <v>20.99</v>
      </c>
      <c r="I3691" s="7">
        <v>1.7</v>
      </c>
      <c r="J3691" s="8">
        <f t="shared" si="115"/>
        <v>2213.4</v>
      </c>
      <c r="K3691" s="7">
        <v>14685.44</v>
      </c>
      <c r="L3691" s="9">
        <v>-19.796246621858799</v>
      </c>
      <c r="M3691" s="9">
        <v>-45.683881268054499</v>
      </c>
      <c r="N3691" s="7">
        <f>COUNTIFS('Lojas Assaí'!$F$174:$F$260,D3691)</f>
        <v>0</v>
      </c>
    </row>
    <row r="3692" spans="1:14" x14ac:dyDescent="0.25">
      <c r="A3692" s="7" t="s">
        <v>4137</v>
      </c>
      <c r="B3692" s="7" t="s">
        <v>710</v>
      </c>
      <c r="C3692" s="7" t="str">
        <f t="shared" si="114"/>
        <v>Treze de MaioSC</v>
      </c>
      <c r="D3692" s="7">
        <v>4218400</v>
      </c>
      <c r="E3692" s="8" t="s">
        <v>711</v>
      </c>
      <c r="F3692" s="7">
        <v>7104</v>
      </c>
      <c r="G3692" s="7">
        <v>6876</v>
      </c>
      <c r="H3692" s="7">
        <v>42.53</v>
      </c>
      <c r="I3692" s="7">
        <v>1.7</v>
      </c>
      <c r="J3692" s="8">
        <f t="shared" si="115"/>
        <v>2213.4</v>
      </c>
      <c r="K3692" s="7">
        <v>23523.56</v>
      </c>
      <c r="L3692" s="9">
        <v>-26.998536305870601</v>
      </c>
      <c r="M3692" s="9">
        <v>-51.4146746650895</v>
      </c>
      <c r="N3692" s="7">
        <f>COUNTIFS('Lojas Assaí'!$F$174:$F$260,D3692)</f>
        <v>0</v>
      </c>
    </row>
    <row r="3693" spans="1:14" x14ac:dyDescent="0.25">
      <c r="A3693" s="7" t="s">
        <v>4138</v>
      </c>
      <c r="B3693" s="7" t="s">
        <v>206</v>
      </c>
      <c r="C3693" s="7" t="str">
        <f t="shared" si="114"/>
        <v>NaqueMG</v>
      </c>
      <c r="D3693" s="7">
        <v>3144359</v>
      </c>
      <c r="E3693" s="8" t="s">
        <v>701</v>
      </c>
      <c r="F3693" s="7">
        <v>7104</v>
      </c>
      <c r="G3693" s="7">
        <v>6341</v>
      </c>
      <c r="H3693" s="7">
        <v>49.86</v>
      </c>
      <c r="I3693" s="7">
        <v>1.6</v>
      </c>
      <c r="J3693" s="8">
        <f t="shared" si="115"/>
        <v>2083.1999999999998</v>
      </c>
      <c r="K3693" s="7">
        <v>11821.29</v>
      </c>
      <c r="L3693" s="9">
        <v>-19.223543474867501</v>
      </c>
      <c r="M3693" s="9">
        <v>-42.334708448851799</v>
      </c>
      <c r="N3693" s="7">
        <f>COUNTIFS('Lojas Assaí'!$F$174:$F$260,D3693)</f>
        <v>0</v>
      </c>
    </row>
    <row r="3694" spans="1:14" x14ac:dyDescent="0.25">
      <c r="A3694" s="7" t="s">
        <v>2568</v>
      </c>
      <c r="B3694" s="7" t="s">
        <v>258</v>
      </c>
      <c r="C3694" s="7" t="str">
        <f t="shared" si="114"/>
        <v>Bom SucessoPR</v>
      </c>
      <c r="D3694" s="7">
        <v>4103206</v>
      </c>
      <c r="E3694" s="8" t="s">
        <v>686</v>
      </c>
      <c r="F3694" s="7">
        <v>7103</v>
      </c>
      <c r="G3694" s="7">
        <v>6561</v>
      </c>
      <c r="H3694" s="7">
        <v>20.329999999999998</v>
      </c>
      <c r="I3694" s="7">
        <v>1.9</v>
      </c>
      <c r="J3694" s="8">
        <f t="shared" si="115"/>
        <v>2473.8000000000002</v>
      </c>
      <c r="K3694" s="7">
        <v>20863.759999999998</v>
      </c>
      <c r="L3694" s="9">
        <v>-26.074537140289198</v>
      </c>
      <c r="M3694" s="9">
        <v>-52.831976272065802</v>
      </c>
      <c r="N3694" s="7">
        <f>COUNTIFS('Lojas Assaí'!$F$174:$F$260,D3694)</f>
        <v>0</v>
      </c>
    </row>
    <row r="3695" spans="1:14" x14ac:dyDescent="0.25">
      <c r="A3695" s="7" t="s">
        <v>4139</v>
      </c>
      <c r="B3695" s="7" t="s">
        <v>206</v>
      </c>
      <c r="C3695" s="7" t="str">
        <f t="shared" si="114"/>
        <v>São Roque de MinasMG</v>
      </c>
      <c r="D3695" s="7">
        <v>3164308</v>
      </c>
      <c r="E3695" s="8" t="s">
        <v>701</v>
      </c>
      <c r="F3695" s="7">
        <v>7100</v>
      </c>
      <c r="G3695" s="7">
        <v>6686</v>
      </c>
      <c r="H3695" s="7">
        <v>3.19</v>
      </c>
      <c r="I3695" s="7">
        <v>2</v>
      </c>
      <c r="J3695" s="8">
        <f t="shared" si="115"/>
        <v>2604</v>
      </c>
      <c r="K3695" s="7">
        <v>39268.410000000003</v>
      </c>
      <c r="L3695" s="9">
        <v>-22.155005786784098</v>
      </c>
      <c r="M3695" s="9">
        <v>-45.754789208875501</v>
      </c>
      <c r="N3695" s="7">
        <f>COUNTIFS('Lojas Assaí'!$F$174:$F$260,D3695)</f>
        <v>0</v>
      </c>
    </row>
    <row r="3696" spans="1:14" x14ac:dyDescent="0.25">
      <c r="A3696" s="7" t="s">
        <v>4140</v>
      </c>
      <c r="B3696" s="7" t="s">
        <v>258</v>
      </c>
      <c r="C3696" s="7" t="str">
        <f t="shared" si="114"/>
        <v>VerêPR</v>
      </c>
      <c r="D3696" s="7">
        <v>4128609</v>
      </c>
      <c r="E3696" s="8" t="s">
        <v>686</v>
      </c>
      <c r="F3696" s="7">
        <v>7094</v>
      </c>
      <c r="G3696" s="7">
        <v>7878</v>
      </c>
      <c r="H3696" s="7">
        <v>25.27</v>
      </c>
      <c r="I3696" s="7">
        <v>2</v>
      </c>
      <c r="J3696" s="8">
        <f t="shared" si="115"/>
        <v>2604</v>
      </c>
      <c r="K3696" s="7">
        <v>58220.58</v>
      </c>
      <c r="L3696" s="9">
        <v>-23.508130737928798</v>
      </c>
      <c r="M3696" s="9">
        <v>-53.7328931507692</v>
      </c>
      <c r="N3696" s="7">
        <f>COUNTIFS('Lojas Assaí'!$F$174:$F$260,D3696)</f>
        <v>0</v>
      </c>
    </row>
    <row r="3697" spans="1:14" x14ac:dyDescent="0.25">
      <c r="A3697" s="7" t="s">
        <v>4141</v>
      </c>
      <c r="B3697" s="7" t="s">
        <v>258</v>
      </c>
      <c r="C3697" s="7" t="str">
        <f t="shared" si="114"/>
        <v>MarilenaPR</v>
      </c>
      <c r="D3697" s="7">
        <v>4115002</v>
      </c>
      <c r="E3697" s="8" t="s">
        <v>686</v>
      </c>
      <c r="F3697" s="7">
        <v>7093</v>
      </c>
      <c r="G3697" s="7">
        <v>6858</v>
      </c>
      <c r="H3697" s="7">
        <v>29.51</v>
      </c>
      <c r="I3697" s="7">
        <v>1.6</v>
      </c>
      <c r="J3697" s="8">
        <f t="shared" si="115"/>
        <v>2083.1999999999998</v>
      </c>
      <c r="K3697" s="7">
        <v>24131.05</v>
      </c>
      <c r="L3697" s="9">
        <v>-23.422280000000001</v>
      </c>
      <c r="M3697" s="9">
        <v>-51.939881870252101</v>
      </c>
      <c r="N3697" s="7">
        <f>COUNTIFS('Lojas Assaí'!$F$174:$F$260,D3697)</f>
        <v>0</v>
      </c>
    </row>
    <row r="3698" spans="1:14" x14ac:dyDescent="0.25">
      <c r="A3698" s="7" t="s">
        <v>4142</v>
      </c>
      <c r="B3698" s="7" t="s">
        <v>178</v>
      </c>
      <c r="C3698" s="7" t="str">
        <f t="shared" si="114"/>
        <v>Alto Boa VistaMT</v>
      </c>
      <c r="D3698" s="7">
        <v>5100359</v>
      </c>
      <c r="E3698" s="8" t="s">
        <v>696</v>
      </c>
      <c r="F3698" s="7">
        <v>7092</v>
      </c>
      <c r="G3698" s="7">
        <v>5247</v>
      </c>
      <c r="H3698" s="7">
        <v>2.34</v>
      </c>
      <c r="I3698" s="7">
        <v>2.8</v>
      </c>
      <c r="J3698" s="8">
        <f t="shared" si="115"/>
        <v>3645.6</v>
      </c>
      <c r="K3698" s="7">
        <v>25569.37</v>
      </c>
      <c r="L3698" s="9">
        <v>-11.6767451578561</v>
      </c>
      <c r="M3698" s="9">
        <v>-51.379322073755198</v>
      </c>
      <c r="N3698" s="7">
        <f>COUNTIFS('Lojas Assaí'!$F$174:$F$260,D3698)</f>
        <v>0</v>
      </c>
    </row>
    <row r="3699" spans="1:14" x14ac:dyDescent="0.25">
      <c r="A3699" s="7" t="s">
        <v>2510</v>
      </c>
      <c r="B3699" s="7" t="s">
        <v>258</v>
      </c>
      <c r="C3699" s="7" t="str">
        <f t="shared" si="114"/>
        <v>JussaraPR</v>
      </c>
      <c r="D3699" s="7">
        <v>4113007</v>
      </c>
      <c r="E3699" s="8" t="s">
        <v>686</v>
      </c>
      <c r="F3699" s="7">
        <v>7069</v>
      </c>
      <c r="G3699" s="7">
        <v>6610</v>
      </c>
      <c r="H3699" s="7">
        <v>31.35</v>
      </c>
      <c r="I3699" s="7">
        <v>2.4</v>
      </c>
      <c r="J3699" s="8">
        <f t="shared" si="115"/>
        <v>3124.8</v>
      </c>
      <c r="K3699" s="7">
        <v>52739.7</v>
      </c>
      <c r="L3699" s="9">
        <v>-25.765102485</v>
      </c>
      <c r="M3699" s="9">
        <v>-49.7185958084251</v>
      </c>
      <c r="N3699" s="7">
        <f>COUNTIFS('Lojas Assaí'!$F$174:$F$260,D3699)</f>
        <v>0</v>
      </c>
    </row>
    <row r="3700" spans="1:14" x14ac:dyDescent="0.25">
      <c r="A3700" s="7" t="s">
        <v>4143</v>
      </c>
      <c r="B3700" s="7" t="s">
        <v>403</v>
      </c>
      <c r="C3700" s="7" t="str">
        <f t="shared" si="114"/>
        <v>Doutor SeverianoRN</v>
      </c>
      <c r="D3700" s="7">
        <v>2403202</v>
      </c>
      <c r="E3700" s="8" t="s">
        <v>695</v>
      </c>
      <c r="F3700" s="7">
        <v>7068</v>
      </c>
      <c r="G3700" s="7">
        <v>6492</v>
      </c>
      <c r="H3700" s="7">
        <v>59.96</v>
      </c>
      <c r="I3700" s="7">
        <v>1.9</v>
      </c>
      <c r="J3700" s="8">
        <f t="shared" si="115"/>
        <v>2473.8000000000002</v>
      </c>
      <c r="K3700" s="7">
        <v>10213.73</v>
      </c>
      <c r="L3700" s="9">
        <v>-6.0936873705590902</v>
      </c>
      <c r="M3700" s="9">
        <v>-38.373683078822197</v>
      </c>
      <c r="N3700" s="7">
        <f>COUNTIFS('Lojas Assaí'!$F$174:$F$260,D3700)</f>
        <v>0</v>
      </c>
    </row>
    <row r="3701" spans="1:14" x14ac:dyDescent="0.25">
      <c r="A3701" s="7" t="s">
        <v>4144</v>
      </c>
      <c r="B3701" s="7" t="s">
        <v>206</v>
      </c>
      <c r="C3701" s="7" t="str">
        <f t="shared" si="114"/>
        <v>Iraí de MinasMG</v>
      </c>
      <c r="D3701" s="7">
        <v>3131604</v>
      </c>
      <c r="E3701" s="8" t="s">
        <v>701</v>
      </c>
      <c r="F3701" s="7">
        <v>7067</v>
      </c>
      <c r="G3701" s="7">
        <v>6467</v>
      </c>
      <c r="H3701" s="7">
        <v>18.149999999999999</v>
      </c>
      <c r="I3701" s="7">
        <v>1.8</v>
      </c>
      <c r="J3701" s="8">
        <f t="shared" si="115"/>
        <v>2343.6</v>
      </c>
      <c r="K3701" s="7">
        <v>30034.2</v>
      </c>
      <c r="L3701" s="9">
        <v>-18.981858345519001</v>
      </c>
      <c r="M3701" s="9">
        <v>-47.462991417830899</v>
      </c>
      <c r="N3701" s="7">
        <f>COUNTIFS('Lojas Assaí'!$F$174:$F$260,D3701)</f>
        <v>0</v>
      </c>
    </row>
    <row r="3702" spans="1:14" x14ac:dyDescent="0.25">
      <c r="A3702" s="7" t="s">
        <v>4145</v>
      </c>
      <c r="B3702" s="7" t="s">
        <v>206</v>
      </c>
      <c r="C3702" s="7" t="str">
        <f t="shared" si="114"/>
        <v>Central de MinasMG</v>
      </c>
      <c r="D3702" s="7">
        <v>3115706</v>
      </c>
      <c r="E3702" s="8" t="s">
        <v>701</v>
      </c>
      <c r="F3702" s="7">
        <v>7059</v>
      </c>
      <c r="G3702" s="7">
        <v>6772</v>
      </c>
      <c r="H3702" s="7">
        <v>33.14</v>
      </c>
      <c r="I3702" s="7">
        <v>1.4</v>
      </c>
      <c r="J3702" s="8">
        <f t="shared" si="115"/>
        <v>1822.8</v>
      </c>
      <c r="K3702" s="7">
        <v>11579.33</v>
      </c>
      <c r="L3702" s="9">
        <v>-18.757460537682899</v>
      </c>
      <c r="M3702" s="9">
        <v>-41.310405053667097</v>
      </c>
      <c r="N3702" s="7">
        <f>COUNTIFS('Lojas Assaí'!$F$174:$F$260,D3702)</f>
        <v>0</v>
      </c>
    </row>
    <row r="3703" spans="1:14" x14ac:dyDescent="0.25">
      <c r="A3703" s="7" t="s">
        <v>4146</v>
      </c>
      <c r="B3703" s="7" t="s">
        <v>422</v>
      </c>
      <c r="C3703" s="7" t="str">
        <f t="shared" si="114"/>
        <v>TuiutiSP</v>
      </c>
      <c r="D3703" s="7">
        <v>3554953</v>
      </c>
      <c r="E3703" s="8" t="s">
        <v>435</v>
      </c>
      <c r="F3703" s="7">
        <v>7058</v>
      </c>
      <c r="G3703" s="7">
        <v>5930</v>
      </c>
      <c r="H3703" s="7">
        <v>46.8</v>
      </c>
      <c r="I3703" s="7">
        <v>1.7</v>
      </c>
      <c r="J3703" s="8">
        <f t="shared" si="115"/>
        <v>2213.4</v>
      </c>
      <c r="K3703" s="7">
        <v>26755.88</v>
      </c>
      <c r="L3703" s="9">
        <v>-21.386395317688699</v>
      </c>
      <c r="M3703" s="9">
        <v>-51.576720575971102</v>
      </c>
      <c r="N3703" s="7">
        <f>COUNTIFS('Lojas Assaí'!$F$174:$F$260,D3703)</f>
        <v>0</v>
      </c>
    </row>
    <row r="3704" spans="1:14" x14ac:dyDescent="0.25">
      <c r="A3704" s="7" t="s">
        <v>4147</v>
      </c>
      <c r="B3704" s="7" t="s">
        <v>707</v>
      </c>
      <c r="C3704" s="7" t="str">
        <f t="shared" si="114"/>
        <v>PalmitinhoRS</v>
      </c>
      <c r="D3704" s="7">
        <v>4313805</v>
      </c>
      <c r="E3704" s="8" t="s">
        <v>708</v>
      </c>
      <c r="F3704" s="7">
        <v>7056</v>
      </c>
      <c r="G3704" s="7">
        <v>6920</v>
      </c>
      <c r="H3704" s="7">
        <v>48.04</v>
      </c>
      <c r="I3704" s="7">
        <v>1.9</v>
      </c>
      <c r="J3704" s="8">
        <f t="shared" si="115"/>
        <v>2473.8000000000002</v>
      </c>
      <c r="K3704" s="7">
        <v>33206.03</v>
      </c>
      <c r="L3704" s="9">
        <v>-27.3560199139378</v>
      </c>
      <c r="M3704" s="9">
        <v>-53.555546012988302</v>
      </c>
      <c r="N3704" s="7">
        <f>COUNTIFS('Lojas Assaí'!$F$174:$F$260,D3704)</f>
        <v>0</v>
      </c>
    </row>
    <row r="3705" spans="1:14" x14ac:dyDescent="0.25">
      <c r="A3705" s="7" t="s">
        <v>4148</v>
      </c>
      <c r="B3705" s="7" t="s">
        <v>244</v>
      </c>
      <c r="C3705" s="7" t="str">
        <f t="shared" si="114"/>
        <v>AreialPB</v>
      </c>
      <c r="D3705" s="7">
        <v>2501203</v>
      </c>
      <c r="E3705" s="8" t="s">
        <v>698</v>
      </c>
      <c r="F3705" s="7">
        <v>7054</v>
      </c>
      <c r="G3705" s="7">
        <v>6470</v>
      </c>
      <c r="H3705" s="7">
        <v>195.22</v>
      </c>
      <c r="I3705" s="7">
        <v>1.7</v>
      </c>
      <c r="J3705" s="8">
        <f t="shared" si="115"/>
        <v>2213.4</v>
      </c>
      <c r="K3705" s="7">
        <v>8602.4599999999991</v>
      </c>
      <c r="L3705" s="9">
        <v>-7.1236950130235703</v>
      </c>
      <c r="M3705" s="9">
        <v>-36.943507958378703</v>
      </c>
      <c r="N3705" s="7">
        <f>COUNTIFS('Lojas Assaí'!$F$174:$F$260,D3705)</f>
        <v>0</v>
      </c>
    </row>
    <row r="3706" spans="1:14" x14ac:dyDescent="0.25">
      <c r="A3706" s="7" t="s">
        <v>4149</v>
      </c>
      <c r="B3706" s="7" t="s">
        <v>412</v>
      </c>
      <c r="C3706" s="7" t="str">
        <f t="shared" si="114"/>
        <v>CorumbiaraRO</v>
      </c>
      <c r="D3706" s="7">
        <v>1100072</v>
      </c>
      <c r="E3706" s="8" t="s">
        <v>700</v>
      </c>
      <c r="F3706" s="7">
        <v>7052</v>
      </c>
      <c r="G3706" s="7">
        <v>8783</v>
      </c>
      <c r="H3706" s="7">
        <v>2.87</v>
      </c>
      <c r="I3706" s="7">
        <v>2.2000000000000002</v>
      </c>
      <c r="J3706" s="8">
        <f t="shared" si="115"/>
        <v>2864.4</v>
      </c>
      <c r="K3706" s="7">
        <v>37171.83</v>
      </c>
      <c r="L3706" s="9">
        <v>-11.67753699</v>
      </c>
      <c r="M3706" s="9">
        <v>-61.183665673641997</v>
      </c>
      <c r="N3706" s="7">
        <f>COUNTIFS('Lojas Assaí'!$F$174:$F$260,D3706)</f>
        <v>0</v>
      </c>
    </row>
    <row r="3707" spans="1:14" x14ac:dyDescent="0.25">
      <c r="A3707" s="7" t="s">
        <v>4150</v>
      </c>
      <c r="B3707" s="7" t="s">
        <v>206</v>
      </c>
      <c r="C3707" s="7" t="str">
        <f t="shared" si="114"/>
        <v>Alfredo VasconcelosMG</v>
      </c>
      <c r="D3707" s="7">
        <v>3101631</v>
      </c>
      <c r="E3707" s="8" t="s">
        <v>701</v>
      </c>
      <c r="F3707" s="7">
        <v>7052</v>
      </c>
      <c r="G3707" s="7">
        <v>6075</v>
      </c>
      <c r="H3707" s="7">
        <v>46.44</v>
      </c>
      <c r="I3707" s="7">
        <v>1.8</v>
      </c>
      <c r="J3707" s="8">
        <f t="shared" si="115"/>
        <v>2343.6</v>
      </c>
      <c r="K3707" s="7">
        <v>16846.93</v>
      </c>
      <c r="L3707" s="9">
        <v>-21.139423464834401</v>
      </c>
      <c r="M3707" s="9">
        <v>-43.773889952739196</v>
      </c>
      <c r="N3707" s="7">
        <f>COUNTIFS('Lojas Assaí'!$F$174:$F$260,D3707)</f>
        <v>0</v>
      </c>
    </row>
    <row r="3708" spans="1:14" x14ac:dyDescent="0.25">
      <c r="A3708" s="7" t="s">
        <v>4151</v>
      </c>
      <c r="B3708" s="7" t="s">
        <v>669</v>
      </c>
      <c r="C3708" s="7" t="str">
        <f t="shared" si="114"/>
        <v>AguiarnópolisTO</v>
      </c>
      <c r="D3708" s="7">
        <v>1700301</v>
      </c>
      <c r="E3708" s="8" t="s">
        <v>699</v>
      </c>
      <c r="F3708" s="7">
        <v>7049</v>
      </c>
      <c r="G3708" s="7">
        <v>5162</v>
      </c>
      <c r="H3708" s="7">
        <v>21.93</v>
      </c>
      <c r="I3708" s="7">
        <v>1.8</v>
      </c>
      <c r="J3708" s="8">
        <f t="shared" si="115"/>
        <v>2343.6</v>
      </c>
      <c r="K3708" s="7">
        <v>22992.14</v>
      </c>
      <c r="L3708" s="9">
        <v>-6.5471708206181001</v>
      </c>
      <c r="M3708" s="9">
        <v>-47.470456587945002</v>
      </c>
      <c r="N3708" s="7">
        <f>COUNTIFS('Lojas Assaí'!$F$174:$F$260,D3708)</f>
        <v>0</v>
      </c>
    </row>
    <row r="3709" spans="1:14" x14ac:dyDescent="0.25">
      <c r="A3709" s="7" t="s">
        <v>4152</v>
      </c>
      <c r="B3709" s="7" t="s">
        <v>206</v>
      </c>
      <c r="C3709" s="7" t="str">
        <f t="shared" si="114"/>
        <v>Santana da VargemMG</v>
      </c>
      <c r="D3709" s="7">
        <v>3158300</v>
      </c>
      <c r="E3709" s="8" t="s">
        <v>701</v>
      </c>
      <c r="F3709" s="7">
        <v>7047</v>
      </c>
      <c r="G3709" s="7">
        <v>7231</v>
      </c>
      <c r="H3709" s="7">
        <v>41.93</v>
      </c>
      <c r="I3709" s="7">
        <v>1.8</v>
      </c>
      <c r="J3709" s="8">
        <f t="shared" si="115"/>
        <v>2343.6</v>
      </c>
      <c r="K3709" s="7">
        <v>22466.55</v>
      </c>
      <c r="L3709" s="9">
        <v>-19.170091868926299</v>
      </c>
      <c r="M3709" s="9">
        <v>-43.711459303395102</v>
      </c>
      <c r="N3709" s="7">
        <f>COUNTIFS('Lojas Assaí'!$F$174:$F$260,D3709)</f>
        <v>0</v>
      </c>
    </row>
    <row r="3710" spans="1:14" x14ac:dyDescent="0.25">
      <c r="A3710" s="7" t="s">
        <v>4153</v>
      </c>
      <c r="B3710" s="7" t="s">
        <v>169</v>
      </c>
      <c r="C3710" s="7" t="str">
        <f t="shared" si="114"/>
        <v>Amapá do MaranhãoMA</v>
      </c>
      <c r="D3710" s="7">
        <v>2100550</v>
      </c>
      <c r="E3710" s="8" t="s">
        <v>697</v>
      </c>
      <c r="F3710" s="7">
        <v>7047</v>
      </c>
      <c r="G3710" s="7">
        <v>6431</v>
      </c>
      <c r="H3710" s="7">
        <v>12.8</v>
      </c>
      <c r="I3710" s="7">
        <v>1.7</v>
      </c>
      <c r="J3710" s="8">
        <f t="shared" si="115"/>
        <v>2213.4</v>
      </c>
      <c r="K3710" s="7">
        <v>7841.48</v>
      </c>
      <c r="L3710" s="9">
        <v>-1.6809214951217899</v>
      </c>
      <c r="M3710" s="9">
        <v>-46.009179900387501</v>
      </c>
      <c r="N3710" s="7">
        <f>COUNTIFS('Lojas Assaí'!$F$174:$F$260,D3710)</f>
        <v>0</v>
      </c>
    </row>
    <row r="3711" spans="1:14" x14ac:dyDescent="0.25">
      <c r="A3711" s="7" t="s">
        <v>4154</v>
      </c>
      <c r="B3711" s="7" t="s">
        <v>313</v>
      </c>
      <c r="C3711" s="7" t="str">
        <f t="shared" si="114"/>
        <v>Dirceu ArcoverdePI</v>
      </c>
      <c r="D3711" s="7">
        <v>2203354</v>
      </c>
      <c r="E3711" s="8" t="s">
        <v>693</v>
      </c>
      <c r="F3711" s="7">
        <v>7046</v>
      </c>
      <c r="G3711" s="7">
        <v>6675</v>
      </c>
      <c r="H3711" s="7">
        <v>6.56</v>
      </c>
      <c r="I3711" s="7">
        <v>1.9</v>
      </c>
      <c r="J3711" s="8">
        <f t="shared" si="115"/>
        <v>2473.8000000000002</v>
      </c>
      <c r="K3711" s="7">
        <v>8847.4599999999991</v>
      </c>
      <c r="L3711" s="9">
        <v>-9.3352000440684098</v>
      </c>
      <c r="M3711" s="9">
        <v>-42.439569962008903</v>
      </c>
      <c r="N3711" s="7">
        <f>COUNTIFS('Lojas Assaí'!$F$174:$F$260,D3711)</f>
        <v>0</v>
      </c>
    </row>
    <row r="3712" spans="1:14" x14ac:dyDescent="0.25">
      <c r="A3712" s="7" t="s">
        <v>4155</v>
      </c>
      <c r="B3712" s="7" t="s">
        <v>707</v>
      </c>
      <c r="C3712" s="7" t="str">
        <f t="shared" si="114"/>
        <v>IraíRS</v>
      </c>
      <c r="D3712" s="7">
        <v>4310504</v>
      </c>
      <c r="E3712" s="8" t="s">
        <v>708</v>
      </c>
      <c r="F3712" s="7">
        <v>7046</v>
      </c>
      <c r="G3712" s="7">
        <v>8078</v>
      </c>
      <c r="H3712" s="7">
        <v>44.64</v>
      </c>
      <c r="I3712" s="7">
        <v>1.9</v>
      </c>
      <c r="J3712" s="8">
        <f t="shared" si="115"/>
        <v>2473.8000000000002</v>
      </c>
      <c r="K3712" s="7">
        <v>28520.959999999999</v>
      </c>
      <c r="L3712" s="9">
        <v>-27.1922819750184</v>
      </c>
      <c r="M3712" s="9">
        <v>-53.264296018514898</v>
      </c>
      <c r="N3712" s="7">
        <f>COUNTIFS('Lojas Assaí'!$F$174:$F$260,D3712)</f>
        <v>0</v>
      </c>
    </row>
    <row r="3713" spans="1:14" x14ac:dyDescent="0.25">
      <c r="A3713" s="7" t="s">
        <v>4156</v>
      </c>
      <c r="B3713" s="7" t="s">
        <v>206</v>
      </c>
      <c r="C3713" s="7" t="str">
        <f t="shared" si="114"/>
        <v>Sapucaí-MirimMG</v>
      </c>
      <c r="D3713" s="7">
        <v>3165404</v>
      </c>
      <c r="E3713" s="8" t="s">
        <v>701</v>
      </c>
      <c r="F3713" s="7">
        <v>7045</v>
      </c>
      <c r="G3713" s="7">
        <v>6241</v>
      </c>
      <c r="H3713" s="7">
        <v>21.89</v>
      </c>
      <c r="I3713" s="7">
        <v>1.5</v>
      </c>
      <c r="J3713" s="8">
        <f t="shared" si="115"/>
        <v>1953</v>
      </c>
      <c r="K3713" s="7">
        <v>15674.7</v>
      </c>
      <c r="L3713" s="9">
        <v>-18.783265346876099</v>
      </c>
      <c r="M3713" s="9">
        <v>-42.366129222893498</v>
      </c>
      <c r="N3713" s="7">
        <f>COUNTIFS('Lojas Assaí'!$F$174:$F$260,D3713)</f>
        <v>0</v>
      </c>
    </row>
    <row r="3714" spans="1:14" x14ac:dyDescent="0.25">
      <c r="A3714" s="7" t="s">
        <v>4157</v>
      </c>
      <c r="B3714" s="7" t="s">
        <v>178</v>
      </c>
      <c r="C3714" s="7" t="str">
        <f t="shared" ref="C3714:C3777" si="116">_xlfn.CONCAT(A3714:B3714)</f>
        <v>ItanhangáMT</v>
      </c>
      <c r="D3714" s="7">
        <v>5104542</v>
      </c>
      <c r="E3714" s="8" t="s">
        <v>696</v>
      </c>
      <c r="F3714" s="7">
        <v>7030</v>
      </c>
      <c r="G3714" s="7">
        <v>5276</v>
      </c>
      <c r="H3714" s="7">
        <v>1.82</v>
      </c>
      <c r="I3714" s="7">
        <v>2.1</v>
      </c>
      <c r="J3714" s="8">
        <f t="shared" ref="J3714:J3777" si="117">ROUND(I3714*1302,2)</f>
        <v>2734.2</v>
      </c>
      <c r="K3714" s="7">
        <v>73529.36</v>
      </c>
      <c r="L3714" s="9">
        <v>-12.234768715866601</v>
      </c>
      <c r="M3714" s="9">
        <v>-56.6493436130839</v>
      </c>
      <c r="N3714" s="7">
        <f>COUNTIFS('Lojas Assaí'!$F$174:$F$260,D3714)</f>
        <v>0</v>
      </c>
    </row>
    <row r="3715" spans="1:14" x14ac:dyDescent="0.25">
      <c r="A3715" s="7" t="s">
        <v>4158</v>
      </c>
      <c r="B3715" s="7" t="s">
        <v>206</v>
      </c>
      <c r="C3715" s="7" t="str">
        <f t="shared" si="116"/>
        <v>GuidovalMG</v>
      </c>
      <c r="D3715" s="7">
        <v>3128808</v>
      </c>
      <c r="E3715" s="8" t="s">
        <v>701</v>
      </c>
      <c r="F3715" s="7">
        <v>7026</v>
      </c>
      <c r="G3715" s="7">
        <v>7206</v>
      </c>
      <c r="H3715" s="7">
        <v>45.5</v>
      </c>
      <c r="I3715" s="7">
        <v>1.4</v>
      </c>
      <c r="J3715" s="8">
        <f t="shared" si="117"/>
        <v>1822.8</v>
      </c>
      <c r="K3715" s="7">
        <v>15928.11</v>
      </c>
      <c r="L3715" s="9">
        <v>-21.144238503299999</v>
      </c>
      <c r="M3715" s="9">
        <v>-42.800817312061</v>
      </c>
      <c r="N3715" s="7">
        <f>COUNTIFS('Lojas Assaí'!$F$174:$F$260,D3715)</f>
        <v>0</v>
      </c>
    </row>
    <row r="3716" spans="1:14" x14ac:dyDescent="0.25">
      <c r="A3716" s="7" t="s">
        <v>4159</v>
      </c>
      <c r="B3716" s="7" t="s">
        <v>206</v>
      </c>
      <c r="C3716" s="7" t="str">
        <f t="shared" si="116"/>
        <v>Cabeceira GrandeMG</v>
      </c>
      <c r="D3716" s="7">
        <v>3109451</v>
      </c>
      <c r="E3716" s="8" t="s">
        <v>701</v>
      </c>
      <c r="F3716" s="7">
        <v>7025</v>
      </c>
      <c r="G3716" s="7">
        <v>6453</v>
      </c>
      <c r="H3716" s="7">
        <v>6.26</v>
      </c>
      <c r="I3716" s="7">
        <v>2.2000000000000002</v>
      </c>
      <c r="J3716" s="8">
        <f t="shared" si="117"/>
        <v>2864.4</v>
      </c>
      <c r="K3716" s="7">
        <v>55628.4</v>
      </c>
      <c r="L3716" s="9">
        <v>-16.028274803193</v>
      </c>
      <c r="M3716" s="9">
        <v>-47.0849893051072</v>
      </c>
      <c r="N3716" s="7">
        <f>COUNTIFS('Lojas Assaí'!$F$174:$F$260,D3716)</f>
        <v>0</v>
      </c>
    </row>
    <row r="3717" spans="1:14" x14ac:dyDescent="0.25">
      <c r="A3717" s="7" t="s">
        <v>4160</v>
      </c>
      <c r="B3717" s="7" t="s">
        <v>422</v>
      </c>
      <c r="C3717" s="7" t="str">
        <f t="shared" si="116"/>
        <v>Santo Antônio da AlegriaSP</v>
      </c>
      <c r="D3717" s="7">
        <v>3547908</v>
      </c>
      <c r="E3717" s="8" t="s">
        <v>435</v>
      </c>
      <c r="F3717" s="7">
        <v>7024</v>
      </c>
      <c r="G3717" s="7">
        <v>6304</v>
      </c>
      <c r="H3717" s="7">
        <v>20.32</v>
      </c>
      <c r="I3717" s="7">
        <v>1.7</v>
      </c>
      <c r="J3717" s="8">
        <f t="shared" si="117"/>
        <v>2213.4</v>
      </c>
      <c r="K3717" s="7">
        <v>26755.01</v>
      </c>
      <c r="L3717" s="9">
        <v>-20.9324968425443</v>
      </c>
      <c r="M3717" s="9">
        <v>-50.496735052327899</v>
      </c>
      <c r="N3717" s="7">
        <f>COUNTIFS('Lojas Assaí'!$F$174:$F$260,D3717)</f>
        <v>0</v>
      </c>
    </row>
    <row r="3718" spans="1:14" x14ac:dyDescent="0.25">
      <c r="A3718" s="7" t="s">
        <v>4161</v>
      </c>
      <c r="B3718" s="7" t="s">
        <v>313</v>
      </c>
      <c r="C3718" s="7" t="str">
        <f t="shared" si="116"/>
        <v>Barro DuroPI</v>
      </c>
      <c r="D3718" s="7">
        <v>2201408</v>
      </c>
      <c r="E3718" s="8" t="s">
        <v>693</v>
      </c>
      <c r="F3718" s="7">
        <v>7022</v>
      </c>
      <c r="G3718" s="7">
        <v>6607</v>
      </c>
      <c r="H3718" s="7">
        <v>50.39</v>
      </c>
      <c r="I3718" s="7">
        <v>1.8</v>
      </c>
      <c r="J3718" s="8">
        <f t="shared" si="117"/>
        <v>2343.6</v>
      </c>
      <c r="K3718" s="7">
        <v>12134.83</v>
      </c>
      <c r="L3718" s="9">
        <v>-5.8123597078159204</v>
      </c>
      <c r="M3718" s="9">
        <v>-42.513377822116297</v>
      </c>
      <c r="N3718" s="7">
        <f>COUNTIFS('Lojas Assaí'!$F$174:$F$260,D3718)</f>
        <v>0</v>
      </c>
    </row>
    <row r="3719" spans="1:14" x14ac:dyDescent="0.25">
      <c r="A3719" s="7" t="s">
        <v>4162</v>
      </c>
      <c r="B3719" s="7" t="s">
        <v>206</v>
      </c>
      <c r="C3719" s="7" t="str">
        <f t="shared" si="116"/>
        <v>Abadia dos DouradosMG</v>
      </c>
      <c r="D3719" s="7">
        <v>3100104</v>
      </c>
      <c r="E3719" s="8" t="s">
        <v>701</v>
      </c>
      <c r="F3719" s="7">
        <v>7022</v>
      </c>
      <c r="G3719" s="7">
        <v>6704</v>
      </c>
      <c r="H3719" s="7">
        <v>7.61</v>
      </c>
      <c r="I3719" s="7">
        <v>1.4</v>
      </c>
      <c r="J3719" s="8">
        <f t="shared" si="117"/>
        <v>1822.8</v>
      </c>
      <c r="K3719" s="7">
        <v>21962.98</v>
      </c>
      <c r="L3719" s="9">
        <v>-18.487564958939</v>
      </c>
      <c r="M3719" s="9">
        <v>-47.396832440622198</v>
      </c>
      <c r="N3719" s="7">
        <f>COUNTIFS('Lojas Assaí'!$F$174:$F$260,D3719)</f>
        <v>0</v>
      </c>
    </row>
    <row r="3720" spans="1:14" x14ac:dyDescent="0.25">
      <c r="A3720" s="7" t="s">
        <v>4163</v>
      </c>
      <c r="B3720" s="7" t="s">
        <v>169</v>
      </c>
      <c r="C3720" s="7" t="str">
        <f t="shared" si="116"/>
        <v>Luís DominguesMA</v>
      </c>
      <c r="D3720" s="7">
        <v>2106201</v>
      </c>
      <c r="E3720" s="8" t="s">
        <v>697</v>
      </c>
      <c r="F3720" s="7">
        <v>7016</v>
      </c>
      <c r="G3720" s="7">
        <v>6510</v>
      </c>
      <c r="H3720" s="7">
        <v>14.03</v>
      </c>
      <c r="I3720" s="7">
        <v>1.7</v>
      </c>
      <c r="J3720" s="8">
        <f t="shared" si="117"/>
        <v>2213.4</v>
      </c>
      <c r="K3720" s="7">
        <v>7419.35</v>
      </c>
      <c r="L3720" s="9">
        <v>-1.3254602443530901</v>
      </c>
      <c r="M3720" s="9">
        <v>-45.895331992078397</v>
      </c>
      <c r="N3720" s="7">
        <f>COUNTIFS('Lojas Assaí'!$F$174:$F$260,D3720)</f>
        <v>0</v>
      </c>
    </row>
    <row r="3721" spans="1:14" x14ac:dyDescent="0.25">
      <c r="A3721" s="7" t="s">
        <v>4164</v>
      </c>
      <c r="B3721" s="7" t="s">
        <v>206</v>
      </c>
      <c r="C3721" s="7" t="str">
        <f t="shared" si="116"/>
        <v>Salto da DivisaMG</v>
      </c>
      <c r="D3721" s="7">
        <v>3157104</v>
      </c>
      <c r="E3721" s="8" t="s">
        <v>701</v>
      </c>
      <c r="F3721" s="7">
        <v>7014</v>
      </c>
      <c r="G3721" s="7">
        <v>6859</v>
      </c>
      <c r="H3721" s="7">
        <v>7.31</v>
      </c>
      <c r="I3721" s="7">
        <v>2</v>
      </c>
      <c r="J3721" s="8">
        <f t="shared" si="117"/>
        <v>2604</v>
      </c>
      <c r="K3721" s="7">
        <v>14582.7</v>
      </c>
      <c r="L3721" s="9">
        <v>-15.997570702152199</v>
      </c>
      <c r="M3721" s="9">
        <v>-39.950756023587303</v>
      </c>
      <c r="N3721" s="7">
        <f>COUNTIFS('Lojas Assaí'!$F$174:$F$260,D3721)</f>
        <v>0</v>
      </c>
    </row>
    <row r="3722" spans="1:14" x14ac:dyDescent="0.25">
      <c r="A3722" s="7" t="s">
        <v>4165</v>
      </c>
      <c r="B3722" s="7" t="s">
        <v>206</v>
      </c>
      <c r="C3722" s="7" t="str">
        <f t="shared" si="116"/>
        <v>IndianópolisMG</v>
      </c>
      <c r="D3722" s="7">
        <v>3130705</v>
      </c>
      <c r="E3722" s="8" t="s">
        <v>701</v>
      </c>
      <c r="F3722" s="7">
        <v>7009</v>
      </c>
      <c r="G3722" s="7">
        <v>6190</v>
      </c>
      <c r="H3722" s="7">
        <v>7.46</v>
      </c>
      <c r="I3722" s="7">
        <v>2.9</v>
      </c>
      <c r="J3722" s="8">
        <f t="shared" si="117"/>
        <v>3775.8</v>
      </c>
      <c r="K3722" s="7">
        <v>85864.34</v>
      </c>
      <c r="L3722" s="9">
        <v>-19.042494932809198</v>
      </c>
      <c r="M3722" s="9">
        <v>-47.917992316725403</v>
      </c>
      <c r="N3722" s="7">
        <f>COUNTIFS('Lojas Assaí'!$F$174:$F$260,D3722)</f>
        <v>0</v>
      </c>
    </row>
    <row r="3723" spans="1:14" x14ac:dyDescent="0.25">
      <c r="A3723" s="7" t="s">
        <v>4166</v>
      </c>
      <c r="B3723" s="7" t="s">
        <v>655</v>
      </c>
      <c r="C3723" s="7" t="str">
        <f t="shared" si="116"/>
        <v>MacambiraSE</v>
      </c>
      <c r="D3723" s="7">
        <v>2803708</v>
      </c>
      <c r="E3723" s="8" t="s">
        <v>692</v>
      </c>
      <c r="F3723" s="7">
        <v>7002</v>
      </c>
      <c r="G3723" s="7">
        <v>6401</v>
      </c>
      <c r="H3723" s="7">
        <v>46.74</v>
      </c>
      <c r="I3723" s="7">
        <v>1.6</v>
      </c>
      <c r="J3723" s="8">
        <f t="shared" si="117"/>
        <v>2083.1999999999998</v>
      </c>
      <c r="K3723" s="7">
        <v>12476.46</v>
      </c>
      <c r="L3723" s="9">
        <v>-10.6641499737985</v>
      </c>
      <c r="M3723" s="9">
        <v>-37.543445391338999</v>
      </c>
      <c r="N3723" s="7">
        <f>COUNTIFS('Lojas Assaí'!$F$174:$F$260,D3723)</f>
        <v>0</v>
      </c>
    </row>
    <row r="3724" spans="1:14" x14ac:dyDescent="0.25">
      <c r="A3724" s="7" t="s">
        <v>4167</v>
      </c>
      <c r="B3724" s="7" t="s">
        <v>244</v>
      </c>
      <c r="C3724" s="7" t="str">
        <f t="shared" si="116"/>
        <v>Serra RedondaPB</v>
      </c>
      <c r="D3724" s="7">
        <v>2515807</v>
      </c>
      <c r="E3724" s="8" t="s">
        <v>698</v>
      </c>
      <c r="F3724" s="7">
        <v>7001</v>
      </c>
      <c r="G3724" s="7">
        <v>7050</v>
      </c>
      <c r="H3724" s="7">
        <v>126.11</v>
      </c>
      <c r="I3724" s="7">
        <v>1.5</v>
      </c>
      <c r="J3724" s="8">
        <f t="shared" si="117"/>
        <v>1953</v>
      </c>
      <c r="K3724" s="7">
        <v>10214.950000000001</v>
      </c>
      <c r="L3724" s="9">
        <v>-7.2141477578402897</v>
      </c>
      <c r="M3724" s="9">
        <v>-38.374894787041903</v>
      </c>
      <c r="N3724" s="7">
        <f>COUNTIFS('Lojas Assaí'!$F$174:$F$260,D3724)</f>
        <v>0</v>
      </c>
    </row>
    <row r="3725" spans="1:14" x14ac:dyDescent="0.25">
      <c r="A3725" s="7" t="s">
        <v>4168</v>
      </c>
      <c r="B3725" s="7" t="s">
        <v>206</v>
      </c>
      <c r="C3725" s="7" t="str">
        <f t="shared" si="116"/>
        <v>ConquistaMG</v>
      </c>
      <c r="D3725" s="7">
        <v>3118205</v>
      </c>
      <c r="E3725" s="8" t="s">
        <v>701</v>
      </c>
      <c r="F3725" s="7">
        <v>6997</v>
      </c>
      <c r="G3725" s="7">
        <v>6526</v>
      </c>
      <c r="H3725" s="7">
        <v>10.55</v>
      </c>
      <c r="I3725" s="7">
        <v>2.4</v>
      </c>
      <c r="J3725" s="8">
        <f t="shared" si="117"/>
        <v>3124.8</v>
      </c>
      <c r="K3725" s="7">
        <v>57460.08</v>
      </c>
      <c r="L3725" s="9">
        <v>-20.660851799444099</v>
      </c>
      <c r="M3725" s="9">
        <v>-43.788444664719897</v>
      </c>
      <c r="N3725" s="7">
        <f>COUNTIFS('Lojas Assaí'!$F$174:$F$260,D3725)</f>
        <v>0</v>
      </c>
    </row>
    <row r="3726" spans="1:14" x14ac:dyDescent="0.25">
      <c r="A3726" s="7" t="s">
        <v>4169</v>
      </c>
      <c r="B3726" s="7" t="s">
        <v>258</v>
      </c>
      <c r="C3726" s="7" t="str">
        <f t="shared" si="116"/>
        <v>GoioximPR</v>
      </c>
      <c r="D3726" s="7">
        <v>4108650</v>
      </c>
      <c r="E3726" s="8" t="s">
        <v>686</v>
      </c>
      <c r="F3726" s="7">
        <v>6997</v>
      </c>
      <c r="G3726" s="7">
        <v>7503</v>
      </c>
      <c r="H3726" s="7">
        <v>10.68</v>
      </c>
      <c r="I3726" s="7">
        <v>2.1</v>
      </c>
      <c r="J3726" s="8">
        <f t="shared" si="117"/>
        <v>2734.2</v>
      </c>
      <c r="K3726" s="7">
        <v>40059.32</v>
      </c>
      <c r="L3726" s="9">
        <v>-24.08527548</v>
      </c>
      <c r="M3726" s="9">
        <v>-54.246757720389297</v>
      </c>
      <c r="N3726" s="7">
        <f>COUNTIFS('Lojas Assaí'!$F$174:$F$260,D3726)</f>
        <v>0</v>
      </c>
    </row>
    <row r="3727" spans="1:14" x14ac:dyDescent="0.25">
      <c r="A3727" s="7" t="s">
        <v>4170</v>
      </c>
      <c r="B3727" s="7" t="s">
        <v>206</v>
      </c>
      <c r="C3727" s="7" t="str">
        <f t="shared" si="116"/>
        <v>AraporãMG</v>
      </c>
      <c r="D3727" s="7">
        <v>3103751</v>
      </c>
      <c r="E3727" s="8" t="s">
        <v>701</v>
      </c>
      <c r="F3727" s="7">
        <v>6992</v>
      </c>
      <c r="G3727" s="7">
        <v>6144</v>
      </c>
      <c r="H3727" s="7">
        <v>20.77</v>
      </c>
      <c r="I3727" s="7">
        <v>2.9</v>
      </c>
      <c r="J3727" s="8">
        <f t="shared" si="117"/>
        <v>3775.8</v>
      </c>
      <c r="K3727" s="7">
        <v>210970.72</v>
      </c>
      <c r="L3727" s="9">
        <v>-18.441909376645999</v>
      </c>
      <c r="M3727" s="9">
        <v>-49.190086644700301</v>
      </c>
      <c r="N3727" s="7">
        <f>COUNTIFS('Lojas Assaí'!$F$174:$F$260,D3727)</f>
        <v>0</v>
      </c>
    </row>
    <row r="3728" spans="1:14" x14ac:dyDescent="0.25">
      <c r="A3728" s="7" t="s">
        <v>4171</v>
      </c>
      <c r="B3728" s="7" t="s">
        <v>12</v>
      </c>
      <c r="C3728" s="7" t="str">
        <f t="shared" si="116"/>
        <v>JacuípeAL</v>
      </c>
      <c r="D3728" s="7">
        <v>2703502</v>
      </c>
      <c r="E3728" s="8" t="s">
        <v>688</v>
      </c>
      <c r="F3728" s="7">
        <v>6992</v>
      </c>
      <c r="G3728" s="7">
        <v>6997</v>
      </c>
      <c r="H3728" s="7">
        <v>33.26</v>
      </c>
      <c r="I3728" s="7">
        <v>1.7</v>
      </c>
      <c r="J3728" s="8">
        <f t="shared" si="117"/>
        <v>2213.4</v>
      </c>
      <c r="K3728" s="7">
        <v>21913.34</v>
      </c>
      <c r="L3728" s="9">
        <v>-8.8403005075640504</v>
      </c>
      <c r="M3728" s="9">
        <v>-35.460997508123597</v>
      </c>
      <c r="N3728" s="7">
        <f>COUNTIFS('Lojas Assaí'!$F$174:$F$260,D3728)</f>
        <v>0</v>
      </c>
    </row>
    <row r="3729" spans="1:14" x14ac:dyDescent="0.25">
      <c r="A3729" s="7" t="s">
        <v>4172</v>
      </c>
      <c r="B3729" s="7" t="s">
        <v>710</v>
      </c>
      <c r="C3729" s="7" t="str">
        <f t="shared" si="116"/>
        <v>MeleiroSC</v>
      </c>
      <c r="D3729" s="7">
        <v>4210803</v>
      </c>
      <c r="E3729" s="8" t="s">
        <v>711</v>
      </c>
      <c r="F3729" s="7">
        <v>6989</v>
      </c>
      <c r="G3729" s="7">
        <v>7000</v>
      </c>
      <c r="H3729" s="7">
        <v>37.42</v>
      </c>
      <c r="I3729" s="7">
        <v>2.1</v>
      </c>
      <c r="J3729" s="8">
        <f t="shared" si="117"/>
        <v>2734.2</v>
      </c>
      <c r="K3729" s="7">
        <v>38969.74</v>
      </c>
      <c r="L3729" s="9">
        <v>-26.778042075696199</v>
      </c>
      <c r="M3729" s="9">
        <v>-53.053500799237902</v>
      </c>
      <c r="N3729" s="7">
        <f>COUNTIFS('Lojas Assaí'!$F$174:$F$260,D3729)</f>
        <v>0</v>
      </c>
    </row>
    <row r="3730" spans="1:14" x14ac:dyDescent="0.25">
      <c r="A3730" s="7" t="s">
        <v>4173</v>
      </c>
      <c r="B3730" s="7" t="s">
        <v>669</v>
      </c>
      <c r="C3730" s="7" t="str">
        <f t="shared" si="116"/>
        <v>Divinópolis do TocantinsTO</v>
      </c>
      <c r="D3730" s="7">
        <v>1707108</v>
      </c>
      <c r="E3730" s="8" t="s">
        <v>699</v>
      </c>
      <c r="F3730" s="7">
        <v>6986</v>
      </c>
      <c r="G3730" s="7">
        <v>6363</v>
      </c>
      <c r="H3730" s="7">
        <v>2.71</v>
      </c>
      <c r="I3730" s="7">
        <v>1.6</v>
      </c>
      <c r="J3730" s="8">
        <f t="shared" si="117"/>
        <v>2083.1999999999998</v>
      </c>
      <c r="K3730" s="7">
        <v>24974.12</v>
      </c>
      <c r="L3730" s="9">
        <v>-9.2612967097971097</v>
      </c>
      <c r="M3730" s="9">
        <v>-49.067338644272297</v>
      </c>
      <c r="N3730" s="7">
        <f>COUNTIFS('Lojas Assaí'!$F$174:$F$260,D3730)</f>
        <v>0</v>
      </c>
    </row>
    <row r="3731" spans="1:14" x14ac:dyDescent="0.25">
      <c r="A3731" s="7" t="s">
        <v>4174</v>
      </c>
      <c r="B3731" s="7" t="s">
        <v>206</v>
      </c>
      <c r="C3731" s="7" t="str">
        <f t="shared" si="116"/>
        <v>São Tomás de AquinoMG</v>
      </c>
      <c r="D3731" s="7">
        <v>3165107</v>
      </c>
      <c r="E3731" s="8" t="s">
        <v>701</v>
      </c>
      <c r="F3731" s="7">
        <v>6980</v>
      </c>
      <c r="G3731" s="7">
        <v>7093</v>
      </c>
      <c r="H3731" s="7">
        <v>25.52</v>
      </c>
      <c r="I3731" s="7">
        <v>1.8</v>
      </c>
      <c r="J3731" s="8">
        <f t="shared" si="117"/>
        <v>2343.6</v>
      </c>
      <c r="K3731" s="7">
        <v>23728.13</v>
      </c>
      <c r="L3731" s="9">
        <v>-21.720722780225302</v>
      </c>
      <c r="M3731" s="9">
        <v>-44.987008454621702</v>
      </c>
      <c r="N3731" s="7">
        <f>COUNTIFS('Lojas Assaí'!$F$174:$F$260,D3731)</f>
        <v>0</v>
      </c>
    </row>
    <row r="3732" spans="1:14" x14ac:dyDescent="0.25">
      <c r="A3732" s="7" t="s">
        <v>4175</v>
      </c>
      <c r="B3732" s="7" t="s">
        <v>12</v>
      </c>
      <c r="C3732" s="7" t="str">
        <f t="shared" si="116"/>
        <v>São BrásAL</v>
      </c>
      <c r="D3732" s="7">
        <v>2708204</v>
      </c>
      <c r="E3732" s="8" t="s">
        <v>688</v>
      </c>
      <c r="F3732" s="7">
        <v>6977</v>
      </c>
      <c r="G3732" s="7">
        <v>6718</v>
      </c>
      <c r="H3732" s="7">
        <v>48</v>
      </c>
      <c r="I3732" s="7">
        <v>2</v>
      </c>
      <c r="J3732" s="8">
        <f t="shared" si="117"/>
        <v>2604</v>
      </c>
      <c r="K3732" s="7">
        <v>15560.2</v>
      </c>
      <c r="L3732" s="9">
        <v>-10.1203099965729</v>
      </c>
      <c r="M3732" s="9">
        <v>-36.8989486552451</v>
      </c>
      <c r="N3732" s="7">
        <f>COUNTIFS('Lojas Assaí'!$F$174:$F$260,D3732)</f>
        <v>0</v>
      </c>
    </row>
    <row r="3733" spans="1:14" x14ac:dyDescent="0.25">
      <c r="A3733" s="7" t="s">
        <v>4176</v>
      </c>
      <c r="B3733" s="7" t="s">
        <v>206</v>
      </c>
      <c r="C3733" s="7" t="str">
        <f t="shared" si="116"/>
        <v>Imbé de MinasMG</v>
      </c>
      <c r="D3733" s="7">
        <v>3130556</v>
      </c>
      <c r="E3733" s="8" t="s">
        <v>701</v>
      </c>
      <c r="F3733" s="7">
        <v>6976</v>
      </c>
      <c r="G3733" s="7">
        <v>6424</v>
      </c>
      <c r="H3733" s="7">
        <v>32.65</v>
      </c>
      <c r="I3733" s="7">
        <v>1.3</v>
      </c>
      <c r="J3733" s="8">
        <f t="shared" si="117"/>
        <v>1692.6</v>
      </c>
      <c r="K3733" s="7">
        <v>11356.53</v>
      </c>
      <c r="L3733" s="9">
        <v>-19.595875642476301</v>
      </c>
      <c r="M3733" s="9">
        <v>-41.962480764496704</v>
      </c>
      <c r="N3733" s="7">
        <f>COUNTIFS('Lojas Assaí'!$F$174:$F$260,D3733)</f>
        <v>0</v>
      </c>
    </row>
    <row r="3734" spans="1:14" x14ac:dyDescent="0.25">
      <c r="A3734" s="7" t="s">
        <v>4177</v>
      </c>
      <c r="B3734" s="7" t="s">
        <v>178</v>
      </c>
      <c r="C3734" s="7" t="str">
        <f t="shared" si="116"/>
        <v>Pontal do AraguaiaMT</v>
      </c>
      <c r="D3734" s="7">
        <v>5106653</v>
      </c>
      <c r="E3734" s="8" t="s">
        <v>696</v>
      </c>
      <c r="F3734" s="7">
        <v>6972</v>
      </c>
      <c r="G3734" s="7">
        <v>5395</v>
      </c>
      <c r="H3734" s="7">
        <v>1.97</v>
      </c>
      <c r="I3734" s="7">
        <v>2</v>
      </c>
      <c r="J3734" s="8">
        <f t="shared" si="117"/>
        <v>2604</v>
      </c>
      <c r="K3734" s="7">
        <v>13794.66</v>
      </c>
      <c r="L3734" s="9">
        <v>-10.877548476915299</v>
      </c>
      <c r="M3734" s="9">
        <v>-51.630879823940802</v>
      </c>
      <c r="N3734" s="7">
        <f>COUNTIFS('Lojas Assaí'!$F$174:$F$260,D3734)</f>
        <v>0</v>
      </c>
    </row>
    <row r="3735" spans="1:14" x14ac:dyDescent="0.25">
      <c r="A3735" s="7" t="s">
        <v>2256</v>
      </c>
      <c r="B3735" s="7" t="s">
        <v>12</v>
      </c>
      <c r="C3735" s="7" t="str">
        <f t="shared" si="116"/>
        <v>CampestreAL</v>
      </c>
      <c r="D3735" s="7">
        <v>2701357</v>
      </c>
      <c r="E3735" s="8" t="s">
        <v>688</v>
      </c>
      <c r="F3735" s="7">
        <v>6972</v>
      </c>
      <c r="G3735" s="7">
        <v>6598</v>
      </c>
      <c r="H3735" s="7">
        <v>99.39</v>
      </c>
      <c r="I3735" s="7">
        <v>1.4</v>
      </c>
      <c r="J3735" s="8">
        <f t="shared" si="117"/>
        <v>1822.8</v>
      </c>
      <c r="K3735" s="7">
        <v>8883.6299999999992</v>
      </c>
      <c r="L3735" s="9">
        <v>-8.8483753531529103</v>
      </c>
      <c r="M3735" s="9">
        <v>-35.566717726454399</v>
      </c>
      <c r="N3735" s="7">
        <f>COUNTIFS('Lojas Assaí'!$F$174:$F$260,D3735)</f>
        <v>0</v>
      </c>
    </row>
    <row r="3736" spans="1:14" x14ac:dyDescent="0.25">
      <c r="A3736" s="7" t="s">
        <v>3886</v>
      </c>
      <c r="B3736" s="7" t="s">
        <v>422</v>
      </c>
      <c r="C3736" s="7" t="str">
        <f t="shared" si="116"/>
        <v>JaborandiSP</v>
      </c>
      <c r="D3736" s="7">
        <v>3524204</v>
      </c>
      <c r="E3736" s="8" t="s">
        <v>435</v>
      </c>
      <c r="F3736" s="7">
        <v>6963</v>
      </c>
      <c r="G3736" s="7">
        <v>6592</v>
      </c>
      <c r="H3736" s="7">
        <v>24.11</v>
      </c>
      <c r="I3736" s="7">
        <v>2.1</v>
      </c>
      <c r="J3736" s="8">
        <f t="shared" si="117"/>
        <v>2734.2</v>
      </c>
      <c r="K3736" s="7">
        <v>22076.42</v>
      </c>
      <c r="L3736" s="9">
        <v>-23.3048804993138</v>
      </c>
      <c r="M3736" s="9">
        <v>-45.969593204409399</v>
      </c>
      <c r="N3736" s="7">
        <f>COUNTIFS('Lojas Assaí'!$F$174:$F$260,D3736)</f>
        <v>0</v>
      </c>
    </row>
    <row r="3737" spans="1:14" x14ac:dyDescent="0.25">
      <c r="A3737" s="7" t="s">
        <v>4178</v>
      </c>
      <c r="B3737" s="7" t="s">
        <v>258</v>
      </c>
      <c r="C3737" s="7" t="str">
        <f t="shared" si="116"/>
        <v>São Carlos do IvaíPR</v>
      </c>
      <c r="D3737" s="7">
        <v>4124608</v>
      </c>
      <c r="E3737" s="8" t="s">
        <v>686</v>
      </c>
      <c r="F3737" s="7">
        <v>6961</v>
      </c>
      <c r="G3737" s="7">
        <v>6354</v>
      </c>
      <c r="H3737" s="7">
        <v>28.23</v>
      </c>
      <c r="I3737" s="7">
        <v>2.4</v>
      </c>
      <c r="J3737" s="8">
        <f t="shared" si="117"/>
        <v>3124.8</v>
      </c>
      <c r="K3737" s="7">
        <v>54512.76</v>
      </c>
      <c r="L3737" s="9">
        <v>-25.824662936144399</v>
      </c>
      <c r="M3737" s="9">
        <v>-52.729473218813403</v>
      </c>
      <c r="N3737" s="7">
        <f>COUNTIFS('Lojas Assaí'!$F$174:$F$260,D3737)</f>
        <v>0</v>
      </c>
    </row>
    <row r="3738" spans="1:14" x14ac:dyDescent="0.25">
      <c r="A3738" s="7" t="s">
        <v>4179</v>
      </c>
      <c r="B3738" s="7" t="s">
        <v>258</v>
      </c>
      <c r="C3738" s="7" t="str">
        <f t="shared" si="116"/>
        <v>SabáudiaPR</v>
      </c>
      <c r="D3738" s="7">
        <v>4122701</v>
      </c>
      <c r="E3738" s="8" t="s">
        <v>686</v>
      </c>
      <c r="F3738" s="7">
        <v>6954</v>
      </c>
      <c r="G3738" s="7">
        <v>6096</v>
      </c>
      <c r="H3738" s="7">
        <v>32.03</v>
      </c>
      <c r="I3738" s="7">
        <v>1.9</v>
      </c>
      <c r="J3738" s="8">
        <f t="shared" si="117"/>
        <v>2473.8000000000002</v>
      </c>
      <c r="K3738" s="7">
        <v>84920.38</v>
      </c>
      <c r="L3738" s="9">
        <v>-23.605756738224201</v>
      </c>
      <c r="M3738" s="9">
        <v>-49.630750093362003</v>
      </c>
      <c r="N3738" s="7">
        <f>COUNTIFS('Lojas Assaí'!$F$174:$F$260,D3738)</f>
        <v>0</v>
      </c>
    </row>
    <row r="3739" spans="1:14" x14ac:dyDescent="0.25">
      <c r="A3739" s="7" t="s">
        <v>4180</v>
      </c>
      <c r="B3739" s="7" t="s">
        <v>224</v>
      </c>
      <c r="C3739" s="7" t="str">
        <f t="shared" si="116"/>
        <v>JacareacangaPA</v>
      </c>
      <c r="D3739" s="7">
        <v>1503754</v>
      </c>
      <c r="E3739" s="8" t="s">
        <v>690</v>
      </c>
      <c r="F3739" s="7">
        <v>6952</v>
      </c>
      <c r="G3739" s="7">
        <v>14103</v>
      </c>
      <c r="H3739" s="7">
        <v>0.26</v>
      </c>
      <c r="I3739" s="7">
        <v>2.5</v>
      </c>
      <c r="J3739" s="8">
        <f t="shared" si="117"/>
        <v>3255</v>
      </c>
      <c r="K3739" s="7">
        <v>75936.800000000003</v>
      </c>
      <c r="L3739" s="9">
        <v>-6.2235517313864497</v>
      </c>
      <c r="M3739" s="9">
        <v>-57.766339858379403</v>
      </c>
      <c r="N3739" s="7">
        <f>COUNTIFS('Lojas Assaí'!$F$174:$F$260,D3739)</f>
        <v>0</v>
      </c>
    </row>
    <row r="3740" spans="1:14" x14ac:dyDescent="0.25">
      <c r="A3740" s="7" t="s">
        <v>4181</v>
      </c>
      <c r="B3740" s="7" t="s">
        <v>707</v>
      </c>
      <c r="C3740" s="7" t="str">
        <f t="shared" si="116"/>
        <v>AjuricabaRS</v>
      </c>
      <c r="D3740" s="7">
        <v>4300208</v>
      </c>
      <c r="E3740" s="8" t="s">
        <v>708</v>
      </c>
      <c r="F3740" s="7">
        <v>6951</v>
      </c>
      <c r="G3740" s="7">
        <v>7255</v>
      </c>
      <c r="H3740" s="7">
        <v>22.44</v>
      </c>
      <c r="I3740" s="7">
        <v>2.9</v>
      </c>
      <c r="J3740" s="8">
        <f t="shared" si="117"/>
        <v>3775.8</v>
      </c>
      <c r="K3740" s="7">
        <v>46898.22</v>
      </c>
      <c r="L3740" s="9">
        <v>-28.2377290066893</v>
      </c>
      <c r="M3740" s="9">
        <v>-53.772818889987299</v>
      </c>
      <c r="N3740" s="7">
        <f>COUNTIFS('Lojas Assaí'!$F$174:$F$260,D3740)</f>
        <v>0</v>
      </c>
    </row>
    <row r="3741" spans="1:14" x14ac:dyDescent="0.25">
      <c r="A3741" s="7" t="s">
        <v>4182</v>
      </c>
      <c r="B3741" s="7" t="s">
        <v>224</v>
      </c>
      <c r="C3741" s="7" t="str">
        <f t="shared" si="116"/>
        <v>FaroPA</v>
      </c>
      <c r="D3741" s="7">
        <v>1503002</v>
      </c>
      <c r="E3741" s="8" t="s">
        <v>690</v>
      </c>
      <c r="F3741" s="7">
        <v>6949</v>
      </c>
      <c r="G3741" s="7">
        <v>8177</v>
      </c>
      <c r="H3741" s="7">
        <v>0.69</v>
      </c>
      <c r="I3741" s="7">
        <v>1.7</v>
      </c>
      <c r="J3741" s="8">
        <f t="shared" si="117"/>
        <v>2213.4</v>
      </c>
      <c r="K3741" s="7">
        <v>8992.73</v>
      </c>
      <c r="L3741" s="9">
        <v>-2.1729752419497701</v>
      </c>
      <c r="M3741" s="9">
        <v>-56.745753017307003</v>
      </c>
      <c r="N3741" s="7">
        <f>COUNTIFS('Lojas Assaí'!$F$174:$F$260,D3741)</f>
        <v>0</v>
      </c>
    </row>
    <row r="3742" spans="1:14" x14ac:dyDescent="0.25">
      <c r="A3742" s="7" t="s">
        <v>4183</v>
      </c>
      <c r="B3742" s="7" t="s">
        <v>206</v>
      </c>
      <c r="C3742" s="7" t="str">
        <f t="shared" si="116"/>
        <v>São Miguel do AntaMG</v>
      </c>
      <c r="D3742" s="7">
        <v>3163805</v>
      </c>
      <c r="E3742" s="8" t="s">
        <v>701</v>
      </c>
      <c r="F3742" s="7">
        <v>6949</v>
      </c>
      <c r="G3742" s="7">
        <v>6760</v>
      </c>
      <c r="H3742" s="7">
        <v>44.44</v>
      </c>
      <c r="I3742" s="7">
        <v>1.7</v>
      </c>
      <c r="J3742" s="8">
        <f t="shared" si="117"/>
        <v>2213.4</v>
      </c>
      <c r="K3742" s="7">
        <v>13634.86</v>
      </c>
      <c r="L3742" s="9">
        <v>-21.1334584955415</v>
      </c>
      <c r="M3742" s="9">
        <v>-46.621326889343202</v>
      </c>
      <c r="N3742" s="7">
        <f>COUNTIFS('Lojas Assaí'!$F$174:$F$260,D3742)</f>
        <v>0</v>
      </c>
    </row>
    <row r="3743" spans="1:14" x14ac:dyDescent="0.25">
      <c r="A3743" s="7" t="s">
        <v>4184</v>
      </c>
      <c r="B3743" s="7" t="s">
        <v>206</v>
      </c>
      <c r="C3743" s="7" t="str">
        <f t="shared" si="116"/>
        <v>São Sebastião do OesteMG</v>
      </c>
      <c r="D3743" s="7">
        <v>3164605</v>
      </c>
      <c r="E3743" s="8" t="s">
        <v>701</v>
      </c>
      <c r="F3743" s="7">
        <v>6948</v>
      </c>
      <c r="G3743" s="7">
        <v>5805</v>
      </c>
      <c r="H3743" s="7">
        <v>14.22</v>
      </c>
      <c r="I3743" s="7">
        <v>1.9</v>
      </c>
      <c r="J3743" s="8">
        <f t="shared" si="117"/>
        <v>2473.8000000000002</v>
      </c>
      <c r="K3743" s="7">
        <v>87340.22</v>
      </c>
      <c r="L3743" s="9">
        <v>-20.9180654486469</v>
      </c>
      <c r="M3743" s="9">
        <v>-46.986471825605001</v>
      </c>
      <c r="N3743" s="7">
        <f>COUNTIFS('Lojas Assaí'!$F$174:$F$260,D3743)</f>
        <v>0</v>
      </c>
    </row>
    <row r="3744" spans="1:14" x14ac:dyDescent="0.25">
      <c r="A3744" s="7" t="s">
        <v>4185</v>
      </c>
      <c r="B3744" s="7" t="s">
        <v>206</v>
      </c>
      <c r="C3744" s="7" t="str">
        <f t="shared" si="116"/>
        <v>Divisa AlegreMG</v>
      </c>
      <c r="D3744" s="7">
        <v>3122355</v>
      </c>
      <c r="E3744" s="8" t="s">
        <v>701</v>
      </c>
      <c r="F3744" s="7">
        <v>6946</v>
      </c>
      <c r="G3744" s="7">
        <v>5884</v>
      </c>
      <c r="H3744" s="7">
        <v>49.95</v>
      </c>
      <c r="I3744" s="7">
        <v>2.1</v>
      </c>
      <c r="J3744" s="8">
        <f t="shared" si="117"/>
        <v>2734.2</v>
      </c>
      <c r="K3744" s="7">
        <v>18973.39</v>
      </c>
      <c r="L3744" s="9">
        <v>-21.517264464335501</v>
      </c>
      <c r="M3744" s="9">
        <v>-46.202941106233702</v>
      </c>
      <c r="N3744" s="7">
        <f>COUNTIFS('Lojas Assaí'!$F$174:$F$260,D3744)</f>
        <v>0</v>
      </c>
    </row>
    <row r="3745" spans="1:14" x14ac:dyDescent="0.25">
      <c r="A3745" s="7" t="s">
        <v>4186</v>
      </c>
      <c r="B3745" s="7" t="s">
        <v>244</v>
      </c>
      <c r="C3745" s="7" t="str">
        <f t="shared" si="116"/>
        <v>Santana dos GarrotesPB</v>
      </c>
      <c r="D3745" s="7">
        <v>2513604</v>
      </c>
      <c r="E3745" s="8" t="s">
        <v>698</v>
      </c>
      <c r="F3745" s="7">
        <v>6942</v>
      </c>
      <c r="G3745" s="7">
        <v>7266</v>
      </c>
      <c r="H3745" s="7">
        <v>20.54</v>
      </c>
      <c r="I3745" s="7">
        <v>1.6</v>
      </c>
      <c r="J3745" s="8">
        <f t="shared" si="117"/>
        <v>2083.1999999999998</v>
      </c>
      <c r="K3745" s="7">
        <v>8905.32</v>
      </c>
      <c r="L3745" s="9">
        <v>-6.4840552966912801</v>
      </c>
      <c r="M3745" s="9">
        <v>-38.479152214244898</v>
      </c>
      <c r="N3745" s="7">
        <f>COUNTIFS('Lojas Assaí'!$F$174:$F$260,D3745)</f>
        <v>0</v>
      </c>
    </row>
    <row r="3746" spans="1:14" x14ac:dyDescent="0.25">
      <c r="A3746" s="7" t="s">
        <v>4187</v>
      </c>
      <c r="B3746" s="7" t="s">
        <v>313</v>
      </c>
      <c r="C3746" s="7" t="str">
        <f t="shared" si="116"/>
        <v>Dom Expedito LopesPI</v>
      </c>
      <c r="D3746" s="7">
        <v>2203404</v>
      </c>
      <c r="E3746" s="8" t="s">
        <v>693</v>
      </c>
      <c r="F3746" s="7">
        <v>6940</v>
      </c>
      <c r="G3746" s="7">
        <v>6569</v>
      </c>
      <c r="H3746" s="7">
        <v>29.99</v>
      </c>
      <c r="I3746" s="7">
        <v>1.7</v>
      </c>
      <c r="J3746" s="8">
        <f t="shared" si="117"/>
        <v>2213.4</v>
      </c>
      <c r="K3746" s="7">
        <v>11379.18</v>
      </c>
      <c r="L3746" s="9">
        <v>-6.95790184268742</v>
      </c>
      <c r="M3746" s="9">
        <v>-41.652385211308399</v>
      </c>
      <c r="N3746" s="7">
        <f>COUNTIFS('Lojas Assaí'!$F$174:$F$260,D3746)</f>
        <v>0</v>
      </c>
    </row>
    <row r="3747" spans="1:14" x14ac:dyDescent="0.25">
      <c r="A3747" s="7" t="s">
        <v>1629</v>
      </c>
      <c r="B3747" s="7" t="s">
        <v>258</v>
      </c>
      <c r="C3747" s="7" t="str">
        <f t="shared" si="116"/>
        <v>FlorestaPR</v>
      </c>
      <c r="D3747" s="7">
        <v>4107900</v>
      </c>
      <c r="E3747" s="8" t="s">
        <v>686</v>
      </c>
      <c r="F3747" s="7">
        <v>6926</v>
      </c>
      <c r="G3747" s="7">
        <v>5931</v>
      </c>
      <c r="H3747" s="7">
        <v>37.479999999999997</v>
      </c>
      <c r="I3747" s="7">
        <v>2</v>
      </c>
      <c r="J3747" s="8">
        <f t="shared" si="117"/>
        <v>2604</v>
      </c>
      <c r="K3747" s="7">
        <v>38210.160000000003</v>
      </c>
      <c r="L3747" s="9">
        <v>-23.0878019097437</v>
      </c>
      <c r="M3747" s="9">
        <v>-51.955828090972197</v>
      </c>
      <c r="N3747" s="7">
        <f>COUNTIFS('Lojas Assaí'!$F$174:$F$260,D3747)</f>
        <v>0</v>
      </c>
    </row>
    <row r="3748" spans="1:14" x14ac:dyDescent="0.25">
      <c r="A3748" s="7" t="s">
        <v>4188</v>
      </c>
      <c r="B3748" s="7" t="s">
        <v>422</v>
      </c>
      <c r="C3748" s="7" t="str">
        <f t="shared" si="116"/>
        <v>AnhembiSP</v>
      </c>
      <c r="D3748" s="7">
        <v>3502309</v>
      </c>
      <c r="E3748" s="8" t="s">
        <v>435</v>
      </c>
      <c r="F3748" s="7">
        <v>6911</v>
      </c>
      <c r="G3748" s="7">
        <v>5653</v>
      </c>
      <c r="H3748" s="7">
        <v>7.67</v>
      </c>
      <c r="I3748" s="7">
        <v>2.1</v>
      </c>
      <c r="J3748" s="8">
        <f t="shared" si="117"/>
        <v>2734.2</v>
      </c>
      <c r="K3748" s="7">
        <v>22752.36</v>
      </c>
      <c r="L3748" s="9">
        <v>-22.786320939625</v>
      </c>
      <c r="M3748" s="9">
        <v>-48.126926830643001</v>
      </c>
      <c r="N3748" s="7">
        <f>COUNTIFS('Lojas Assaí'!$F$174:$F$260,D3748)</f>
        <v>0</v>
      </c>
    </row>
    <row r="3749" spans="1:14" x14ac:dyDescent="0.25">
      <c r="A3749" s="7" t="s">
        <v>4189</v>
      </c>
      <c r="B3749" s="7" t="s">
        <v>707</v>
      </c>
      <c r="C3749" s="7" t="str">
        <f t="shared" si="116"/>
        <v>São José do OuroRS</v>
      </c>
      <c r="D3749" s="7">
        <v>4318606</v>
      </c>
      <c r="E3749" s="8" t="s">
        <v>708</v>
      </c>
      <c r="F3749" s="7">
        <v>6911</v>
      </c>
      <c r="G3749" s="7">
        <v>6904</v>
      </c>
      <c r="H3749" s="7">
        <v>20.62</v>
      </c>
      <c r="I3749" s="7">
        <v>2.1</v>
      </c>
      <c r="J3749" s="8">
        <f t="shared" si="117"/>
        <v>2734.2</v>
      </c>
      <c r="K3749" s="7">
        <v>44668.21</v>
      </c>
      <c r="L3749" s="9">
        <v>-27.771255406485</v>
      </c>
      <c r="M3749" s="9">
        <v>-51.594767677991101</v>
      </c>
      <c r="N3749" s="7">
        <f>COUNTIFS('Lojas Assaí'!$F$174:$F$260,D3749)</f>
        <v>0</v>
      </c>
    </row>
    <row r="3750" spans="1:14" x14ac:dyDescent="0.25">
      <c r="A3750" s="7" t="s">
        <v>3473</v>
      </c>
      <c r="B3750" s="7" t="s">
        <v>403</v>
      </c>
      <c r="C3750" s="7" t="str">
        <f t="shared" si="116"/>
        <v>JandaíraRN</v>
      </c>
      <c r="D3750" s="7">
        <v>2405108</v>
      </c>
      <c r="E3750" s="8" t="s">
        <v>695</v>
      </c>
      <c r="F3750" s="7">
        <v>6907</v>
      </c>
      <c r="G3750" s="7">
        <v>6801</v>
      </c>
      <c r="H3750" s="7">
        <v>15.6</v>
      </c>
      <c r="I3750" s="7">
        <v>1.7</v>
      </c>
      <c r="J3750" s="8">
        <f t="shared" si="117"/>
        <v>2213.4</v>
      </c>
      <c r="K3750" s="7">
        <v>10812.44</v>
      </c>
      <c r="L3750" s="9">
        <v>-6.4249733473657704</v>
      </c>
      <c r="M3750" s="9">
        <v>-36.205592907733497</v>
      </c>
      <c r="N3750" s="7">
        <f>COUNTIFS('Lojas Assaí'!$F$174:$F$260,D3750)</f>
        <v>0</v>
      </c>
    </row>
    <row r="3751" spans="1:14" x14ac:dyDescent="0.25">
      <c r="A3751" s="7" t="s">
        <v>4190</v>
      </c>
      <c r="B3751" s="7" t="s">
        <v>669</v>
      </c>
      <c r="C3751" s="7" t="str">
        <f t="shared" si="116"/>
        <v>AlmasTO</v>
      </c>
      <c r="D3751" s="7">
        <v>1700400</v>
      </c>
      <c r="E3751" s="8" t="s">
        <v>699</v>
      </c>
      <c r="F3751" s="7">
        <v>6905</v>
      </c>
      <c r="G3751" s="7">
        <v>7586</v>
      </c>
      <c r="H3751" s="7">
        <v>1.89</v>
      </c>
      <c r="I3751" s="7">
        <v>1.6</v>
      </c>
      <c r="J3751" s="8">
        <f t="shared" si="117"/>
        <v>2083.1999999999998</v>
      </c>
      <c r="K3751" s="7">
        <v>25691.39</v>
      </c>
      <c r="L3751" s="9">
        <v>-11.574523469447801</v>
      </c>
      <c r="M3751" s="9">
        <v>-47.174171684235802</v>
      </c>
      <c r="N3751" s="7">
        <f>COUNTIFS('Lojas Assaí'!$F$174:$F$260,D3751)</f>
        <v>0</v>
      </c>
    </row>
    <row r="3752" spans="1:14" x14ac:dyDescent="0.25">
      <c r="A3752" s="7" t="s">
        <v>4191</v>
      </c>
      <c r="B3752" s="7" t="s">
        <v>145</v>
      </c>
      <c r="C3752" s="7" t="str">
        <f t="shared" si="116"/>
        <v>OuvidorGO</v>
      </c>
      <c r="D3752" s="7">
        <v>5215504</v>
      </c>
      <c r="E3752" s="8" t="s">
        <v>687</v>
      </c>
      <c r="F3752" s="7">
        <v>6895</v>
      </c>
      <c r="G3752" s="7">
        <v>5467</v>
      </c>
      <c r="H3752" s="7">
        <v>13.21</v>
      </c>
      <c r="I3752" s="7">
        <v>3.8</v>
      </c>
      <c r="J3752" s="8">
        <f t="shared" si="117"/>
        <v>4947.6000000000004</v>
      </c>
      <c r="K3752" s="7">
        <v>87996.06</v>
      </c>
      <c r="L3752" s="9">
        <v>-18.225568712187901</v>
      </c>
      <c r="M3752" s="9">
        <v>-47.832604404021701</v>
      </c>
      <c r="N3752" s="7">
        <f>COUNTIFS('Lojas Assaí'!$F$174:$F$260,D3752)</f>
        <v>0</v>
      </c>
    </row>
    <row r="3753" spans="1:14" x14ac:dyDescent="0.25">
      <c r="A3753" s="7" t="s">
        <v>4192</v>
      </c>
      <c r="B3753" s="7" t="s">
        <v>145</v>
      </c>
      <c r="C3753" s="7" t="str">
        <f t="shared" si="116"/>
        <v>SimolândiaGO</v>
      </c>
      <c r="D3753" s="7">
        <v>5220686</v>
      </c>
      <c r="E3753" s="8" t="s">
        <v>687</v>
      </c>
      <c r="F3753" s="7">
        <v>6895</v>
      </c>
      <c r="G3753" s="7">
        <v>6514</v>
      </c>
      <c r="H3753" s="7">
        <v>18.72</v>
      </c>
      <c r="I3753" s="7">
        <v>1.8</v>
      </c>
      <c r="J3753" s="8">
        <f t="shared" si="117"/>
        <v>2343.6</v>
      </c>
      <c r="K3753" s="7">
        <v>20911.12</v>
      </c>
      <c r="L3753" s="9">
        <v>-14.4703229883121</v>
      </c>
      <c r="M3753" s="9">
        <v>-46.484284222500499</v>
      </c>
      <c r="N3753" s="7">
        <f>COUNTIFS('Lojas Assaí'!$F$174:$F$260,D3753)</f>
        <v>0</v>
      </c>
    </row>
    <row r="3754" spans="1:14" x14ac:dyDescent="0.25">
      <c r="A3754" s="7" t="s">
        <v>4193</v>
      </c>
      <c r="B3754" s="7" t="s">
        <v>707</v>
      </c>
      <c r="C3754" s="7" t="str">
        <f t="shared" si="116"/>
        <v>Hulha NegraRS</v>
      </c>
      <c r="D3754" s="7">
        <v>4309654</v>
      </c>
      <c r="E3754" s="8" t="s">
        <v>708</v>
      </c>
      <c r="F3754" s="7">
        <v>6894</v>
      </c>
      <c r="G3754" s="7">
        <v>6043</v>
      </c>
      <c r="H3754" s="7">
        <v>7.34</v>
      </c>
      <c r="I3754" s="7">
        <v>2</v>
      </c>
      <c r="J3754" s="8">
        <f t="shared" si="117"/>
        <v>2604</v>
      </c>
      <c r="K3754" s="7">
        <v>31201.38</v>
      </c>
      <c r="L3754" s="9">
        <v>-31.405098248387102</v>
      </c>
      <c r="M3754" s="9">
        <v>-53.867824794008698</v>
      </c>
      <c r="N3754" s="7">
        <f>COUNTIFS('Lojas Assaí'!$F$174:$F$260,D3754)</f>
        <v>0</v>
      </c>
    </row>
    <row r="3755" spans="1:14" x14ac:dyDescent="0.25">
      <c r="A3755" s="7" t="s">
        <v>4194</v>
      </c>
      <c r="B3755" s="7" t="s">
        <v>8</v>
      </c>
      <c r="C3755" s="7" t="str">
        <f t="shared" si="116"/>
        <v>Santa Rosa do PurusAC</v>
      </c>
      <c r="D3755" s="7">
        <v>1200435</v>
      </c>
      <c r="E3755" s="8" t="s">
        <v>703</v>
      </c>
      <c r="F3755" s="7">
        <v>6893</v>
      </c>
      <c r="G3755" s="7">
        <v>4691</v>
      </c>
      <c r="H3755" s="7">
        <v>0.76</v>
      </c>
      <c r="I3755" s="7">
        <v>2.4</v>
      </c>
      <c r="J3755" s="8">
        <f t="shared" si="117"/>
        <v>3124.8</v>
      </c>
      <c r="K3755" s="7">
        <v>12525.97</v>
      </c>
      <c r="L3755" s="9">
        <v>-10.148173586198901</v>
      </c>
      <c r="M3755" s="9">
        <v>-67.743172360005104</v>
      </c>
      <c r="N3755" s="7">
        <f>COUNTIFS('Lojas Assaí'!$F$174:$F$260,D3755)</f>
        <v>0</v>
      </c>
    </row>
    <row r="3756" spans="1:14" x14ac:dyDescent="0.25">
      <c r="A3756" s="7" t="s">
        <v>4195</v>
      </c>
      <c r="B3756" s="7" t="s">
        <v>710</v>
      </c>
      <c r="C3756" s="7" t="str">
        <f t="shared" si="116"/>
        <v>Campo Belo do SulSC</v>
      </c>
      <c r="D3756" s="7">
        <v>4203402</v>
      </c>
      <c r="E3756" s="8" t="s">
        <v>711</v>
      </c>
      <c r="F3756" s="7">
        <v>6889</v>
      </c>
      <c r="G3756" s="7">
        <v>7483</v>
      </c>
      <c r="H3756" s="7">
        <v>7.28</v>
      </c>
      <c r="I3756" s="7">
        <v>2</v>
      </c>
      <c r="J3756" s="8">
        <f t="shared" si="117"/>
        <v>2604</v>
      </c>
      <c r="K3756" s="7">
        <v>33788.57</v>
      </c>
      <c r="L3756" s="9">
        <v>-26.3945511410056</v>
      </c>
      <c r="M3756" s="9">
        <v>-53.090155170337603</v>
      </c>
      <c r="N3756" s="7">
        <f>COUNTIFS('Lojas Assaí'!$F$174:$F$260,D3756)</f>
        <v>0</v>
      </c>
    </row>
    <row r="3757" spans="1:14" x14ac:dyDescent="0.25">
      <c r="A3757" s="7" t="s">
        <v>4196</v>
      </c>
      <c r="B3757" s="7" t="s">
        <v>258</v>
      </c>
      <c r="C3757" s="7" t="str">
        <f t="shared" si="116"/>
        <v>VitorinoPR</v>
      </c>
      <c r="D3757" s="7">
        <v>4128708</v>
      </c>
      <c r="E3757" s="8" t="s">
        <v>686</v>
      </c>
      <c r="F3757" s="7">
        <v>6879</v>
      </c>
      <c r="G3757" s="7">
        <v>6513</v>
      </c>
      <c r="H3757" s="7">
        <v>21.13</v>
      </c>
      <c r="I3757" s="7">
        <v>2.2000000000000002</v>
      </c>
      <c r="J3757" s="8">
        <f t="shared" si="117"/>
        <v>2864.4</v>
      </c>
      <c r="K3757" s="7">
        <v>64743.24</v>
      </c>
      <c r="L3757" s="9">
        <v>-25.378765985125199</v>
      </c>
      <c r="M3757" s="9">
        <v>-52.202543304736899</v>
      </c>
      <c r="N3757" s="7">
        <f>COUNTIFS('Lojas Assaí'!$F$174:$F$260,D3757)</f>
        <v>0</v>
      </c>
    </row>
    <row r="3758" spans="1:14" x14ac:dyDescent="0.25">
      <c r="A3758" s="7" t="s">
        <v>4197</v>
      </c>
      <c r="B3758" s="7" t="s">
        <v>313</v>
      </c>
      <c r="C3758" s="7" t="str">
        <f t="shared" si="116"/>
        <v>Padre MarcosPI</v>
      </c>
      <c r="D3758" s="7">
        <v>2207207</v>
      </c>
      <c r="E3758" s="8" t="s">
        <v>693</v>
      </c>
      <c r="F3758" s="7">
        <v>6879</v>
      </c>
      <c r="G3758" s="7">
        <v>6657</v>
      </c>
      <c r="H3758" s="7">
        <v>24.47</v>
      </c>
      <c r="I3758" s="7">
        <v>1.8</v>
      </c>
      <c r="J3758" s="8">
        <f t="shared" si="117"/>
        <v>2343.6</v>
      </c>
      <c r="K3758" s="7">
        <v>10899.55</v>
      </c>
      <c r="L3758" s="9">
        <v>-7.77556291450923</v>
      </c>
      <c r="M3758" s="9">
        <v>-42.256957629424299</v>
      </c>
      <c r="N3758" s="7">
        <f>COUNTIFS('Lojas Assaí'!$F$174:$F$260,D3758)</f>
        <v>0</v>
      </c>
    </row>
    <row r="3759" spans="1:14" x14ac:dyDescent="0.25">
      <c r="A3759" s="7" t="s">
        <v>4198</v>
      </c>
      <c r="B3759" s="7" t="s">
        <v>206</v>
      </c>
      <c r="C3759" s="7" t="str">
        <f t="shared" si="116"/>
        <v>ConfinsMG</v>
      </c>
      <c r="D3759" s="7">
        <v>3117876</v>
      </c>
      <c r="E3759" s="8" t="s">
        <v>701</v>
      </c>
      <c r="F3759" s="7">
        <v>6867</v>
      </c>
      <c r="G3759" s="7">
        <v>5936</v>
      </c>
      <c r="H3759" s="7">
        <v>140.15</v>
      </c>
      <c r="I3759" s="7">
        <v>3.1</v>
      </c>
      <c r="J3759" s="8">
        <f t="shared" si="117"/>
        <v>4036.2</v>
      </c>
      <c r="K3759" s="7">
        <v>91747.68</v>
      </c>
      <c r="L3759" s="9">
        <v>-22.152560758105999</v>
      </c>
      <c r="M3759" s="9">
        <v>-46.053662372333797</v>
      </c>
      <c r="N3759" s="7">
        <f>COUNTIFS('Lojas Assaí'!$F$174:$F$260,D3759)</f>
        <v>0</v>
      </c>
    </row>
    <row r="3760" spans="1:14" x14ac:dyDescent="0.25">
      <c r="A3760" s="7" t="s">
        <v>4199</v>
      </c>
      <c r="B3760" s="7" t="s">
        <v>178</v>
      </c>
      <c r="C3760" s="7" t="str">
        <f t="shared" si="116"/>
        <v>Nova LacerdaMT</v>
      </c>
      <c r="D3760" s="7">
        <v>5106182</v>
      </c>
      <c r="E3760" s="8" t="s">
        <v>696</v>
      </c>
      <c r="F3760" s="7">
        <v>6861</v>
      </c>
      <c r="G3760" s="7">
        <v>5436</v>
      </c>
      <c r="H3760" s="7">
        <v>1.1499999999999999</v>
      </c>
      <c r="I3760" s="7">
        <v>2.2999999999999998</v>
      </c>
      <c r="J3760" s="8">
        <f t="shared" si="117"/>
        <v>2994.6</v>
      </c>
      <c r="K3760" s="7">
        <v>42906.29</v>
      </c>
      <c r="L3760" s="9">
        <v>-10.850999975911201</v>
      </c>
      <c r="M3760" s="9">
        <v>-55.183685741121202</v>
      </c>
      <c r="N3760" s="7">
        <f>COUNTIFS('Lojas Assaí'!$F$174:$F$260,D3760)</f>
        <v>0</v>
      </c>
    </row>
    <row r="3761" spans="1:14" x14ac:dyDescent="0.25">
      <c r="A3761" s="7" t="s">
        <v>4200</v>
      </c>
      <c r="B3761" s="7" t="s">
        <v>195</v>
      </c>
      <c r="C3761" s="7" t="str">
        <f t="shared" si="116"/>
        <v>JutiMS</v>
      </c>
      <c r="D3761" s="7">
        <v>5005152</v>
      </c>
      <c r="E3761" s="8" t="s">
        <v>691</v>
      </c>
      <c r="F3761" s="7">
        <v>6861</v>
      </c>
      <c r="G3761" s="7">
        <v>5900</v>
      </c>
      <c r="H3761" s="7">
        <v>3.72</v>
      </c>
      <c r="I3761" s="7">
        <v>2</v>
      </c>
      <c r="J3761" s="8">
        <f t="shared" si="117"/>
        <v>2604</v>
      </c>
      <c r="K3761" s="7">
        <v>61001</v>
      </c>
      <c r="L3761" s="9">
        <v>-22.862471834392501</v>
      </c>
      <c r="M3761" s="9">
        <v>-54.6013228312571</v>
      </c>
      <c r="N3761" s="7">
        <f>COUNTIFS('Lojas Assaí'!$F$174:$F$260,D3761)</f>
        <v>0</v>
      </c>
    </row>
    <row r="3762" spans="1:14" x14ac:dyDescent="0.25">
      <c r="A3762" s="7" t="s">
        <v>4201</v>
      </c>
      <c r="B3762" s="7" t="s">
        <v>206</v>
      </c>
      <c r="C3762" s="7" t="str">
        <f t="shared" si="116"/>
        <v>CapetingaMG</v>
      </c>
      <c r="D3762" s="7">
        <v>3112406</v>
      </c>
      <c r="E3762" s="8" t="s">
        <v>701</v>
      </c>
      <c r="F3762" s="7">
        <v>6860</v>
      </c>
      <c r="G3762" s="7">
        <v>7089</v>
      </c>
      <c r="H3762" s="7">
        <v>23.79</v>
      </c>
      <c r="I3762" s="7">
        <v>1.5</v>
      </c>
      <c r="J3762" s="8">
        <f t="shared" si="117"/>
        <v>1953</v>
      </c>
      <c r="K3762" s="7">
        <v>23544.44</v>
      </c>
      <c r="L3762" s="9">
        <v>-19.545542209328701</v>
      </c>
      <c r="M3762" s="9">
        <v>-44.1331662414131</v>
      </c>
      <c r="N3762" s="7">
        <f>COUNTIFS('Lojas Assaí'!$F$174:$F$260,D3762)</f>
        <v>0</v>
      </c>
    </row>
    <row r="3763" spans="1:14" x14ac:dyDescent="0.25">
      <c r="A3763" s="7" t="s">
        <v>4202</v>
      </c>
      <c r="B3763" s="7" t="s">
        <v>169</v>
      </c>
      <c r="C3763" s="7" t="str">
        <f t="shared" si="116"/>
        <v>São RobertoMA</v>
      </c>
      <c r="D3763" s="7">
        <v>2111672</v>
      </c>
      <c r="E3763" s="8" t="s">
        <v>697</v>
      </c>
      <c r="F3763" s="7">
        <v>6856</v>
      </c>
      <c r="G3763" s="7">
        <v>5957</v>
      </c>
      <c r="H3763" s="7">
        <v>26.19</v>
      </c>
      <c r="I3763" s="7">
        <v>2.1</v>
      </c>
      <c r="J3763" s="8">
        <f t="shared" si="117"/>
        <v>2734.2</v>
      </c>
      <c r="K3763" s="7">
        <v>6810.52</v>
      </c>
      <c r="L3763" s="9">
        <v>-5.0173668823808901</v>
      </c>
      <c r="M3763" s="9">
        <v>-44.991901159293398</v>
      </c>
      <c r="N3763" s="7">
        <f>COUNTIFS('Lojas Assaí'!$F$174:$F$260,D3763)</f>
        <v>0</v>
      </c>
    </row>
    <row r="3764" spans="1:14" x14ac:dyDescent="0.25">
      <c r="A3764" s="7" t="s">
        <v>4203</v>
      </c>
      <c r="B3764" s="7" t="s">
        <v>206</v>
      </c>
      <c r="C3764" s="7" t="str">
        <f t="shared" si="116"/>
        <v>LaranjalMG</v>
      </c>
      <c r="D3764" s="7">
        <v>3138005</v>
      </c>
      <c r="E3764" s="8" t="s">
        <v>701</v>
      </c>
      <c r="F3764" s="7">
        <v>6856</v>
      </c>
      <c r="G3764" s="7">
        <v>6465</v>
      </c>
      <c r="H3764" s="7">
        <v>31.55</v>
      </c>
      <c r="I3764" s="7">
        <v>1.6</v>
      </c>
      <c r="J3764" s="8">
        <f t="shared" si="117"/>
        <v>2083.1999999999998</v>
      </c>
      <c r="K3764" s="7">
        <v>12790.26</v>
      </c>
      <c r="L3764" s="9">
        <v>-20.792057426294299</v>
      </c>
      <c r="M3764" s="9">
        <v>-43.474467060585297</v>
      </c>
      <c r="N3764" s="7">
        <f>COUNTIFS('Lojas Assaí'!$F$174:$F$260,D3764)</f>
        <v>0</v>
      </c>
    </row>
    <row r="3765" spans="1:14" x14ac:dyDescent="0.25">
      <c r="A3765" s="7" t="s">
        <v>4204</v>
      </c>
      <c r="B3765" s="7" t="s">
        <v>37</v>
      </c>
      <c r="C3765" s="7" t="str">
        <f t="shared" si="116"/>
        <v>GongogiBA</v>
      </c>
      <c r="D3765" s="7">
        <v>2911501</v>
      </c>
      <c r="E3765" s="8" t="s">
        <v>684</v>
      </c>
      <c r="F3765" s="7">
        <v>6852</v>
      </c>
      <c r="G3765" s="7">
        <v>8357</v>
      </c>
      <c r="H3765" s="7">
        <v>42.28</v>
      </c>
      <c r="I3765" s="7">
        <v>2.4</v>
      </c>
      <c r="J3765" s="8">
        <f t="shared" si="117"/>
        <v>3124.8</v>
      </c>
      <c r="K3765" s="7">
        <v>9833.34</v>
      </c>
      <c r="L3765" s="9">
        <v>-14.3237132993301</v>
      </c>
      <c r="M3765" s="9">
        <v>-39.467239654953097</v>
      </c>
      <c r="N3765" s="7">
        <f>COUNTIFS('Lojas Assaí'!$F$174:$F$260,D3765)</f>
        <v>0</v>
      </c>
    </row>
    <row r="3766" spans="1:14" x14ac:dyDescent="0.25">
      <c r="A3766" s="7" t="s">
        <v>3144</v>
      </c>
      <c r="B3766" s="7" t="s">
        <v>206</v>
      </c>
      <c r="C3766" s="7" t="str">
        <f t="shared" si="116"/>
        <v>BonfimMG</v>
      </c>
      <c r="D3766" s="7">
        <v>3108107</v>
      </c>
      <c r="E3766" s="8" t="s">
        <v>701</v>
      </c>
      <c r="F3766" s="7">
        <v>6852</v>
      </c>
      <c r="G3766" s="7">
        <v>6818</v>
      </c>
      <c r="H3766" s="7">
        <v>22.59</v>
      </c>
      <c r="I3766" s="7">
        <v>1.6</v>
      </c>
      <c r="J3766" s="8">
        <f t="shared" si="117"/>
        <v>2083.1999999999998</v>
      </c>
      <c r="K3766" s="7">
        <v>16278.88</v>
      </c>
      <c r="L3766" s="9">
        <v>-20.3254910996075</v>
      </c>
      <c r="M3766" s="9">
        <v>-44.232911084904998</v>
      </c>
      <c r="N3766" s="7">
        <f>COUNTIFS('Lojas Assaí'!$F$174:$F$260,D3766)</f>
        <v>0</v>
      </c>
    </row>
    <row r="3767" spans="1:14" x14ac:dyDescent="0.25">
      <c r="A3767" s="7" t="s">
        <v>4205</v>
      </c>
      <c r="B3767" s="7" t="s">
        <v>403</v>
      </c>
      <c r="C3767" s="7" t="str">
        <f t="shared" si="116"/>
        <v>Lagoa d'AntaRN</v>
      </c>
      <c r="D3767" s="7">
        <v>2406205</v>
      </c>
      <c r="E3767" s="8" t="s">
        <v>695</v>
      </c>
      <c r="F3767" s="7">
        <v>6851</v>
      </c>
      <c r="G3767" s="7">
        <v>6227</v>
      </c>
      <c r="H3767" s="7">
        <v>58.94</v>
      </c>
      <c r="I3767" s="7">
        <v>1.8</v>
      </c>
      <c r="J3767" s="8">
        <f t="shared" si="117"/>
        <v>2343.6</v>
      </c>
      <c r="K3767" s="7">
        <v>10116.56</v>
      </c>
      <c r="L3767" s="9">
        <v>-6.2691693310890804</v>
      </c>
      <c r="M3767" s="9">
        <v>-35.327788521859603</v>
      </c>
      <c r="N3767" s="7">
        <f>COUNTIFS('Lojas Assaí'!$F$174:$F$260,D3767)</f>
        <v>0</v>
      </c>
    </row>
    <row r="3768" spans="1:14" x14ac:dyDescent="0.25">
      <c r="A3768" s="7" t="s">
        <v>4206</v>
      </c>
      <c r="B3768" s="7" t="s">
        <v>313</v>
      </c>
      <c r="C3768" s="7" t="str">
        <f t="shared" si="116"/>
        <v>Boa HoraPI</v>
      </c>
      <c r="D3768" s="7">
        <v>2201770</v>
      </c>
      <c r="E3768" s="8" t="s">
        <v>693</v>
      </c>
      <c r="F3768" s="7">
        <v>6848</v>
      </c>
      <c r="G3768" s="7">
        <v>6296</v>
      </c>
      <c r="H3768" s="7">
        <v>18.649999999999999</v>
      </c>
      <c r="I3768" s="7">
        <v>1.8</v>
      </c>
      <c r="J3768" s="8">
        <f t="shared" si="117"/>
        <v>2343.6</v>
      </c>
      <c r="K3768" s="7">
        <v>9327.2099999999991</v>
      </c>
      <c r="L3768" s="9">
        <v>-4.4090096058023596</v>
      </c>
      <c r="M3768" s="9">
        <v>-42.125295735875497</v>
      </c>
      <c r="N3768" s="7">
        <f>COUNTIFS('Lojas Assaí'!$F$174:$F$260,D3768)</f>
        <v>0</v>
      </c>
    </row>
    <row r="3769" spans="1:14" x14ac:dyDescent="0.25">
      <c r="A3769" s="7" t="s">
        <v>4207</v>
      </c>
      <c r="B3769" s="7" t="s">
        <v>422</v>
      </c>
      <c r="C3769" s="7" t="str">
        <f t="shared" si="116"/>
        <v>Santo Antônio do PinhalSP</v>
      </c>
      <c r="D3769" s="7">
        <v>3548203</v>
      </c>
      <c r="E3769" s="8" t="s">
        <v>435</v>
      </c>
      <c r="F3769" s="7">
        <v>6843</v>
      </c>
      <c r="G3769" s="7">
        <v>6486</v>
      </c>
      <c r="H3769" s="7">
        <v>48.76</v>
      </c>
      <c r="I3769" s="7">
        <v>1.7</v>
      </c>
      <c r="J3769" s="8">
        <f t="shared" si="117"/>
        <v>2213.4</v>
      </c>
      <c r="K3769" s="7">
        <v>19014.900000000001</v>
      </c>
      <c r="L3769" s="9">
        <v>-21.639311663835102</v>
      </c>
      <c r="M3769" s="9">
        <v>-50.504692473553803</v>
      </c>
      <c r="N3769" s="7">
        <f>COUNTIFS('Lojas Assaí'!$F$174:$F$260,D3769)</f>
        <v>0</v>
      </c>
    </row>
    <row r="3770" spans="1:14" x14ac:dyDescent="0.25">
      <c r="A3770" s="7" t="s">
        <v>4208</v>
      </c>
      <c r="B3770" s="7" t="s">
        <v>707</v>
      </c>
      <c r="C3770" s="7" t="str">
        <f t="shared" si="116"/>
        <v>ChuíRS</v>
      </c>
      <c r="D3770" s="7">
        <v>4305439</v>
      </c>
      <c r="E3770" s="8" t="s">
        <v>708</v>
      </c>
      <c r="F3770" s="7">
        <v>6832</v>
      </c>
      <c r="G3770" s="7">
        <v>5917</v>
      </c>
      <c r="H3770" s="7">
        <v>29.21</v>
      </c>
      <c r="I3770" s="7">
        <v>1.6</v>
      </c>
      <c r="J3770" s="8">
        <f t="shared" si="117"/>
        <v>2083.1999999999998</v>
      </c>
      <c r="K3770" s="7">
        <v>44901.05</v>
      </c>
      <c r="L3770" s="9">
        <v>-33.687566868729697</v>
      </c>
      <c r="M3770" s="9">
        <v>-53.462675141684301</v>
      </c>
      <c r="N3770" s="7">
        <f>COUNTIFS('Lojas Assaí'!$F$174:$F$260,D3770)</f>
        <v>0</v>
      </c>
    </row>
    <row r="3771" spans="1:14" x14ac:dyDescent="0.25">
      <c r="A3771" s="7" t="s">
        <v>4209</v>
      </c>
      <c r="B3771" s="7" t="s">
        <v>178</v>
      </c>
      <c r="C3771" s="7" t="str">
        <f t="shared" si="116"/>
        <v>Bom Jesus do AraguaiaMT</v>
      </c>
      <c r="D3771" s="7">
        <v>5101852</v>
      </c>
      <c r="E3771" s="8" t="s">
        <v>696</v>
      </c>
      <c r="F3771" s="7">
        <v>6830</v>
      </c>
      <c r="G3771" s="7">
        <v>5314</v>
      </c>
      <c r="H3771" s="7">
        <v>1.24</v>
      </c>
      <c r="I3771" s="7">
        <v>2.7</v>
      </c>
      <c r="J3771" s="8">
        <f t="shared" si="117"/>
        <v>3515.4</v>
      </c>
      <c r="K3771" s="7">
        <v>82265.83</v>
      </c>
      <c r="L3771" s="9">
        <v>-12.1735983436532</v>
      </c>
      <c r="M3771" s="9">
        <v>-51.503639231862699</v>
      </c>
      <c r="N3771" s="7">
        <f>COUNTIFS('Lojas Assaí'!$F$174:$F$260,D3771)</f>
        <v>0</v>
      </c>
    </row>
    <row r="3772" spans="1:14" x14ac:dyDescent="0.25">
      <c r="A3772" s="7" t="s">
        <v>4210</v>
      </c>
      <c r="B3772" s="7" t="s">
        <v>669</v>
      </c>
      <c r="C3772" s="7" t="str">
        <f t="shared" si="116"/>
        <v>Palmeiras do TocantinsTO</v>
      </c>
      <c r="D3772" s="7">
        <v>1713809</v>
      </c>
      <c r="E3772" s="8" t="s">
        <v>699</v>
      </c>
      <c r="F3772" s="7">
        <v>6830</v>
      </c>
      <c r="G3772" s="7">
        <v>5740</v>
      </c>
      <c r="H3772" s="7">
        <v>7.67</v>
      </c>
      <c r="I3772" s="7">
        <v>1.6</v>
      </c>
      <c r="J3772" s="8">
        <f t="shared" si="117"/>
        <v>2083.1999999999998</v>
      </c>
      <c r="K3772" s="7">
        <v>12053.97</v>
      </c>
      <c r="L3772" s="9">
        <v>-13.0398884336692</v>
      </c>
      <c r="M3772" s="9">
        <v>-48.413413955231597</v>
      </c>
      <c r="N3772" s="7">
        <f>COUNTIFS('Lojas Assaí'!$F$174:$F$260,D3772)</f>
        <v>0</v>
      </c>
    </row>
    <row r="3773" spans="1:14" x14ac:dyDescent="0.25">
      <c r="A3773" s="7" t="s">
        <v>4211</v>
      </c>
      <c r="B3773" s="7" t="s">
        <v>422</v>
      </c>
      <c r="C3773" s="7" t="str">
        <f t="shared" si="116"/>
        <v>JambeiroSP</v>
      </c>
      <c r="D3773" s="7">
        <v>3524907</v>
      </c>
      <c r="E3773" s="8" t="s">
        <v>435</v>
      </c>
      <c r="F3773" s="7">
        <v>6828</v>
      </c>
      <c r="G3773" s="7">
        <v>5349</v>
      </c>
      <c r="H3773" s="7">
        <v>29.01</v>
      </c>
      <c r="I3773" s="7">
        <v>3</v>
      </c>
      <c r="J3773" s="8">
        <f t="shared" si="117"/>
        <v>3906</v>
      </c>
      <c r="K3773" s="7">
        <v>40166.870000000003</v>
      </c>
      <c r="L3773" s="9">
        <v>-21.022456999999999</v>
      </c>
      <c r="M3773" s="9">
        <v>-47.765352928523399</v>
      </c>
      <c r="N3773" s="7">
        <f>COUNTIFS('Lojas Assaí'!$F$174:$F$260,D3773)</f>
        <v>0</v>
      </c>
    </row>
    <row r="3774" spans="1:14" x14ac:dyDescent="0.25">
      <c r="A3774" s="7" t="s">
        <v>4212</v>
      </c>
      <c r="B3774" s="7" t="s">
        <v>206</v>
      </c>
      <c r="C3774" s="7" t="str">
        <f t="shared" si="116"/>
        <v>CareaçuMG</v>
      </c>
      <c r="D3774" s="7">
        <v>3113602</v>
      </c>
      <c r="E3774" s="8" t="s">
        <v>701</v>
      </c>
      <c r="F3774" s="7">
        <v>6826</v>
      </c>
      <c r="G3774" s="7">
        <v>6298</v>
      </c>
      <c r="H3774" s="7">
        <v>34.79</v>
      </c>
      <c r="I3774" s="7">
        <v>1.7</v>
      </c>
      <c r="J3774" s="8">
        <f t="shared" si="117"/>
        <v>2213.4</v>
      </c>
      <c r="K3774" s="7">
        <v>21978.05</v>
      </c>
      <c r="L3774" s="9">
        <v>-17.703331044036499</v>
      </c>
      <c r="M3774" s="9">
        <v>-40.767399796080603</v>
      </c>
      <c r="N3774" s="7">
        <f>COUNTIFS('Lojas Assaí'!$F$174:$F$260,D3774)</f>
        <v>0</v>
      </c>
    </row>
    <row r="3775" spans="1:14" x14ac:dyDescent="0.25">
      <c r="A3775" s="7" t="s">
        <v>4213</v>
      </c>
      <c r="B3775" s="7" t="s">
        <v>313</v>
      </c>
      <c r="C3775" s="7" t="str">
        <f t="shared" si="116"/>
        <v>Morro do Chapéu do PiauíPI</v>
      </c>
      <c r="D3775" s="7">
        <v>2206670</v>
      </c>
      <c r="E3775" s="8" t="s">
        <v>693</v>
      </c>
      <c r="F3775" s="7">
        <v>6825</v>
      </c>
      <c r="G3775" s="7">
        <v>6499</v>
      </c>
      <c r="H3775" s="7">
        <v>19.8</v>
      </c>
      <c r="I3775" s="7">
        <v>1.7</v>
      </c>
      <c r="J3775" s="8">
        <f t="shared" si="117"/>
        <v>2213.4</v>
      </c>
      <c r="K3775" s="7">
        <v>8654.41</v>
      </c>
      <c r="L3775" s="9">
        <v>-3.7422550962199401</v>
      </c>
      <c r="M3775" s="9">
        <v>-42.309063394958898</v>
      </c>
      <c r="N3775" s="7">
        <f>COUNTIFS('Lojas Assaí'!$F$174:$F$260,D3775)</f>
        <v>0</v>
      </c>
    </row>
    <row r="3776" spans="1:14" x14ac:dyDescent="0.25">
      <c r="A3776" s="7" t="s">
        <v>4214</v>
      </c>
      <c r="B3776" s="7" t="s">
        <v>412</v>
      </c>
      <c r="C3776" s="7" t="str">
        <f t="shared" si="116"/>
        <v>Nova UniãoRO</v>
      </c>
      <c r="D3776" s="7">
        <v>1101435</v>
      </c>
      <c r="E3776" s="8" t="s">
        <v>700</v>
      </c>
      <c r="F3776" s="7">
        <v>6822</v>
      </c>
      <c r="G3776" s="7">
        <v>7493</v>
      </c>
      <c r="H3776" s="7">
        <v>9.2799999999999994</v>
      </c>
      <c r="I3776" s="7">
        <v>1.8</v>
      </c>
      <c r="J3776" s="8">
        <f t="shared" si="117"/>
        <v>2343.6</v>
      </c>
      <c r="K3776" s="7">
        <v>18685.84</v>
      </c>
      <c r="L3776" s="9">
        <v>-10.568416469348501</v>
      </c>
      <c r="M3776" s="9">
        <v>-63.6249914265426</v>
      </c>
      <c r="N3776" s="7">
        <f>COUNTIFS('Lojas Assaí'!$F$174:$F$260,D3776)</f>
        <v>0</v>
      </c>
    </row>
    <row r="3777" spans="1:14" x14ac:dyDescent="0.25">
      <c r="A3777" s="7" t="s">
        <v>4215</v>
      </c>
      <c r="B3777" s="7" t="s">
        <v>206</v>
      </c>
      <c r="C3777" s="7" t="str">
        <f t="shared" si="116"/>
        <v>CrisólitaMG</v>
      </c>
      <c r="D3777" s="7">
        <v>3120151</v>
      </c>
      <c r="E3777" s="8" t="s">
        <v>701</v>
      </c>
      <c r="F3777" s="7">
        <v>6814</v>
      </c>
      <c r="G3777" s="7">
        <v>6047</v>
      </c>
      <c r="H3777" s="7">
        <v>6.26</v>
      </c>
      <c r="I3777" s="7">
        <v>1.9</v>
      </c>
      <c r="J3777" s="8">
        <f t="shared" si="117"/>
        <v>2473.8000000000002</v>
      </c>
      <c r="K3777" s="7">
        <v>10245.41</v>
      </c>
      <c r="L3777" s="9">
        <v>-20.875233153524398</v>
      </c>
      <c r="M3777" s="9">
        <v>-45.518503848998598</v>
      </c>
      <c r="N3777" s="7">
        <f>COUNTIFS('Lojas Assaí'!$F$174:$F$260,D3777)</f>
        <v>0</v>
      </c>
    </row>
    <row r="3778" spans="1:14" x14ac:dyDescent="0.25">
      <c r="A3778" s="7" t="s">
        <v>4216</v>
      </c>
      <c r="B3778" s="7" t="s">
        <v>206</v>
      </c>
      <c r="C3778" s="7" t="str">
        <f t="shared" ref="C3778:C3841" si="118">_xlfn.CONCAT(A3778:B3778)</f>
        <v>CipotâneaMG</v>
      </c>
      <c r="D3778" s="7">
        <v>3116308</v>
      </c>
      <c r="E3778" s="8" t="s">
        <v>701</v>
      </c>
      <c r="F3778" s="7">
        <v>6811</v>
      </c>
      <c r="G3778" s="7">
        <v>6547</v>
      </c>
      <c r="H3778" s="7">
        <v>42.66</v>
      </c>
      <c r="I3778" s="7">
        <v>1.6</v>
      </c>
      <c r="J3778" s="8">
        <f t="shared" ref="J3778:J3841" si="119">ROUND(I3778*1302,2)</f>
        <v>2083.1999999999998</v>
      </c>
      <c r="K3778" s="7">
        <v>9126.7000000000007</v>
      </c>
      <c r="L3778" s="9">
        <v>-20.905535747902402</v>
      </c>
      <c r="M3778" s="9">
        <v>-43.367977207819003</v>
      </c>
      <c r="N3778" s="7">
        <f>COUNTIFS('Lojas Assaí'!$F$174:$F$260,D3778)</f>
        <v>0</v>
      </c>
    </row>
    <row r="3779" spans="1:14" x14ac:dyDescent="0.25">
      <c r="A3779" s="7" t="s">
        <v>4217</v>
      </c>
      <c r="B3779" s="7" t="s">
        <v>707</v>
      </c>
      <c r="C3779" s="7" t="str">
        <f t="shared" si="118"/>
        <v>HervalRS</v>
      </c>
      <c r="D3779" s="7">
        <v>4307104</v>
      </c>
      <c r="E3779" s="8" t="s">
        <v>708</v>
      </c>
      <c r="F3779" s="7">
        <v>6807</v>
      </c>
      <c r="G3779" s="7">
        <v>6753</v>
      </c>
      <c r="H3779" s="7">
        <v>3.84</v>
      </c>
      <c r="I3779" s="7">
        <v>2</v>
      </c>
      <c r="J3779" s="8">
        <f t="shared" si="119"/>
        <v>2604</v>
      </c>
      <c r="K3779" s="7">
        <v>20889.38</v>
      </c>
      <c r="L3779" s="9">
        <v>-29.549049086787399</v>
      </c>
      <c r="M3779" s="9">
        <v>-51.414039704658002</v>
      </c>
      <c r="N3779" s="7">
        <f>COUNTIFS('Lojas Assaí'!$F$174:$F$260,D3779)</f>
        <v>0</v>
      </c>
    </row>
    <row r="3780" spans="1:14" x14ac:dyDescent="0.25">
      <c r="A3780" s="7" t="s">
        <v>4218</v>
      </c>
      <c r="B3780" s="7" t="s">
        <v>313</v>
      </c>
      <c r="C3780" s="7" t="str">
        <f t="shared" si="118"/>
        <v>SussuaparaPI</v>
      </c>
      <c r="D3780" s="7">
        <v>2210938</v>
      </c>
      <c r="E3780" s="8" t="s">
        <v>693</v>
      </c>
      <c r="F3780" s="7">
        <v>6801</v>
      </c>
      <c r="G3780" s="7">
        <v>6229</v>
      </c>
      <c r="H3780" s="7">
        <v>29.7</v>
      </c>
      <c r="I3780" s="7">
        <v>1.3</v>
      </c>
      <c r="J3780" s="8">
        <f t="shared" si="119"/>
        <v>1692.6</v>
      </c>
      <c r="K3780" s="7">
        <v>10800.55</v>
      </c>
      <c r="L3780" s="9">
        <v>-7.0170105888280903</v>
      </c>
      <c r="M3780" s="9">
        <v>-41.392267730941001</v>
      </c>
      <c r="N3780" s="7">
        <f>COUNTIFS('Lojas Assaí'!$F$174:$F$260,D3780)</f>
        <v>0</v>
      </c>
    </row>
    <row r="3781" spans="1:14" x14ac:dyDescent="0.25">
      <c r="A3781" s="7" t="s">
        <v>4219</v>
      </c>
      <c r="B3781" s="7" t="s">
        <v>206</v>
      </c>
      <c r="C3781" s="7" t="str">
        <f t="shared" si="118"/>
        <v>TumiritingaMG</v>
      </c>
      <c r="D3781" s="7">
        <v>3169505</v>
      </c>
      <c r="E3781" s="8" t="s">
        <v>701</v>
      </c>
      <c r="F3781" s="7">
        <v>6797</v>
      </c>
      <c r="G3781" s="7">
        <v>6293</v>
      </c>
      <c r="H3781" s="7">
        <v>12.58</v>
      </c>
      <c r="I3781" s="7">
        <v>1.3</v>
      </c>
      <c r="J3781" s="8">
        <f t="shared" si="119"/>
        <v>1692.6</v>
      </c>
      <c r="K3781" s="7">
        <v>10630.94</v>
      </c>
      <c r="L3781" s="9">
        <v>-18.599352564442999</v>
      </c>
      <c r="M3781" s="9">
        <v>-48.693735880205899</v>
      </c>
      <c r="N3781" s="7">
        <f>COUNTIFS('Lojas Assaí'!$F$174:$F$260,D3781)</f>
        <v>0</v>
      </c>
    </row>
    <row r="3782" spans="1:14" x14ac:dyDescent="0.25">
      <c r="A3782" s="7" t="s">
        <v>4220</v>
      </c>
      <c r="B3782" s="7" t="s">
        <v>145</v>
      </c>
      <c r="C3782" s="7" t="str">
        <f t="shared" si="118"/>
        <v>Alto HorizonteGO</v>
      </c>
      <c r="D3782" s="7">
        <v>5200555</v>
      </c>
      <c r="E3782" s="8" t="s">
        <v>687</v>
      </c>
      <c r="F3782" s="7">
        <v>6796</v>
      </c>
      <c r="G3782" s="7">
        <v>4505</v>
      </c>
      <c r="H3782" s="7">
        <v>8.94</v>
      </c>
      <c r="I3782" s="7">
        <v>3.6</v>
      </c>
      <c r="J3782" s="8">
        <f t="shared" si="119"/>
        <v>4687.2</v>
      </c>
      <c r="K3782" s="7">
        <v>119081.22</v>
      </c>
      <c r="L3782" s="9">
        <v>-14.199226809933499</v>
      </c>
      <c r="M3782" s="9">
        <v>-49.332749156160702</v>
      </c>
      <c r="N3782" s="7">
        <f>COUNTIFS('Lojas Assaí'!$F$174:$F$260,D3782)</f>
        <v>0</v>
      </c>
    </row>
    <row r="3783" spans="1:14" x14ac:dyDescent="0.25">
      <c r="A3783" s="7" t="s">
        <v>4221</v>
      </c>
      <c r="B3783" s="7" t="s">
        <v>280</v>
      </c>
      <c r="C3783" s="7" t="str">
        <f t="shared" si="118"/>
        <v>QuixabaPE</v>
      </c>
      <c r="D3783" s="7">
        <v>2611533</v>
      </c>
      <c r="E3783" s="8" t="s">
        <v>689</v>
      </c>
      <c r="F3783" s="7">
        <v>6796</v>
      </c>
      <c r="G3783" s="7">
        <v>6739</v>
      </c>
      <c r="H3783" s="7">
        <v>31.98</v>
      </c>
      <c r="I3783" s="7">
        <v>1.8</v>
      </c>
      <c r="J3783" s="8">
        <f t="shared" si="119"/>
        <v>2343.6</v>
      </c>
      <c r="K3783" s="7">
        <v>8485.99</v>
      </c>
      <c r="L3783" s="9">
        <v>-8.0627624830524098</v>
      </c>
      <c r="M3783" s="9">
        <v>-34.888941944577702</v>
      </c>
      <c r="N3783" s="7">
        <f>COUNTIFS('Lojas Assaí'!$F$174:$F$260,D3783)</f>
        <v>0</v>
      </c>
    </row>
    <row r="3784" spans="1:14" x14ac:dyDescent="0.25">
      <c r="A3784" s="7" t="s">
        <v>4222</v>
      </c>
      <c r="B3784" s="7" t="s">
        <v>224</v>
      </c>
      <c r="C3784" s="7" t="str">
        <f t="shared" si="118"/>
        <v>Santarém NovoPA</v>
      </c>
      <c r="D3784" s="7">
        <v>1506906</v>
      </c>
      <c r="E3784" s="8" t="s">
        <v>690</v>
      </c>
      <c r="F3784" s="7">
        <v>6796</v>
      </c>
      <c r="G3784" s="7">
        <v>6141</v>
      </c>
      <c r="H3784" s="7">
        <v>26.76</v>
      </c>
      <c r="I3784" s="7">
        <v>1.1000000000000001</v>
      </c>
      <c r="J3784" s="8">
        <f t="shared" si="119"/>
        <v>1432.2</v>
      </c>
      <c r="K3784" s="7">
        <v>7551.36</v>
      </c>
      <c r="L3784" s="9">
        <v>-0.92871953578320998</v>
      </c>
      <c r="M3784" s="9">
        <v>-47.400924744868</v>
      </c>
      <c r="N3784" s="7">
        <f>COUNTIFS('Lojas Assaí'!$F$174:$F$260,D3784)</f>
        <v>0</v>
      </c>
    </row>
    <row r="3785" spans="1:14" x14ac:dyDescent="0.25">
      <c r="A3785" s="7" t="s">
        <v>4223</v>
      </c>
      <c r="B3785" s="7" t="s">
        <v>313</v>
      </c>
      <c r="C3785" s="7" t="str">
        <f t="shared" si="118"/>
        <v>Lagoa de São FranciscoPI</v>
      </c>
      <c r="D3785" s="7">
        <v>2205573</v>
      </c>
      <c r="E3785" s="8" t="s">
        <v>693</v>
      </c>
      <c r="F3785" s="7">
        <v>6795</v>
      </c>
      <c r="G3785" s="7">
        <v>6422</v>
      </c>
      <c r="H3785" s="7">
        <v>41.26</v>
      </c>
      <c r="I3785" s="7">
        <v>1.8</v>
      </c>
      <c r="J3785" s="8">
        <f t="shared" si="119"/>
        <v>2343.6</v>
      </c>
      <c r="K3785" s="7">
        <v>7822.03</v>
      </c>
      <c r="L3785" s="9">
        <v>-4.5087297492294098</v>
      </c>
      <c r="M3785" s="9">
        <v>-42.616742539048801</v>
      </c>
      <c r="N3785" s="7">
        <f>COUNTIFS('Lojas Assaí'!$F$174:$F$260,D3785)</f>
        <v>0</v>
      </c>
    </row>
    <row r="3786" spans="1:14" x14ac:dyDescent="0.25">
      <c r="A3786" s="7" t="s">
        <v>4224</v>
      </c>
      <c r="B3786" s="7" t="s">
        <v>714</v>
      </c>
      <c r="C3786" s="7" t="str">
        <f t="shared" si="118"/>
        <v>Dores do Rio PretoES</v>
      </c>
      <c r="D3786" s="7">
        <v>3202009</v>
      </c>
      <c r="E3786" s="8" t="s">
        <v>715</v>
      </c>
      <c r="F3786" s="7">
        <v>6793</v>
      </c>
      <c r="G3786" s="7">
        <v>6397</v>
      </c>
      <c r="H3786" s="7">
        <v>40.159999999999997</v>
      </c>
      <c r="I3786" s="7">
        <v>1.6</v>
      </c>
      <c r="J3786" s="8">
        <f t="shared" si="119"/>
        <v>2083.1999999999998</v>
      </c>
      <c r="K3786" s="7">
        <v>24492.79</v>
      </c>
      <c r="L3786" s="9">
        <v>-20.692893905302999</v>
      </c>
      <c r="M3786" s="9">
        <v>-41.8495773624823</v>
      </c>
      <c r="N3786" s="7">
        <f>COUNTIFS('Lojas Assaí'!$F$174:$F$260,D3786)</f>
        <v>0</v>
      </c>
    </row>
    <row r="3787" spans="1:14" x14ac:dyDescent="0.25">
      <c r="A3787" s="7" t="s">
        <v>4225</v>
      </c>
      <c r="B3787" s="7" t="s">
        <v>37</v>
      </c>
      <c r="C3787" s="7" t="str">
        <f t="shared" si="118"/>
        <v>ItagimirimBA</v>
      </c>
      <c r="D3787" s="7">
        <v>2915304</v>
      </c>
      <c r="E3787" s="8" t="s">
        <v>684</v>
      </c>
      <c r="F3787" s="7">
        <v>6784</v>
      </c>
      <c r="G3787" s="7">
        <v>7110</v>
      </c>
      <c r="H3787" s="7">
        <v>8.4700000000000006</v>
      </c>
      <c r="I3787" s="7">
        <v>2.1</v>
      </c>
      <c r="J3787" s="8">
        <f t="shared" si="119"/>
        <v>2734.2</v>
      </c>
      <c r="K3787" s="7">
        <v>16738.939999999999</v>
      </c>
      <c r="L3787" s="9">
        <v>-16.088143275930001</v>
      </c>
      <c r="M3787" s="9">
        <v>-39.615191810909998</v>
      </c>
      <c r="N3787" s="7">
        <f>COUNTIFS('Lojas Assaí'!$F$174:$F$260,D3787)</f>
        <v>0</v>
      </c>
    </row>
    <row r="3788" spans="1:14" x14ac:dyDescent="0.25">
      <c r="A3788" s="7" t="s">
        <v>4226</v>
      </c>
      <c r="B3788" s="7" t="s">
        <v>710</v>
      </c>
      <c r="C3788" s="7" t="str">
        <f t="shared" si="118"/>
        <v>Anita GaribaldiSC</v>
      </c>
      <c r="D3788" s="7">
        <v>4201000</v>
      </c>
      <c r="E3788" s="8" t="s">
        <v>711</v>
      </c>
      <c r="F3788" s="7">
        <v>6783</v>
      </c>
      <c r="G3788" s="7">
        <v>8623</v>
      </c>
      <c r="H3788" s="7">
        <v>14.67</v>
      </c>
      <c r="I3788" s="7">
        <v>1.9</v>
      </c>
      <c r="J3788" s="8">
        <f t="shared" si="119"/>
        <v>2473.8000000000002</v>
      </c>
      <c r="K3788" s="7">
        <v>25996.240000000002</v>
      </c>
      <c r="L3788" s="9">
        <v>-27.683777290055399</v>
      </c>
      <c r="M3788" s="9">
        <v>-51.131193871263299</v>
      </c>
      <c r="N3788" s="7">
        <f>COUNTIFS('Lojas Assaí'!$F$174:$F$260,D3788)</f>
        <v>0</v>
      </c>
    </row>
    <row r="3789" spans="1:14" x14ac:dyDescent="0.25">
      <c r="A3789" s="7" t="s">
        <v>4227</v>
      </c>
      <c r="B3789" s="7" t="s">
        <v>313</v>
      </c>
      <c r="C3789" s="7" t="str">
        <f t="shared" si="118"/>
        <v>Angical do PiauíPI</v>
      </c>
      <c r="D3789" s="7">
        <v>2200608</v>
      </c>
      <c r="E3789" s="8" t="s">
        <v>693</v>
      </c>
      <c r="F3789" s="7">
        <v>6779</v>
      </c>
      <c r="G3789" s="7">
        <v>6672</v>
      </c>
      <c r="H3789" s="7">
        <v>29.86</v>
      </c>
      <c r="I3789" s="7">
        <v>1.6</v>
      </c>
      <c r="J3789" s="8">
        <f t="shared" si="119"/>
        <v>2083.1999999999998</v>
      </c>
      <c r="K3789" s="7">
        <v>9859.7999999999993</v>
      </c>
      <c r="L3789" s="9">
        <v>-6.0872416921295898</v>
      </c>
      <c r="M3789" s="9">
        <v>-42.743865748428199</v>
      </c>
      <c r="N3789" s="7">
        <f>COUNTIFS('Lojas Assaí'!$F$174:$F$260,D3789)</f>
        <v>0</v>
      </c>
    </row>
    <row r="3790" spans="1:14" x14ac:dyDescent="0.25">
      <c r="A3790" s="7" t="s">
        <v>4228</v>
      </c>
      <c r="B3790" s="7" t="s">
        <v>258</v>
      </c>
      <c r="C3790" s="7" t="str">
        <f t="shared" si="118"/>
        <v>RenascençaPR</v>
      </c>
      <c r="D3790" s="7">
        <v>4121604</v>
      </c>
      <c r="E3790" s="8" t="s">
        <v>686</v>
      </c>
      <c r="F3790" s="7">
        <v>6772</v>
      </c>
      <c r="G3790" s="7">
        <v>6812</v>
      </c>
      <c r="H3790" s="7">
        <v>16.02</v>
      </c>
      <c r="I3790" s="7">
        <v>2.2000000000000002</v>
      </c>
      <c r="J3790" s="8">
        <f t="shared" si="119"/>
        <v>2864.4</v>
      </c>
      <c r="K3790" s="7">
        <v>50249.87</v>
      </c>
      <c r="L3790" s="9">
        <v>-25.830958036047399</v>
      </c>
      <c r="M3790" s="9">
        <v>-52.028762463141703</v>
      </c>
      <c r="N3790" s="7">
        <f>COUNTIFS('Lojas Assaí'!$F$174:$F$260,D3790)</f>
        <v>0</v>
      </c>
    </row>
    <row r="3791" spans="1:14" x14ac:dyDescent="0.25">
      <c r="A3791" s="7" t="s">
        <v>4229</v>
      </c>
      <c r="B3791" s="7" t="s">
        <v>707</v>
      </c>
      <c r="C3791" s="7" t="str">
        <f t="shared" si="118"/>
        <v>CondorRS</v>
      </c>
      <c r="D3791" s="7">
        <v>4305702</v>
      </c>
      <c r="E3791" s="8" t="s">
        <v>708</v>
      </c>
      <c r="F3791" s="7">
        <v>6766</v>
      </c>
      <c r="G3791" s="7">
        <v>6552</v>
      </c>
      <c r="H3791" s="7">
        <v>14.08</v>
      </c>
      <c r="I3791" s="7">
        <v>2.4</v>
      </c>
      <c r="J3791" s="8">
        <f t="shared" si="119"/>
        <v>3124.8</v>
      </c>
      <c r="K3791" s="7">
        <v>54742.31</v>
      </c>
      <c r="L3791" s="9">
        <v>-28.205295775293699</v>
      </c>
      <c r="M3791" s="9">
        <v>-53.488943330852898</v>
      </c>
      <c r="N3791" s="7">
        <f>COUNTIFS('Lojas Assaí'!$F$174:$F$260,D3791)</f>
        <v>0</v>
      </c>
    </row>
    <row r="3792" spans="1:14" x14ac:dyDescent="0.25">
      <c r="A3792" s="7" t="s">
        <v>4230</v>
      </c>
      <c r="B3792" s="7" t="s">
        <v>206</v>
      </c>
      <c r="C3792" s="7" t="str">
        <f t="shared" si="118"/>
        <v>GaliléiaMG</v>
      </c>
      <c r="D3792" s="7">
        <v>3127305</v>
      </c>
      <c r="E3792" s="8" t="s">
        <v>701</v>
      </c>
      <c r="F3792" s="7">
        <v>6764</v>
      </c>
      <c r="G3792" s="7">
        <v>6951</v>
      </c>
      <c r="H3792" s="7">
        <v>9.65</v>
      </c>
      <c r="I3792" s="7">
        <v>1.4</v>
      </c>
      <c r="J3792" s="8">
        <f t="shared" si="119"/>
        <v>1822.8</v>
      </c>
      <c r="K3792" s="7">
        <v>13418.39</v>
      </c>
      <c r="L3792" s="9">
        <v>-19.005473642455499</v>
      </c>
      <c r="M3792" s="9">
        <v>-41.536197168617697</v>
      </c>
      <c r="N3792" s="7">
        <f>COUNTIFS('Lojas Assaí'!$F$174:$F$260,D3792)</f>
        <v>0</v>
      </c>
    </row>
    <row r="3793" spans="1:14" x14ac:dyDescent="0.25">
      <c r="A3793" s="7" t="s">
        <v>4231</v>
      </c>
      <c r="B3793" s="7" t="s">
        <v>707</v>
      </c>
      <c r="C3793" s="7" t="str">
        <f t="shared" si="118"/>
        <v>Santa Clara do SulRS</v>
      </c>
      <c r="D3793" s="7">
        <v>4316758</v>
      </c>
      <c r="E3793" s="8" t="s">
        <v>708</v>
      </c>
      <c r="F3793" s="7">
        <v>6755</v>
      </c>
      <c r="G3793" s="7">
        <v>5697</v>
      </c>
      <c r="H3793" s="7">
        <v>65.75</v>
      </c>
      <c r="I3793" s="7">
        <v>1.7</v>
      </c>
      <c r="J3793" s="8">
        <f t="shared" si="119"/>
        <v>2213.4</v>
      </c>
      <c r="K3793" s="7">
        <v>40924.04</v>
      </c>
      <c r="L3793" s="9">
        <v>-29.463596210918698</v>
      </c>
      <c r="M3793" s="9">
        <v>-52.080925823931601</v>
      </c>
      <c r="N3793" s="7">
        <f>COUNTIFS('Lojas Assaí'!$F$174:$F$260,D3793)</f>
        <v>0</v>
      </c>
    </row>
    <row r="3794" spans="1:14" x14ac:dyDescent="0.25">
      <c r="A3794" s="7" t="s">
        <v>4232</v>
      </c>
      <c r="B3794" s="7" t="s">
        <v>707</v>
      </c>
      <c r="C3794" s="7" t="str">
        <f t="shared" si="118"/>
        <v>Roque GonzalesRS</v>
      </c>
      <c r="D3794" s="7">
        <v>4316303</v>
      </c>
      <c r="E3794" s="8" t="s">
        <v>708</v>
      </c>
      <c r="F3794" s="7">
        <v>6750</v>
      </c>
      <c r="G3794" s="7">
        <v>7203</v>
      </c>
      <c r="H3794" s="7">
        <v>20.78</v>
      </c>
      <c r="I3794" s="7">
        <v>2.2000000000000002</v>
      </c>
      <c r="J3794" s="8">
        <f t="shared" si="119"/>
        <v>2864.4</v>
      </c>
      <c r="K3794" s="7">
        <v>49057.4</v>
      </c>
      <c r="L3794" s="9">
        <v>-28.135366986895001</v>
      </c>
      <c r="M3794" s="9">
        <v>-55.029186124345898</v>
      </c>
      <c r="N3794" s="7">
        <f>COUNTIFS('Lojas Assaí'!$F$174:$F$260,D3794)</f>
        <v>0</v>
      </c>
    </row>
    <row r="3795" spans="1:14" x14ac:dyDescent="0.25">
      <c r="A3795" s="7" t="s">
        <v>4233</v>
      </c>
      <c r="B3795" s="7" t="s">
        <v>244</v>
      </c>
      <c r="C3795" s="7" t="str">
        <f t="shared" si="118"/>
        <v>CuitegiPB</v>
      </c>
      <c r="D3795" s="7">
        <v>2505204</v>
      </c>
      <c r="E3795" s="8" t="s">
        <v>698</v>
      </c>
      <c r="F3795" s="7">
        <v>6748</v>
      </c>
      <c r="G3795" s="7">
        <v>6889</v>
      </c>
      <c r="H3795" s="7">
        <v>175.28</v>
      </c>
      <c r="I3795" s="7">
        <v>1.7</v>
      </c>
      <c r="J3795" s="8">
        <f t="shared" si="119"/>
        <v>2213.4</v>
      </c>
      <c r="K3795" s="7">
        <v>9171.33</v>
      </c>
      <c r="L3795" s="9">
        <v>-6.4855553011542897</v>
      </c>
      <c r="M3795" s="9">
        <v>-36.153208165500203</v>
      </c>
      <c r="N3795" s="7">
        <f>COUNTIFS('Lojas Assaí'!$F$174:$F$260,D3795)</f>
        <v>0</v>
      </c>
    </row>
    <row r="3796" spans="1:14" x14ac:dyDescent="0.25">
      <c r="A3796" s="7" t="s">
        <v>4234</v>
      </c>
      <c r="B3796" s="7" t="s">
        <v>707</v>
      </c>
      <c r="C3796" s="7" t="str">
        <f t="shared" si="118"/>
        <v>MaquinéRS</v>
      </c>
      <c r="D3796" s="7">
        <v>4311775</v>
      </c>
      <c r="E3796" s="8" t="s">
        <v>708</v>
      </c>
      <c r="F3796" s="7">
        <v>6747</v>
      </c>
      <c r="G3796" s="7">
        <v>6905</v>
      </c>
      <c r="H3796" s="7">
        <v>11.11</v>
      </c>
      <c r="I3796" s="7">
        <v>2</v>
      </c>
      <c r="J3796" s="8">
        <f t="shared" si="119"/>
        <v>2604</v>
      </c>
      <c r="K3796" s="7">
        <v>23024.2</v>
      </c>
      <c r="L3796" s="9">
        <v>-29.679137012896401</v>
      </c>
      <c r="M3796" s="9">
        <v>-50.203394812629298</v>
      </c>
      <c r="N3796" s="7">
        <f>COUNTIFS('Lojas Assaí'!$F$174:$F$260,D3796)</f>
        <v>0</v>
      </c>
    </row>
    <row r="3797" spans="1:14" x14ac:dyDescent="0.25">
      <c r="A3797" s="7" t="s">
        <v>4235</v>
      </c>
      <c r="B3797" s="7" t="s">
        <v>206</v>
      </c>
      <c r="C3797" s="7" t="str">
        <f t="shared" si="118"/>
        <v>PeriquitoMG</v>
      </c>
      <c r="D3797" s="7">
        <v>3149952</v>
      </c>
      <c r="E3797" s="8" t="s">
        <v>701</v>
      </c>
      <c r="F3797" s="7">
        <v>6738</v>
      </c>
      <c r="G3797" s="7">
        <v>7036</v>
      </c>
      <c r="H3797" s="7">
        <v>30.74</v>
      </c>
      <c r="I3797" s="7">
        <v>1.4</v>
      </c>
      <c r="J3797" s="8">
        <f t="shared" si="119"/>
        <v>1822.8</v>
      </c>
      <c r="K3797" s="7">
        <v>14685.51</v>
      </c>
      <c r="L3797" s="9">
        <v>-18.353628728976801</v>
      </c>
      <c r="M3797" s="9">
        <v>-41.601622817580598</v>
      </c>
      <c r="N3797" s="7">
        <f>COUNTIFS('Lojas Assaí'!$F$174:$F$260,D3797)</f>
        <v>0</v>
      </c>
    </row>
    <row r="3798" spans="1:14" x14ac:dyDescent="0.25">
      <c r="A3798" s="7" t="s">
        <v>4236</v>
      </c>
      <c r="B3798" s="7" t="s">
        <v>422</v>
      </c>
      <c r="C3798" s="7" t="str">
        <f t="shared" si="118"/>
        <v>QuintanaSP</v>
      </c>
      <c r="D3798" s="7">
        <v>3542008</v>
      </c>
      <c r="E3798" s="8" t="s">
        <v>435</v>
      </c>
      <c r="F3798" s="7">
        <v>6736</v>
      </c>
      <c r="G3798" s="7">
        <v>6004</v>
      </c>
      <c r="H3798" s="7">
        <v>18.79</v>
      </c>
      <c r="I3798" s="7">
        <v>2.5</v>
      </c>
      <c r="J3798" s="8">
        <f t="shared" si="119"/>
        <v>3255</v>
      </c>
      <c r="K3798" s="7">
        <v>32808.1</v>
      </c>
      <c r="L3798" s="9">
        <v>-22.228451010000001</v>
      </c>
      <c r="M3798" s="9">
        <v>-50.890211685937999</v>
      </c>
      <c r="N3798" s="7">
        <f>COUNTIFS('Lojas Assaí'!$F$174:$F$260,D3798)</f>
        <v>0</v>
      </c>
    </row>
    <row r="3799" spans="1:14" x14ac:dyDescent="0.25">
      <c r="A3799" s="7" t="s">
        <v>4237</v>
      </c>
      <c r="B3799" s="7" t="s">
        <v>707</v>
      </c>
      <c r="C3799" s="7" t="str">
        <f t="shared" si="118"/>
        <v>IpêRS</v>
      </c>
      <c r="D3799" s="7">
        <v>4310439</v>
      </c>
      <c r="E3799" s="8" t="s">
        <v>708</v>
      </c>
      <c r="F3799" s="7">
        <v>6736</v>
      </c>
      <c r="G3799" s="7">
        <v>6016</v>
      </c>
      <c r="H3799" s="7">
        <v>10.039999999999999</v>
      </c>
      <c r="I3799" s="7">
        <v>2.1</v>
      </c>
      <c r="J3799" s="8">
        <f t="shared" si="119"/>
        <v>2734.2</v>
      </c>
      <c r="K3799" s="7">
        <v>28787.99</v>
      </c>
      <c r="L3799" s="9">
        <v>-28.818328031830401</v>
      </c>
      <c r="M3799" s="9">
        <v>-51.279910192200099</v>
      </c>
      <c r="N3799" s="7">
        <f>COUNTIFS('Lojas Assaí'!$F$174:$F$260,D3799)</f>
        <v>0</v>
      </c>
    </row>
    <row r="3800" spans="1:14" x14ac:dyDescent="0.25">
      <c r="A3800" s="7" t="s">
        <v>4238</v>
      </c>
      <c r="B3800" s="7" t="s">
        <v>206</v>
      </c>
      <c r="C3800" s="7" t="str">
        <f t="shared" si="118"/>
        <v>LuislândiaMG</v>
      </c>
      <c r="D3800" s="7">
        <v>3138682</v>
      </c>
      <c r="E3800" s="8" t="s">
        <v>701</v>
      </c>
      <c r="F3800" s="7">
        <v>6735</v>
      </c>
      <c r="G3800" s="7">
        <v>6400</v>
      </c>
      <c r="H3800" s="7">
        <v>15.54</v>
      </c>
      <c r="I3800" s="7">
        <v>1.7</v>
      </c>
      <c r="J3800" s="8">
        <f t="shared" si="119"/>
        <v>2213.4</v>
      </c>
      <c r="K3800" s="7">
        <v>8741.35</v>
      </c>
      <c r="L3800" s="9">
        <v>-20.438376108278099</v>
      </c>
      <c r="M3800" s="9">
        <v>-42.106471903589799</v>
      </c>
      <c r="N3800" s="7">
        <f>COUNTIFS('Lojas Assaí'!$F$174:$F$260,D3800)</f>
        <v>0</v>
      </c>
    </row>
    <row r="3801" spans="1:14" x14ac:dyDescent="0.25">
      <c r="A3801" s="7" t="s">
        <v>4239</v>
      </c>
      <c r="B3801" s="7" t="s">
        <v>12</v>
      </c>
      <c r="C3801" s="7" t="str">
        <f t="shared" si="118"/>
        <v>Belo MonteAL</v>
      </c>
      <c r="D3801" s="7">
        <v>2700904</v>
      </c>
      <c r="E3801" s="8" t="s">
        <v>688</v>
      </c>
      <c r="F3801" s="7">
        <v>6717</v>
      </c>
      <c r="G3801" s="7">
        <v>7030</v>
      </c>
      <c r="H3801" s="7">
        <v>21.04</v>
      </c>
      <c r="I3801" s="7">
        <v>1.9</v>
      </c>
      <c r="J3801" s="8">
        <f t="shared" si="119"/>
        <v>2473.8000000000002</v>
      </c>
      <c r="K3801" s="7">
        <v>17345.78</v>
      </c>
      <c r="L3801" s="9">
        <v>-9.8269888547665705</v>
      </c>
      <c r="M3801" s="9">
        <v>-37.2784386581653</v>
      </c>
      <c r="N3801" s="7">
        <f>COUNTIFS('Lojas Assaí'!$F$174:$F$260,D3801)</f>
        <v>0</v>
      </c>
    </row>
    <row r="3802" spans="1:14" x14ac:dyDescent="0.25">
      <c r="A3802" s="7" t="s">
        <v>4240</v>
      </c>
      <c r="B3802" s="7" t="s">
        <v>244</v>
      </c>
      <c r="C3802" s="7" t="str">
        <f t="shared" si="118"/>
        <v>CapimPB</v>
      </c>
      <c r="D3802" s="7">
        <v>2504033</v>
      </c>
      <c r="E3802" s="8" t="s">
        <v>698</v>
      </c>
      <c r="F3802" s="7">
        <v>6715</v>
      </c>
      <c r="G3802" s="7">
        <v>5601</v>
      </c>
      <c r="H3802" s="7">
        <v>71.650000000000006</v>
      </c>
      <c r="I3802" s="7">
        <v>1.7</v>
      </c>
      <c r="J3802" s="8">
        <f t="shared" si="119"/>
        <v>2213.4</v>
      </c>
      <c r="K3802" s="7">
        <v>10692.32</v>
      </c>
      <c r="L3802" s="9">
        <v>-7.8912420951265903</v>
      </c>
      <c r="M3802" s="9">
        <v>-36.831610581485798</v>
      </c>
      <c r="N3802" s="7">
        <f>COUNTIFS('Lojas Assaí'!$F$174:$F$260,D3802)</f>
        <v>0</v>
      </c>
    </row>
    <row r="3803" spans="1:14" x14ac:dyDescent="0.25">
      <c r="A3803" s="7" t="s">
        <v>4241</v>
      </c>
      <c r="B3803" s="7" t="s">
        <v>707</v>
      </c>
      <c r="C3803" s="7" t="str">
        <f t="shared" si="118"/>
        <v>Boa Vista do BuricáRS</v>
      </c>
      <c r="D3803" s="7">
        <v>4302204</v>
      </c>
      <c r="E3803" s="8" t="s">
        <v>708</v>
      </c>
      <c r="F3803" s="7">
        <v>6712</v>
      </c>
      <c r="G3803" s="7">
        <v>6574</v>
      </c>
      <c r="H3803" s="7">
        <v>60.46</v>
      </c>
      <c r="I3803" s="7">
        <v>1.9</v>
      </c>
      <c r="J3803" s="8">
        <f t="shared" si="119"/>
        <v>2473.8000000000002</v>
      </c>
      <c r="K3803" s="7">
        <v>39908.79</v>
      </c>
      <c r="L3803" s="9">
        <v>-27.671566996782602</v>
      </c>
      <c r="M3803" s="9">
        <v>-54.109481255269799</v>
      </c>
      <c r="N3803" s="7">
        <f>COUNTIFS('Lojas Assaí'!$F$174:$F$260,D3803)</f>
        <v>0</v>
      </c>
    </row>
    <row r="3804" spans="1:14" x14ac:dyDescent="0.25">
      <c r="A3804" s="7" t="s">
        <v>4242</v>
      </c>
      <c r="B3804" s="7" t="s">
        <v>258</v>
      </c>
      <c r="C3804" s="7" t="str">
        <f t="shared" si="118"/>
        <v>SapopemaPR</v>
      </c>
      <c r="D3804" s="7">
        <v>4126207</v>
      </c>
      <c r="E3804" s="8" t="s">
        <v>686</v>
      </c>
      <c r="F3804" s="7">
        <v>6708</v>
      </c>
      <c r="G3804" s="7">
        <v>6736</v>
      </c>
      <c r="H3804" s="7">
        <v>9.94</v>
      </c>
      <c r="I3804" s="7">
        <v>1.9</v>
      </c>
      <c r="J3804" s="8">
        <f t="shared" si="119"/>
        <v>2473.8000000000002</v>
      </c>
      <c r="K3804" s="7">
        <v>20155.77</v>
      </c>
      <c r="L3804" s="9">
        <v>-25.693661164641298</v>
      </c>
      <c r="M3804" s="9">
        <v>-52.614339373975803</v>
      </c>
      <c r="N3804" s="7">
        <f>COUNTIFS('Lojas Assaí'!$F$174:$F$260,D3804)</f>
        <v>0</v>
      </c>
    </row>
    <row r="3805" spans="1:14" x14ac:dyDescent="0.25">
      <c r="A3805" s="7" t="s">
        <v>4243</v>
      </c>
      <c r="B3805" s="7" t="s">
        <v>145</v>
      </c>
      <c r="C3805" s="7" t="str">
        <f t="shared" si="118"/>
        <v>Santa Bárbara de GoiásGO</v>
      </c>
      <c r="D3805" s="7">
        <v>5219100</v>
      </c>
      <c r="E3805" s="8" t="s">
        <v>687</v>
      </c>
      <c r="F3805" s="7">
        <v>6701</v>
      </c>
      <c r="G3805" s="7">
        <v>5751</v>
      </c>
      <c r="H3805" s="7">
        <v>41.2</v>
      </c>
      <c r="I3805" s="7">
        <v>1.5</v>
      </c>
      <c r="J3805" s="8">
        <f t="shared" si="119"/>
        <v>1953</v>
      </c>
      <c r="K3805" s="7">
        <v>17435.310000000001</v>
      </c>
      <c r="L3805" s="9">
        <v>-16.577475928955799</v>
      </c>
      <c r="M3805" s="9">
        <v>-49.689783377112597</v>
      </c>
      <c r="N3805" s="7">
        <f>COUNTIFS('Lojas Assaí'!$F$174:$F$260,D3805)</f>
        <v>0</v>
      </c>
    </row>
    <row r="3806" spans="1:14" x14ac:dyDescent="0.25">
      <c r="A3806" s="7" t="s">
        <v>4244</v>
      </c>
      <c r="B3806" s="7" t="s">
        <v>707</v>
      </c>
      <c r="C3806" s="7" t="str">
        <f t="shared" si="118"/>
        <v>Erval SecoRS</v>
      </c>
      <c r="D3806" s="7">
        <v>4307302</v>
      </c>
      <c r="E3806" s="8" t="s">
        <v>708</v>
      </c>
      <c r="F3806" s="7">
        <v>6697</v>
      </c>
      <c r="G3806" s="7">
        <v>7878</v>
      </c>
      <c r="H3806" s="7">
        <v>21.65</v>
      </c>
      <c r="I3806" s="7">
        <v>2.2999999999999998</v>
      </c>
      <c r="J3806" s="8">
        <f t="shared" si="119"/>
        <v>2994.6</v>
      </c>
      <c r="K3806" s="7">
        <v>36409.629999999997</v>
      </c>
      <c r="L3806" s="9">
        <v>-27.393336674507601</v>
      </c>
      <c r="M3806" s="9">
        <v>-52.570112052353203</v>
      </c>
      <c r="N3806" s="7">
        <f>COUNTIFS('Lojas Assaí'!$F$174:$F$260,D3806)</f>
        <v>0</v>
      </c>
    </row>
    <row r="3807" spans="1:14" x14ac:dyDescent="0.25">
      <c r="A3807" s="7" t="s">
        <v>4245</v>
      </c>
      <c r="B3807" s="7" t="s">
        <v>206</v>
      </c>
      <c r="C3807" s="7" t="str">
        <f t="shared" si="118"/>
        <v>São Sebastião do AntaMG</v>
      </c>
      <c r="D3807" s="7">
        <v>3164472</v>
      </c>
      <c r="E3807" s="8" t="s">
        <v>701</v>
      </c>
      <c r="F3807" s="7">
        <v>6697</v>
      </c>
      <c r="G3807" s="7">
        <v>5739</v>
      </c>
      <c r="H3807" s="7">
        <v>71.19</v>
      </c>
      <c r="I3807" s="7">
        <v>1.5</v>
      </c>
      <c r="J3807" s="8">
        <f t="shared" si="119"/>
        <v>1953</v>
      </c>
      <c r="K3807" s="7">
        <v>12439.19</v>
      </c>
      <c r="L3807" s="9">
        <v>-18.0913715113299</v>
      </c>
      <c r="M3807" s="9">
        <v>-42.565745696668699</v>
      </c>
      <c r="N3807" s="7">
        <f>COUNTIFS('Lojas Assaí'!$F$174:$F$260,D3807)</f>
        <v>0</v>
      </c>
    </row>
    <row r="3808" spans="1:14" x14ac:dyDescent="0.25">
      <c r="A3808" s="7" t="s">
        <v>4246</v>
      </c>
      <c r="B3808" s="7" t="s">
        <v>313</v>
      </c>
      <c r="C3808" s="7" t="str">
        <f t="shared" si="118"/>
        <v>São José do PiauíPI</v>
      </c>
      <c r="D3808" s="7">
        <v>2210201</v>
      </c>
      <c r="E3808" s="8" t="s">
        <v>693</v>
      </c>
      <c r="F3808" s="7">
        <v>6696</v>
      </c>
      <c r="G3808" s="7">
        <v>6591</v>
      </c>
      <c r="H3808" s="7">
        <v>18.059999999999999</v>
      </c>
      <c r="I3808" s="7">
        <v>1.7</v>
      </c>
      <c r="J3808" s="8">
        <f t="shared" si="119"/>
        <v>2213.4</v>
      </c>
      <c r="K3808" s="7">
        <v>10166.950000000001</v>
      </c>
      <c r="L3808" s="9">
        <v>-6.8706262446521302</v>
      </c>
      <c r="M3808" s="9">
        <v>-41.479407234178197</v>
      </c>
      <c r="N3808" s="7">
        <f>COUNTIFS('Lojas Assaí'!$F$174:$F$260,D3808)</f>
        <v>0</v>
      </c>
    </row>
    <row r="3809" spans="1:14" x14ac:dyDescent="0.25">
      <c r="A3809" s="7" t="s">
        <v>4247</v>
      </c>
      <c r="B3809" s="7" t="s">
        <v>244</v>
      </c>
      <c r="C3809" s="7" t="str">
        <f t="shared" si="118"/>
        <v>MaturéiaPB</v>
      </c>
      <c r="D3809" s="7">
        <v>2509396</v>
      </c>
      <c r="E3809" s="8" t="s">
        <v>698</v>
      </c>
      <c r="F3809" s="7">
        <v>6690</v>
      </c>
      <c r="G3809" s="7">
        <v>5939</v>
      </c>
      <c r="H3809" s="7">
        <v>70.97</v>
      </c>
      <c r="I3809" s="7">
        <v>1.9</v>
      </c>
      <c r="J3809" s="8">
        <f t="shared" si="119"/>
        <v>2473.8000000000002</v>
      </c>
      <c r="K3809" s="7">
        <v>8369.31</v>
      </c>
      <c r="L3809" s="9">
        <v>-6.5426334911734001</v>
      </c>
      <c r="M3809" s="9">
        <v>-37.711572698221303</v>
      </c>
      <c r="N3809" s="7">
        <f>COUNTIFS('Lojas Assaí'!$F$174:$F$260,D3809)</f>
        <v>0</v>
      </c>
    </row>
    <row r="3810" spans="1:14" x14ac:dyDescent="0.25">
      <c r="A3810" s="7" t="s">
        <v>4248</v>
      </c>
      <c r="B3810" s="7" t="s">
        <v>244</v>
      </c>
      <c r="C3810" s="7" t="str">
        <f t="shared" si="118"/>
        <v>MarizópolisPB</v>
      </c>
      <c r="D3810" s="7">
        <v>2509156</v>
      </c>
      <c r="E3810" s="8" t="s">
        <v>698</v>
      </c>
      <c r="F3810" s="7">
        <v>6689</v>
      </c>
      <c r="G3810" s="7">
        <v>6173</v>
      </c>
      <c r="H3810" s="7">
        <v>97.04</v>
      </c>
      <c r="I3810" s="7">
        <v>1.6</v>
      </c>
      <c r="J3810" s="8">
        <f t="shared" si="119"/>
        <v>2083.1999999999998</v>
      </c>
      <c r="K3810" s="7">
        <v>10918.26</v>
      </c>
      <c r="L3810" s="9">
        <v>-7.0563840000000004</v>
      </c>
      <c r="M3810" s="9">
        <v>-35.318542416640298</v>
      </c>
      <c r="N3810" s="7">
        <f>COUNTIFS('Lojas Assaí'!$F$174:$F$260,D3810)</f>
        <v>0</v>
      </c>
    </row>
    <row r="3811" spans="1:14" x14ac:dyDescent="0.25">
      <c r="A3811" s="7" t="s">
        <v>4249</v>
      </c>
      <c r="B3811" s="7" t="s">
        <v>422</v>
      </c>
      <c r="C3811" s="7" t="str">
        <f t="shared" si="118"/>
        <v>GuarantãSP</v>
      </c>
      <c r="D3811" s="7">
        <v>3518107</v>
      </c>
      <c r="E3811" s="8" t="s">
        <v>435</v>
      </c>
      <c r="F3811" s="7">
        <v>6685</v>
      </c>
      <c r="G3811" s="7">
        <v>6404</v>
      </c>
      <c r="H3811" s="7">
        <v>13.89</v>
      </c>
      <c r="I3811" s="7">
        <v>1.7</v>
      </c>
      <c r="J3811" s="8">
        <f t="shared" si="119"/>
        <v>2213.4</v>
      </c>
      <c r="K3811" s="7">
        <v>28042.55</v>
      </c>
      <c r="L3811" s="9">
        <v>-23.415233019833</v>
      </c>
      <c r="M3811" s="9">
        <v>-46.0410534647582</v>
      </c>
      <c r="N3811" s="7">
        <f>COUNTIFS('Lojas Assaí'!$F$174:$F$260,D3811)</f>
        <v>0</v>
      </c>
    </row>
    <row r="3812" spans="1:14" x14ac:dyDescent="0.25">
      <c r="A3812" s="7" t="s">
        <v>1658</v>
      </c>
      <c r="B3812" s="7" t="s">
        <v>655</v>
      </c>
      <c r="C3812" s="7" t="str">
        <f t="shared" si="118"/>
        <v>PinhãoSE</v>
      </c>
      <c r="D3812" s="7">
        <v>2805208</v>
      </c>
      <c r="E3812" s="8" t="s">
        <v>692</v>
      </c>
      <c r="F3812" s="7">
        <v>6678</v>
      </c>
      <c r="G3812" s="7">
        <v>5973</v>
      </c>
      <c r="H3812" s="7">
        <v>38.32</v>
      </c>
      <c r="I3812" s="7">
        <v>2.4</v>
      </c>
      <c r="J3812" s="8">
        <f t="shared" si="119"/>
        <v>3124.8</v>
      </c>
      <c r="K3812" s="7">
        <v>13990.06</v>
      </c>
      <c r="L3812" s="9">
        <v>-10.5666899531531</v>
      </c>
      <c r="M3812" s="9">
        <v>-37.722110720535603</v>
      </c>
      <c r="N3812" s="7">
        <f>COUNTIFS('Lojas Assaí'!$F$174:$F$260,D3812)</f>
        <v>0</v>
      </c>
    </row>
    <row r="3813" spans="1:14" x14ac:dyDescent="0.25">
      <c r="A3813" s="7" t="s">
        <v>4250</v>
      </c>
      <c r="B3813" s="7" t="s">
        <v>206</v>
      </c>
      <c r="C3813" s="7" t="str">
        <f t="shared" si="118"/>
        <v>IjaciMG</v>
      </c>
      <c r="D3813" s="7">
        <v>3130408</v>
      </c>
      <c r="E3813" s="8" t="s">
        <v>701</v>
      </c>
      <c r="F3813" s="7">
        <v>6667</v>
      </c>
      <c r="G3813" s="7">
        <v>5859</v>
      </c>
      <c r="H3813" s="7">
        <v>55.67</v>
      </c>
      <c r="I3813" s="7">
        <v>2.5</v>
      </c>
      <c r="J3813" s="8">
        <f t="shared" si="119"/>
        <v>3255</v>
      </c>
      <c r="K3813" s="7">
        <v>60274.43</v>
      </c>
      <c r="L3813" s="9">
        <v>-21.172065615892599</v>
      </c>
      <c r="M3813" s="9">
        <v>-44.928782973722498</v>
      </c>
      <c r="N3813" s="7">
        <f>COUNTIFS('Lojas Assaí'!$F$174:$F$260,D3813)</f>
        <v>0</v>
      </c>
    </row>
    <row r="3814" spans="1:14" x14ac:dyDescent="0.25">
      <c r="A3814" s="7" t="s">
        <v>4251</v>
      </c>
      <c r="B3814" s="7" t="s">
        <v>206</v>
      </c>
      <c r="C3814" s="7" t="str">
        <f t="shared" si="118"/>
        <v>Dona EuzébiaMG</v>
      </c>
      <c r="D3814" s="7">
        <v>3122900</v>
      </c>
      <c r="E3814" s="8" t="s">
        <v>701</v>
      </c>
      <c r="F3814" s="7">
        <v>6664</v>
      </c>
      <c r="G3814" s="7">
        <v>6001</v>
      </c>
      <c r="H3814" s="7">
        <v>85.45</v>
      </c>
      <c r="I3814" s="7">
        <v>1.3</v>
      </c>
      <c r="J3814" s="8">
        <f t="shared" si="119"/>
        <v>1692.6</v>
      </c>
      <c r="K3814" s="7">
        <v>14607.04</v>
      </c>
      <c r="L3814" s="9">
        <v>-21.104087560045301</v>
      </c>
      <c r="M3814" s="9">
        <v>-44.023046570888702</v>
      </c>
      <c r="N3814" s="7">
        <f>COUNTIFS('Lojas Assaí'!$F$174:$F$260,D3814)</f>
        <v>0</v>
      </c>
    </row>
    <row r="3815" spans="1:14" x14ac:dyDescent="0.25">
      <c r="A3815" s="7" t="s">
        <v>1909</v>
      </c>
      <c r="B3815" s="7" t="s">
        <v>244</v>
      </c>
      <c r="C3815" s="7" t="str">
        <f t="shared" si="118"/>
        <v>CondadoPB</v>
      </c>
      <c r="D3815" s="7">
        <v>2504504</v>
      </c>
      <c r="E3815" s="8" t="s">
        <v>698</v>
      </c>
      <c r="F3815" s="7">
        <v>6662</v>
      </c>
      <c r="G3815" s="7">
        <v>6584</v>
      </c>
      <c r="H3815" s="7">
        <v>23.44</v>
      </c>
      <c r="I3815" s="7">
        <v>1.9</v>
      </c>
      <c r="J3815" s="8">
        <f t="shared" si="119"/>
        <v>2473.8000000000002</v>
      </c>
      <c r="K3815" s="7">
        <v>12350.91</v>
      </c>
      <c r="L3815" s="9">
        <v>-7.4196183207303203</v>
      </c>
      <c r="M3815" s="9">
        <v>-36.020658824068903</v>
      </c>
      <c r="N3815" s="7">
        <f>COUNTIFS('Lojas Assaí'!$F$174:$F$260,D3815)</f>
        <v>0</v>
      </c>
    </row>
    <row r="3816" spans="1:14" x14ac:dyDescent="0.25">
      <c r="A3816" s="7" t="s">
        <v>4252</v>
      </c>
      <c r="B3816" s="7" t="s">
        <v>258</v>
      </c>
      <c r="C3816" s="7" t="str">
        <f t="shared" si="118"/>
        <v>MariópolisPR</v>
      </c>
      <c r="D3816" s="7">
        <v>4115309</v>
      </c>
      <c r="E3816" s="8" t="s">
        <v>686</v>
      </c>
      <c r="F3816" s="7">
        <v>6655</v>
      </c>
      <c r="G3816" s="7">
        <v>6268</v>
      </c>
      <c r="H3816" s="7">
        <v>27.21</v>
      </c>
      <c r="I3816" s="7">
        <v>2.5</v>
      </c>
      <c r="J3816" s="8">
        <f t="shared" si="119"/>
        <v>3255</v>
      </c>
      <c r="K3816" s="7">
        <v>56090.84</v>
      </c>
      <c r="L3816" s="9">
        <v>-26.1486971929932</v>
      </c>
      <c r="M3816" s="9">
        <v>-53.026183978257102</v>
      </c>
      <c r="N3816" s="7">
        <f>COUNTIFS('Lojas Assaí'!$F$174:$F$260,D3816)</f>
        <v>0</v>
      </c>
    </row>
    <row r="3817" spans="1:14" x14ac:dyDescent="0.25">
      <c r="A3817" s="7" t="s">
        <v>4253</v>
      </c>
      <c r="B3817" s="7" t="s">
        <v>707</v>
      </c>
      <c r="C3817" s="7" t="str">
        <f t="shared" si="118"/>
        <v>Faxinal do SoturnoRS</v>
      </c>
      <c r="D3817" s="7">
        <v>4308003</v>
      </c>
      <c r="E3817" s="8" t="s">
        <v>708</v>
      </c>
      <c r="F3817" s="7">
        <v>6651</v>
      </c>
      <c r="G3817" s="7">
        <v>6672</v>
      </c>
      <c r="H3817" s="7">
        <v>39.270000000000003</v>
      </c>
      <c r="I3817" s="7">
        <v>2.1</v>
      </c>
      <c r="J3817" s="8">
        <f t="shared" si="119"/>
        <v>2734.2</v>
      </c>
      <c r="K3817" s="7">
        <v>34026.339999999997</v>
      </c>
      <c r="L3817" s="9">
        <v>-29.223679186835099</v>
      </c>
      <c r="M3817" s="9">
        <v>-51.348349573769802</v>
      </c>
      <c r="N3817" s="7">
        <f>COUNTIFS('Lojas Assaí'!$F$174:$F$260,D3817)</f>
        <v>0</v>
      </c>
    </row>
    <row r="3818" spans="1:14" x14ac:dyDescent="0.25">
      <c r="A3818" s="7" t="s">
        <v>4254</v>
      </c>
      <c r="B3818" s="7" t="s">
        <v>710</v>
      </c>
      <c r="C3818" s="7" t="str">
        <f t="shared" si="118"/>
        <v>Águas MornasSC</v>
      </c>
      <c r="D3818" s="7">
        <v>4200606</v>
      </c>
      <c r="E3818" s="8" t="s">
        <v>711</v>
      </c>
      <c r="F3818" s="7">
        <v>6646</v>
      </c>
      <c r="G3818" s="7">
        <v>5548</v>
      </c>
      <c r="H3818" s="7">
        <v>16.95</v>
      </c>
      <c r="I3818" s="7">
        <v>2</v>
      </c>
      <c r="J3818" s="8">
        <f t="shared" si="119"/>
        <v>2604</v>
      </c>
      <c r="K3818" s="7">
        <v>27461.67</v>
      </c>
      <c r="L3818" s="9">
        <v>-27.7065971917498</v>
      </c>
      <c r="M3818" s="9">
        <v>-48.840538402827796</v>
      </c>
      <c r="N3818" s="7">
        <f>COUNTIFS('Lojas Assaí'!$F$174:$F$260,D3818)</f>
        <v>0</v>
      </c>
    </row>
    <row r="3819" spans="1:14" x14ac:dyDescent="0.25">
      <c r="A3819" s="7" t="s">
        <v>4255</v>
      </c>
      <c r="B3819" s="7" t="s">
        <v>258</v>
      </c>
      <c r="C3819" s="7" t="str">
        <f t="shared" si="118"/>
        <v>GuairaçáPR</v>
      </c>
      <c r="D3819" s="7">
        <v>4108908</v>
      </c>
      <c r="E3819" s="8" t="s">
        <v>686</v>
      </c>
      <c r="F3819" s="7">
        <v>6635</v>
      </c>
      <c r="G3819" s="7">
        <v>6197</v>
      </c>
      <c r="H3819" s="7">
        <v>12.55</v>
      </c>
      <c r="I3819" s="7">
        <v>2.2000000000000002</v>
      </c>
      <c r="J3819" s="8">
        <f t="shared" si="119"/>
        <v>2864.4</v>
      </c>
      <c r="K3819" s="7">
        <v>37387.53</v>
      </c>
      <c r="L3819" s="9">
        <v>-23.516640242441898</v>
      </c>
      <c r="M3819" s="9">
        <v>-50.042613743996398</v>
      </c>
      <c r="N3819" s="7">
        <f>COUNTIFS('Lojas Assaí'!$F$174:$F$260,D3819)</f>
        <v>0</v>
      </c>
    </row>
    <row r="3820" spans="1:14" x14ac:dyDescent="0.25">
      <c r="A3820" s="7" t="s">
        <v>4256</v>
      </c>
      <c r="B3820" s="7" t="s">
        <v>12</v>
      </c>
      <c r="C3820" s="7" t="str">
        <f t="shared" si="118"/>
        <v>RoteiroAL</v>
      </c>
      <c r="D3820" s="7">
        <v>2707800</v>
      </c>
      <c r="E3820" s="8" t="s">
        <v>688</v>
      </c>
      <c r="F3820" s="7">
        <v>6634</v>
      </c>
      <c r="G3820" s="7">
        <v>6656</v>
      </c>
      <c r="H3820" s="7">
        <v>51.48</v>
      </c>
      <c r="I3820" s="7">
        <v>1.5</v>
      </c>
      <c r="J3820" s="8">
        <f t="shared" si="119"/>
        <v>1953</v>
      </c>
      <c r="K3820" s="7">
        <v>23721.97</v>
      </c>
      <c r="L3820" s="9">
        <v>-9.83218949018835</v>
      </c>
      <c r="M3820" s="9">
        <v>-35.981210221393297</v>
      </c>
      <c r="N3820" s="7">
        <f>COUNTIFS('Lojas Assaí'!$F$174:$F$260,D3820)</f>
        <v>0</v>
      </c>
    </row>
    <row r="3821" spans="1:14" x14ac:dyDescent="0.25">
      <c r="A3821" s="7" t="s">
        <v>4257</v>
      </c>
      <c r="B3821" s="7" t="s">
        <v>169</v>
      </c>
      <c r="C3821" s="7" t="str">
        <f t="shared" si="118"/>
        <v>Afonso CunhaMA</v>
      </c>
      <c r="D3821" s="7">
        <v>2100105</v>
      </c>
      <c r="E3821" s="8" t="s">
        <v>697</v>
      </c>
      <c r="F3821" s="7">
        <v>6631</v>
      </c>
      <c r="G3821" s="7">
        <v>5905</v>
      </c>
      <c r="H3821" s="7">
        <v>15.9</v>
      </c>
      <c r="I3821" s="7">
        <v>2</v>
      </c>
      <c r="J3821" s="8">
        <f t="shared" si="119"/>
        <v>2604</v>
      </c>
      <c r="K3821" s="7">
        <v>10937.18</v>
      </c>
      <c r="L3821" s="9">
        <v>-4.1350154768700804</v>
      </c>
      <c r="M3821" s="9">
        <v>-43.320869003968497</v>
      </c>
      <c r="N3821" s="7">
        <f>COUNTIFS('Lojas Assaí'!$F$174:$F$260,D3821)</f>
        <v>0</v>
      </c>
    </row>
    <row r="3822" spans="1:14" x14ac:dyDescent="0.25">
      <c r="A3822" s="7" t="s">
        <v>4258</v>
      </c>
      <c r="B3822" s="7" t="s">
        <v>422</v>
      </c>
      <c r="C3822" s="7" t="str">
        <f t="shared" si="118"/>
        <v>Natividade da SerraSP</v>
      </c>
      <c r="D3822" s="7">
        <v>3532306</v>
      </c>
      <c r="E3822" s="8" t="s">
        <v>435</v>
      </c>
      <c r="F3822" s="7">
        <v>6624</v>
      </c>
      <c r="G3822" s="7">
        <v>6678</v>
      </c>
      <c r="H3822" s="7">
        <v>8.01</v>
      </c>
      <c r="I3822" s="7">
        <v>2.1</v>
      </c>
      <c r="J3822" s="8">
        <f t="shared" si="119"/>
        <v>2734.2</v>
      </c>
      <c r="K3822" s="7">
        <v>12955.03</v>
      </c>
      <c r="L3822" s="9">
        <v>-20.843916155827401</v>
      </c>
      <c r="M3822" s="9">
        <v>-49.630474851340203</v>
      </c>
      <c r="N3822" s="7">
        <f>COUNTIFS('Lojas Assaí'!$F$174:$F$260,D3822)</f>
        <v>0</v>
      </c>
    </row>
    <row r="3823" spans="1:14" x14ac:dyDescent="0.25">
      <c r="A3823" s="7" t="s">
        <v>4259</v>
      </c>
      <c r="B3823" s="7" t="s">
        <v>206</v>
      </c>
      <c r="C3823" s="7" t="str">
        <f t="shared" si="118"/>
        <v>ComercinhoMG</v>
      </c>
      <c r="D3823" s="7">
        <v>3117009</v>
      </c>
      <c r="E3823" s="8" t="s">
        <v>701</v>
      </c>
      <c r="F3823" s="7">
        <v>6624</v>
      </c>
      <c r="G3823" s="7">
        <v>8298</v>
      </c>
      <c r="H3823" s="7">
        <v>12.67</v>
      </c>
      <c r="I3823" s="7">
        <v>1.7</v>
      </c>
      <c r="J3823" s="8">
        <f t="shared" si="119"/>
        <v>2213.4</v>
      </c>
      <c r="K3823" s="7">
        <v>8606.5400000000009</v>
      </c>
      <c r="L3823" s="9">
        <v>-16.296595474783501</v>
      </c>
      <c r="M3823" s="9">
        <v>-41.791131734916398</v>
      </c>
      <c r="N3823" s="7">
        <f>COUNTIFS('Lojas Assaí'!$F$174:$F$260,D3823)</f>
        <v>0</v>
      </c>
    </row>
    <row r="3824" spans="1:14" x14ac:dyDescent="0.25">
      <c r="A3824" s="7" t="s">
        <v>4260</v>
      </c>
      <c r="B3824" s="7" t="s">
        <v>37</v>
      </c>
      <c r="C3824" s="7" t="str">
        <f t="shared" si="118"/>
        <v>PotiraguáBA</v>
      </c>
      <c r="D3824" s="7">
        <v>2925402</v>
      </c>
      <c r="E3824" s="8" t="s">
        <v>684</v>
      </c>
      <c r="F3824" s="7">
        <v>6623</v>
      </c>
      <c r="G3824" s="7">
        <v>9810</v>
      </c>
      <c r="H3824" s="7">
        <v>9.9499999999999993</v>
      </c>
      <c r="I3824" s="7">
        <v>1.6</v>
      </c>
      <c r="J3824" s="8">
        <f t="shared" si="119"/>
        <v>2083.1999999999998</v>
      </c>
      <c r="K3824" s="7">
        <v>14720.38</v>
      </c>
      <c r="L3824" s="9">
        <v>-15.5924563116907</v>
      </c>
      <c r="M3824" s="9">
        <v>-39.875660070560102</v>
      </c>
      <c r="N3824" s="7">
        <f>COUNTIFS('Lojas Assaí'!$F$174:$F$260,D3824)</f>
        <v>0</v>
      </c>
    </row>
    <row r="3825" spans="1:14" x14ac:dyDescent="0.25">
      <c r="A3825" s="7" t="s">
        <v>4261</v>
      </c>
      <c r="B3825" s="7" t="s">
        <v>206</v>
      </c>
      <c r="C3825" s="7" t="str">
        <f t="shared" si="118"/>
        <v>HeliodoraMG</v>
      </c>
      <c r="D3825" s="7">
        <v>3129202</v>
      </c>
      <c r="E3825" s="8" t="s">
        <v>701</v>
      </c>
      <c r="F3825" s="7">
        <v>6623</v>
      </c>
      <c r="G3825" s="7">
        <v>6121</v>
      </c>
      <c r="H3825" s="7">
        <v>39.76</v>
      </c>
      <c r="I3825" s="7">
        <v>1.5</v>
      </c>
      <c r="J3825" s="8">
        <f t="shared" si="119"/>
        <v>1953</v>
      </c>
      <c r="K3825" s="7">
        <v>17209.61</v>
      </c>
      <c r="L3825" s="9">
        <v>-22.064744440516101</v>
      </c>
      <c r="M3825" s="9">
        <v>-45.544576634052703</v>
      </c>
      <c r="N3825" s="7">
        <f>COUNTIFS('Lojas Assaí'!$F$174:$F$260,D3825)</f>
        <v>0</v>
      </c>
    </row>
    <row r="3826" spans="1:14" x14ac:dyDescent="0.25">
      <c r="A3826" s="7" t="s">
        <v>4262</v>
      </c>
      <c r="B3826" s="7" t="s">
        <v>710</v>
      </c>
      <c r="C3826" s="7" t="str">
        <f t="shared" si="118"/>
        <v>Grão-ParáSC</v>
      </c>
      <c r="D3826" s="7">
        <v>4206108</v>
      </c>
      <c r="E3826" s="8" t="s">
        <v>711</v>
      </c>
      <c r="F3826" s="7">
        <v>6621</v>
      </c>
      <c r="G3826" s="7">
        <v>6223</v>
      </c>
      <c r="H3826" s="7">
        <v>18.399999999999999</v>
      </c>
      <c r="I3826" s="7">
        <v>1.8</v>
      </c>
      <c r="J3826" s="8">
        <f t="shared" si="119"/>
        <v>2343.6</v>
      </c>
      <c r="K3826" s="7">
        <v>39952.1</v>
      </c>
      <c r="L3826" s="9">
        <v>-27.060325239251199</v>
      </c>
      <c r="M3826" s="9">
        <v>-48.9835604480228</v>
      </c>
      <c r="N3826" s="7">
        <f>COUNTIFS('Lojas Assaí'!$F$174:$F$260,D3826)</f>
        <v>0</v>
      </c>
    </row>
    <row r="3827" spans="1:14" x14ac:dyDescent="0.25">
      <c r="A3827" s="7" t="s">
        <v>4263</v>
      </c>
      <c r="B3827" s="7" t="s">
        <v>707</v>
      </c>
      <c r="C3827" s="7" t="str">
        <f t="shared" si="118"/>
        <v>Barão de CotegipeRS</v>
      </c>
      <c r="D3827" s="7">
        <v>4301701</v>
      </c>
      <c r="E3827" s="8" t="s">
        <v>708</v>
      </c>
      <c r="F3827" s="7">
        <v>6616</v>
      </c>
      <c r="G3827" s="7">
        <v>6529</v>
      </c>
      <c r="H3827" s="7">
        <v>25.1</v>
      </c>
      <c r="I3827" s="7">
        <v>2.2000000000000002</v>
      </c>
      <c r="J3827" s="8">
        <f t="shared" si="119"/>
        <v>2864.4</v>
      </c>
      <c r="K3827" s="7">
        <v>39848.39</v>
      </c>
      <c r="L3827" s="9">
        <v>-27.617092567143199</v>
      </c>
      <c r="M3827" s="9">
        <v>-52.377750325027499</v>
      </c>
      <c r="N3827" s="7">
        <f>COUNTIFS('Lojas Assaí'!$F$174:$F$260,D3827)</f>
        <v>0</v>
      </c>
    </row>
    <row r="3828" spans="1:14" x14ac:dyDescent="0.25">
      <c r="A3828" s="7" t="s">
        <v>4264</v>
      </c>
      <c r="B3828" s="7" t="s">
        <v>707</v>
      </c>
      <c r="C3828" s="7" t="str">
        <f t="shared" si="118"/>
        <v>Passo do SobradoRS</v>
      </c>
      <c r="D3828" s="7">
        <v>4314076</v>
      </c>
      <c r="E3828" s="8" t="s">
        <v>708</v>
      </c>
      <c r="F3828" s="7">
        <v>6612</v>
      </c>
      <c r="G3828" s="7">
        <v>6011</v>
      </c>
      <c r="H3828" s="7">
        <v>22.67</v>
      </c>
      <c r="I3828" s="7">
        <v>2.2999999999999998</v>
      </c>
      <c r="J3828" s="8">
        <f t="shared" si="119"/>
        <v>2994.6</v>
      </c>
      <c r="K3828" s="7">
        <v>25486.29</v>
      </c>
      <c r="L3828" s="9">
        <v>-29.745793549977002</v>
      </c>
      <c r="M3828" s="9">
        <v>-52.278758194322698</v>
      </c>
      <c r="N3828" s="7">
        <f>COUNTIFS('Lojas Assaí'!$F$174:$F$260,D3828)</f>
        <v>0</v>
      </c>
    </row>
    <row r="3829" spans="1:14" x14ac:dyDescent="0.25">
      <c r="A3829" s="7" t="s">
        <v>4265</v>
      </c>
      <c r="B3829" s="7" t="s">
        <v>707</v>
      </c>
      <c r="C3829" s="7" t="str">
        <f t="shared" si="118"/>
        <v>Morro RedondoRS</v>
      </c>
      <c r="D3829" s="7">
        <v>4312450</v>
      </c>
      <c r="E3829" s="8" t="s">
        <v>708</v>
      </c>
      <c r="F3829" s="7">
        <v>6609</v>
      </c>
      <c r="G3829" s="7">
        <v>6227</v>
      </c>
      <c r="H3829" s="7">
        <v>25.45</v>
      </c>
      <c r="I3829" s="7">
        <v>2</v>
      </c>
      <c r="J3829" s="8">
        <f t="shared" si="119"/>
        <v>2604</v>
      </c>
      <c r="K3829" s="7">
        <v>15720.46</v>
      </c>
      <c r="L3829" s="9">
        <v>-31.5822032274462</v>
      </c>
      <c r="M3829" s="9">
        <v>-52.657780201394402</v>
      </c>
      <c r="N3829" s="7">
        <f>COUNTIFS('Lojas Assaí'!$F$174:$F$260,D3829)</f>
        <v>0</v>
      </c>
    </row>
    <row r="3830" spans="1:14" x14ac:dyDescent="0.25">
      <c r="A3830" s="7" t="s">
        <v>4266</v>
      </c>
      <c r="B3830" s="7" t="s">
        <v>206</v>
      </c>
      <c r="C3830" s="7" t="str">
        <f t="shared" si="118"/>
        <v>PalmaMG</v>
      </c>
      <c r="D3830" s="7">
        <v>3146701</v>
      </c>
      <c r="E3830" s="8" t="s">
        <v>701</v>
      </c>
      <c r="F3830" s="7">
        <v>6606</v>
      </c>
      <c r="G3830" s="7">
        <v>6545</v>
      </c>
      <c r="H3830" s="7">
        <v>20.68</v>
      </c>
      <c r="I3830" s="7">
        <v>1.6</v>
      </c>
      <c r="J3830" s="8">
        <f t="shared" si="119"/>
        <v>2083.1999999999998</v>
      </c>
      <c r="K3830" s="7">
        <v>13378.91</v>
      </c>
      <c r="L3830" s="9">
        <v>-16.734467496734901</v>
      </c>
      <c r="M3830" s="9">
        <v>-40.4203975983825</v>
      </c>
      <c r="N3830" s="7">
        <f>COUNTIFS('Lojas Assaí'!$F$174:$F$260,D3830)</f>
        <v>0</v>
      </c>
    </row>
    <row r="3831" spans="1:14" x14ac:dyDescent="0.25">
      <c r="A3831" s="7" t="s">
        <v>4267</v>
      </c>
      <c r="B3831" s="7" t="s">
        <v>403</v>
      </c>
      <c r="C3831" s="7" t="str">
        <f t="shared" si="118"/>
        <v>Porto do MangueRN</v>
      </c>
      <c r="D3831" s="7">
        <v>2410256</v>
      </c>
      <c r="E3831" s="8" t="s">
        <v>695</v>
      </c>
      <c r="F3831" s="7">
        <v>6605</v>
      </c>
      <c r="G3831" s="7">
        <v>5217</v>
      </c>
      <c r="H3831" s="7">
        <v>16.36</v>
      </c>
      <c r="I3831" s="7">
        <v>1.7</v>
      </c>
      <c r="J3831" s="8">
        <f t="shared" si="119"/>
        <v>2213.4</v>
      </c>
      <c r="K3831" s="7">
        <v>18540.3</v>
      </c>
      <c r="L3831" s="9">
        <v>-5.61885150409171</v>
      </c>
      <c r="M3831" s="9">
        <v>-35.655011769957902</v>
      </c>
      <c r="N3831" s="7">
        <f>COUNTIFS('Lojas Assaí'!$F$174:$F$260,D3831)</f>
        <v>0</v>
      </c>
    </row>
    <row r="3832" spans="1:14" x14ac:dyDescent="0.25">
      <c r="A3832" s="7" t="s">
        <v>4268</v>
      </c>
      <c r="B3832" s="7" t="s">
        <v>313</v>
      </c>
      <c r="C3832" s="7" t="str">
        <f t="shared" si="118"/>
        <v>Milton BrandãoPI</v>
      </c>
      <c r="D3832" s="7">
        <v>2206357</v>
      </c>
      <c r="E3832" s="8" t="s">
        <v>693</v>
      </c>
      <c r="F3832" s="7">
        <v>6603</v>
      </c>
      <c r="G3832" s="7">
        <v>6769</v>
      </c>
      <c r="H3832" s="7">
        <v>4.93</v>
      </c>
      <c r="I3832" s="7">
        <v>1.8</v>
      </c>
      <c r="J3832" s="8">
        <f t="shared" si="119"/>
        <v>2343.6</v>
      </c>
      <c r="K3832" s="7">
        <v>8248.41</v>
      </c>
      <c r="L3832" s="9">
        <v>-4.6999534775574396</v>
      </c>
      <c r="M3832" s="9">
        <v>-41.447959541232102</v>
      </c>
      <c r="N3832" s="7">
        <f>COUNTIFS('Lojas Assaí'!$F$174:$F$260,D3832)</f>
        <v>0</v>
      </c>
    </row>
    <row r="3833" spans="1:14" x14ac:dyDescent="0.25">
      <c r="A3833" s="7" t="s">
        <v>4269</v>
      </c>
      <c r="B3833" s="7" t="s">
        <v>145</v>
      </c>
      <c r="C3833" s="7" t="str">
        <f t="shared" si="118"/>
        <v>Santo Antônio de GoiásGO</v>
      </c>
      <c r="D3833" s="7">
        <v>5219738</v>
      </c>
      <c r="E3833" s="8" t="s">
        <v>687</v>
      </c>
      <c r="F3833" s="7">
        <v>6593</v>
      </c>
      <c r="G3833" s="7">
        <v>4703</v>
      </c>
      <c r="H3833" s="7">
        <v>35.409999999999997</v>
      </c>
      <c r="I3833" s="7">
        <v>4</v>
      </c>
      <c r="J3833" s="8">
        <f t="shared" si="119"/>
        <v>5208</v>
      </c>
      <c r="K3833" s="7">
        <v>22669.07</v>
      </c>
      <c r="L3833" s="9">
        <v>-16.483121215036</v>
      </c>
      <c r="M3833" s="9">
        <v>-49.310242856928298</v>
      </c>
      <c r="N3833" s="7">
        <f>COUNTIFS('Lojas Assaí'!$F$174:$F$260,D3833)</f>
        <v>0</v>
      </c>
    </row>
    <row r="3834" spans="1:14" x14ac:dyDescent="0.25">
      <c r="A3834" s="7" t="s">
        <v>4270</v>
      </c>
      <c r="B3834" s="7" t="s">
        <v>403</v>
      </c>
      <c r="C3834" s="7" t="str">
        <f t="shared" si="118"/>
        <v>Pedro AvelinoRN</v>
      </c>
      <c r="D3834" s="7">
        <v>2409704</v>
      </c>
      <c r="E3834" s="8" t="s">
        <v>695</v>
      </c>
      <c r="F3834" s="7">
        <v>6591</v>
      </c>
      <c r="G3834" s="7">
        <v>7171</v>
      </c>
      <c r="H3834" s="7">
        <v>7.53</v>
      </c>
      <c r="I3834" s="7">
        <v>1.9</v>
      </c>
      <c r="J3834" s="8">
        <f t="shared" si="119"/>
        <v>2473.8000000000002</v>
      </c>
      <c r="K3834" s="7">
        <v>10484.77</v>
      </c>
      <c r="L3834" s="9">
        <v>-5.1493874334980099</v>
      </c>
      <c r="M3834" s="9">
        <v>-35.875990640061801</v>
      </c>
      <c r="N3834" s="7">
        <f>COUNTIFS('Lojas Assaí'!$F$174:$F$260,D3834)</f>
        <v>0</v>
      </c>
    </row>
    <row r="3835" spans="1:14" x14ac:dyDescent="0.25">
      <c r="A3835" s="7" t="s">
        <v>4271</v>
      </c>
      <c r="B3835" s="7" t="s">
        <v>669</v>
      </c>
      <c r="C3835" s="7" t="str">
        <f t="shared" si="118"/>
        <v>ArapoemaTO</v>
      </c>
      <c r="D3835" s="7">
        <v>1702307</v>
      </c>
      <c r="E3835" s="8" t="s">
        <v>699</v>
      </c>
      <c r="F3835" s="7">
        <v>6590</v>
      </c>
      <c r="G3835" s="7">
        <v>6742</v>
      </c>
      <c r="H3835" s="7">
        <v>4.34</v>
      </c>
      <c r="I3835" s="7">
        <v>2.2000000000000002</v>
      </c>
      <c r="J3835" s="8">
        <f t="shared" si="119"/>
        <v>2864.4</v>
      </c>
      <c r="K3835" s="7">
        <v>54054.62</v>
      </c>
      <c r="L3835" s="9">
        <v>-7.6525697354190303</v>
      </c>
      <c r="M3835" s="9">
        <v>-49.075637385272103</v>
      </c>
      <c r="N3835" s="7">
        <f>COUNTIFS('Lojas Assaí'!$F$174:$F$260,D3835)</f>
        <v>0</v>
      </c>
    </row>
    <row r="3836" spans="1:14" x14ac:dyDescent="0.25">
      <c r="A3836" s="7" t="s">
        <v>4272</v>
      </c>
      <c r="B3836" s="7" t="s">
        <v>422</v>
      </c>
      <c r="C3836" s="7" t="str">
        <f t="shared" si="118"/>
        <v>ItirapuãSP</v>
      </c>
      <c r="D3836" s="7">
        <v>3523701</v>
      </c>
      <c r="E3836" s="8" t="s">
        <v>435</v>
      </c>
      <c r="F3836" s="7">
        <v>6587</v>
      </c>
      <c r="G3836" s="7">
        <v>5914</v>
      </c>
      <c r="H3836" s="7">
        <v>36.71</v>
      </c>
      <c r="I3836" s="7">
        <v>2.2000000000000002</v>
      </c>
      <c r="J3836" s="8">
        <f t="shared" si="119"/>
        <v>2864.4</v>
      </c>
      <c r="K3836" s="7">
        <v>20254.09</v>
      </c>
      <c r="L3836" s="9">
        <v>-23.265442499999999</v>
      </c>
      <c r="M3836" s="9">
        <v>-47.299749835961002</v>
      </c>
      <c r="N3836" s="7">
        <f>COUNTIFS('Lojas Assaí'!$F$174:$F$260,D3836)</f>
        <v>0</v>
      </c>
    </row>
    <row r="3837" spans="1:14" x14ac:dyDescent="0.25">
      <c r="A3837" s="7" t="s">
        <v>4273</v>
      </c>
      <c r="B3837" s="7" t="s">
        <v>707</v>
      </c>
      <c r="C3837" s="7" t="str">
        <f t="shared" si="118"/>
        <v>Sertão SantanaRS</v>
      </c>
      <c r="D3837" s="7">
        <v>4320552</v>
      </c>
      <c r="E3837" s="8" t="s">
        <v>708</v>
      </c>
      <c r="F3837" s="7">
        <v>6586</v>
      </c>
      <c r="G3837" s="7">
        <v>5850</v>
      </c>
      <c r="H3837" s="7">
        <v>23.23</v>
      </c>
      <c r="I3837" s="7">
        <v>2.4</v>
      </c>
      <c r="J3837" s="8">
        <f t="shared" si="119"/>
        <v>3124.8</v>
      </c>
      <c r="K3837" s="7">
        <v>45407.16</v>
      </c>
      <c r="L3837" s="9">
        <v>-30.465427890332599</v>
      </c>
      <c r="M3837" s="9">
        <v>-51.604249916042903</v>
      </c>
      <c r="N3837" s="7">
        <f>COUNTIFS('Lojas Assaí'!$F$174:$F$260,D3837)</f>
        <v>0</v>
      </c>
    </row>
    <row r="3838" spans="1:14" x14ac:dyDescent="0.25">
      <c r="A3838" s="7" t="s">
        <v>1446</v>
      </c>
      <c r="B3838" s="7" t="s">
        <v>244</v>
      </c>
      <c r="C3838" s="7" t="str">
        <f t="shared" si="118"/>
        <v>Santa CruzPB</v>
      </c>
      <c r="D3838" s="7">
        <v>2513208</v>
      </c>
      <c r="E3838" s="8" t="s">
        <v>698</v>
      </c>
      <c r="F3838" s="7">
        <v>6579</v>
      </c>
      <c r="G3838" s="7">
        <v>6471</v>
      </c>
      <c r="H3838" s="7">
        <v>30.79</v>
      </c>
      <c r="I3838" s="7">
        <v>1.8</v>
      </c>
      <c r="J3838" s="8">
        <f t="shared" si="119"/>
        <v>2343.6</v>
      </c>
      <c r="K3838" s="7">
        <v>8866.1299999999992</v>
      </c>
      <c r="L3838" s="9">
        <v>-7.7429059622159802</v>
      </c>
      <c r="M3838" s="9">
        <v>-35.877474466628001</v>
      </c>
      <c r="N3838" s="7">
        <f>COUNTIFS('Lojas Assaí'!$F$174:$F$260,D3838)</f>
        <v>0</v>
      </c>
    </row>
    <row r="3839" spans="1:14" x14ac:dyDescent="0.25">
      <c r="A3839" s="7" t="s">
        <v>4274</v>
      </c>
      <c r="B3839" s="7" t="s">
        <v>422</v>
      </c>
      <c r="C3839" s="7" t="str">
        <f t="shared" si="118"/>
        <v>PardinhoSP</v>
      </c>
      <c r="D3839" s="7">
        <v>3536109</v>
      </c>
      <c r="E3839" s="8" t="s">
        <v>435</v>
      </c>
      <c r="F3839" s="7">
        <v>6579</v>
      </c>
      <c r="G3839" s="7">
        <v>5582</v>
      </c>
      <c r="H3839" s="7">
        <v>26.59</v>
      </c>
      <c r="I3839" s="7">
        <v>1.8</v>
      </c>
      <c r="J3839" s="8">
        <f t="shared" si="119"/>
        <v>2343.6</v>
      </c>
      <c r="K3839" s="7">
        <v>49551.58</v>
      </c>
      <c r="L3839" s="9">
        <v>-20.302191175418301</v>
      </c>
      <c r="M3839" s="9">
        <v>-50.012617830837002</v>
      </c>
      <c r="N3839" s="7">
        <f>COUNTIFS('Lojas Assaí'!$F$174:$F$260,D3839)</f>
        <v>0</v>
      </c>
    </row>
    <row r="3840" spans="1:14" x14ac:dyDescent="0.25">
      <c r="A3840" s="7" t="s">
        <v>4275</v>
      </c>
      <c r="B3840" s="7" t="s">
        <v>403</v>
      </c>
      <c r="C3840" s="7" t="str">
        <f t="shared" si="118"/>
        <v>Caiçara do NorteRN</v>
      </c>
      <c r="D3840" s="7">
        <v>2401859</v>
      </c>
      <c r="E3840" s="8" t="s">
        <v>695</v>
      </c>
      <c r="F3840" s="7">
        <v>6572</v>
      </c>
      <c r="G3840" s="7">
        <v>6016</v>
      </c>
      <c r="H3840" s="7">
        <v>31.74</v>
      </c>
      <c r="I3840" s="7">
        <v>1.4</v>
      </c>
      <c r="J3840" s="8">
        <f t="shared" si="119"/>
        <v>1822.8</v>
      </c>
      <c r="K3840" s="7">
        <v>13968.42</v>
      </c>
      <c r="L3840" s="9">
        <v>-6.1925790587000398</v>
      </c>
      <c r="M3840" s="9">
        <v>-35.357354054041799</v>
      </c>
      <c r="N3840" s="7">
        <f>COUNTIFS('Lojas Assaí'!$F$174:$F$260,D3840)</f>
        <v>0</v>
      </c>
    </row>
    <row r="3841" spans="1:14" x14ac:dyDescent="0.25">
      <c r="A3841" s="7" t="s">
        <v>4276</v>
      </c>
      <c r="B3841" s="7" t="s">
        <v>707</v>
      </c>
      <c r="C3841" s="7" t="str">
        <f t="shared" si="118"/>
        <v>Morro ReuterRS</v>
      </c>
      <c r="D3841" s="7">
        <v>4312476</v>
      </c>
      <c r="E3841" s="8" t="s">
        <v>708</v>
      </c>
      <c r="F3841" s="7">
        <v>6570</v>
      </c>
      <c r="G3841" s="7">
        <v>5676</v>
      </c>
      <c r="H3841" s="7">
        <v>64.760000000000005</v>
      </c>
      <c r="I3841" s="7">
        <v>1.8</v>
      </c>
      <c r="J3841" s="8">
        <f t="shared" si="119"/>
        <v>2343.6</v>
      </c>
      <c r="K3841" s="7">
        <v>32448.01</v>
      </c>
      <c r="L3841" s="9">
        <v>-29.539341658588199</v>
      </c>
      <c r="M3841" s="9">
        <v>-51.080088347807198</v>
      </c>
      <c r="N3841" s="7">
        <f>COUNTIFS('Lojas Assaí'!$F$174:$F$260,D3841)</f>
        <v>0</v>
      </c>
    </row>
    <row r="3842" spans="1:14" x14ac:dyDescent="0.25">
      <c r="A3842" s="7" t="s">
        <v>4277</v>
      </c>
      <c r="B3842" s="7" t="s">
        <v>422</v>
      </c>
      <c r="C3842" s="7" t="str">
        <f t="shared" ref="C3842:C3905" si="120">_xlfn.CONCAT(A3842:B3842)</f>
        <v>OrienteSP</v>
      </c>
      <c r="D3842" s="7">
        <v>3534104</v>
      </c>
      <c r="E3842" s="8" t="s">
        <v>435</v>
      </c>
      <c r="F3842" s="7">
        <v>6569</v>
      </c>
      <c r="G3842" s="7">
        <v>6097</v>
      </c>
      <c r="H3842" s="7">
        <v>27.89</v>
      </c>
      <c r="I3842" s="7">
        <v>2.2999999999999998</v>
      </c>
      <c r="J3842" s="8">
        <f t="shared" ref="J3842:J3905" si="121">ROUND(I3842*1302,2)</f>
        <v>2994.6</v>
      </c>
      <c r="K3842" s="7">
        <v>17248.509999999998</v>
      </c>
      <c r="L3842" s="9">
        <v>-20.720421495</v>
      </c>
      <c r="M3842" s="9">
        <v>-47.886383822127797</v>
      </c>
      <c r="N3842" s="7">
        <f>COUNTIFS('Lojas Assaí'!$F$174:$F$260,D3842)</f>
        <v>0</v>
      </c>
    </row>
    <row r="3843" spans="1:14" x14ac:dyDescent="0.25">
      <c r="A3843" s="7" t="s">
        <v>4278</v>
      </c>
      <c r="B3843" s="7" t="s">
        <v>707</v>
      </c>
      <c r="C3843" s="7" t="str">
        <f t="shared" si="120"/>
        <v>FormigueiroRS</v>
      </c>
      <c r="D3843" s="7">
        <v>4308409</v>
      </c>
      <c r="E3843" s="8" t="s">
        <v>708</v>
      </c>
      <c r="F3843" s="7">
        <v>6569</v>
      </c>
      <c r="G3843" s="7">
        <v>7014</v>
      </c>
      <c r="H3843" s="7">
        <v>12.05</v>
      </c>
      <c r="I3843" s="7">
        <v>2.2999999999999998</v>
      </c>
      <c r="J3843" s="8">
        <f t="shared" si="121"/>
        <v>2994.6</v>
      </c>
      <c r="K3843" s="7">
        <v>29151.99</v>
      </c>
      <c r="L3843" s="9">
        <v>-28.982167789175399</v>
      </c>
      <c r="M3843" s="9">
        <v>-52.344953183775303</v>
      </c>
      <c r="N3843" s="7">
        <f>COUNTIFS('Lojas Assaí'!$F$174:$F$260,D3843)</f>
        <v>0</v>
      </c>
    </row>
    <row r="3844" spans="1:14" x14ac:dyDescent="0.25">
      <c r="A3844" s="7" t="s">
        <v>4279</v>
      </c>
      <c r="B3844" s="7" t="s">
        <v>99</v>
      </c>
      <c r="C3844" s="7" t="str">
        <f t="shared" si="120"/>
        <v>PacujáCE</v>
      </c>
      <c r="D3844" s="7">
        <v>2309904</v>
      </c>
      <c r="E3844" s="8" t="s">
        <v>683</v>
      </c>
      <c r="F3844" s="7">
        <v>6565</v>
      </c>
      <c r="G3844" s="7">
        <v>5986</v>
      </c>
      <c r="H3844" s="7">
        <v>78.63</v>
      </c>
      <c r="I3844" s="7">
        <v>1.6</v>
      </c>
      <c r="J3844" s="8">
        <f t="shared" si="121"/>
        <v>2083.1999999999998</v>
      </c>
      <c r="K3844" s="7">
        <v>8413.7000000000007</v>
      </c>
      <c r="L3844" s="9">
        <v>-3.9783943860571598</v>
      </c>
      <c r="M3844" s="9">
        <v>-40.696736107254203</v>
      </c>
      <c r="N3844" s="7">
        <f>COUNTIFS('Lojas Assaí'!$F$174:$F$260,D3844)</f>
        <v>0</v>
      </c>
    </row>
    <row r="3845" spans="1:14" x14ac:dyDescent="0.25">
      <c r="A3845" s="7" t="s">
        <v>4280</v>
      </c>
      <c r="B3845" s="7" t="s">
        <v>206</v>
      </c>
      <c r="C3845" s="7" t="str">
        <f t="shared" si="120"/>
        <v>MamonasMG</v>
      </c>
      <c r="D3845" s="7">
        <v>3139250</v>
      </c>
      <c r="E3845" s="8" t="s">
        <v>701</v>
      </c>
      <c r="F3845" s="7">
        <v>6565</v>
      </c>
      <c r="G3845" s="7">
        <v>6321</v>
      </c>
      <c r="H3845" s="7">
        <v>21.69</v>
      </c>
      <c r="I3845" s="7">
        <v>1.5</v>
      </c>
      <c r="J3845" s="8">
        <f t="shared" si="121"/>
        <v>1953</v>
      </c>
      <c r="K3845" s="7">
        <v>8258.17</v>
      </c>
      <c r="L3845" s="9">
        <v>-17.841622539976601</v>
      </c>
      <c r="M3845" s="9">
        <v>-42.076076701013299</v>
      </c>
      <c r="N3845" s="7">
        <f>COUNTIFS('Lojas Assaí'!$F$174:$F$260,D3845)</f>
        <v>0</v>
      </c>
    </row>
    <row r="3846" spans="1:14" x14ac:dyDescent="0.25">
      <c r="A3846" s="7" t="s">
        <v>4281</v>
      </c>
      <c r="B3846" s="7" t="s">
        <v>206</v>
      </c>
      <c r="C3846" s="7" t="str">
        <f t="shared" si="120"/>
        <v>Guarda-MorMG</v>
      </c>
      <c r="D3846" s="7">
        <v>3128600</v>
      </c>
      <c r="E3846" s="8" t="s">
        <v>701</v>
      </c>
      <c r="F3846" s="7">
        <v>6558</v>
      </c>
      <c r="G3846" s="7">
        <v>6565</v>
      </c>
      <c r="H3846" s="7">
        <v>3.17</v>
      </c>
      <c r="I3846" s="7">
        <v>2.1</v>
      </c>
      <c r="J3846" s="8">
        <f t="shared" si="121"/>
        <v>2734.2</v>
      </c>
      <c r="K3846" s="7">
        <v>81264.990000000005</v>
      </c>
      <c r="L3846" s="9">
        <v>-17.771299897784399</v>
      </c>
      <c r="M3846" s="9">
        <v>-47.101075853497498</v>
      </c>
      <c r="N3846" s="7">
        <f>COUNTIFS('Lojas Assaí'!$F$174:$F$260,D3846)</f>
        <v>0</v>
      </c>
    </row>
    <row r="3847" spans="1:14" x14ac:dyDescent="0.25">
      <c r="A3847" s="7" t="s">
        <v>4282</v>
      </c>
      <c r="B3847" s="7" t="s">
        <v>195</v>
      </c>
      <c r="C3847" s="7" t="str">
        <f t="shared" si="120"/>
        <v>SelvíriaMS</v>
      </c>
      <c r="D3847" s="7">
        <v>5007802</v>
      </c>
      <c r="E3847" s="8" t="s">
        <v>691</v>
      </c>
      <c r="F3847" s="7">
        <v>6555</v>
      </c>
      <c r="G3847" s="7">
        <v>6287</v>
      </c>
      <c r="H3847" s="7">
        <v>1.93</v>
      </c>
      <c r="I3847" s="7">
        <v>2.8</v>
      </c>
      <c r="J3847" s="8">
        <f t="shared" si="121"/>
        <v>3645.6</v>
      </c>
      <c r="K3847" s="7">
        <v>406011</v>
      </c>
      <c r="L3847" s="9">
        <v>-23.983513254971299</v>
      </c>
      <c r="M3847" s="9">
        <v>-55.053315089063403</v>
      </c>
      <c r="N3847" s="7">
        <f>COUNTIFS('Lojas Assaí'!$F$174:$F$260,D3847)</f>
        <v>0</v>
      </c>
    </row>
    <row r="3848" spans="1:14" x14ac:dyDescent="0.25">
      <c r="A3848" s="7" t="s">
        <v>4283</v>
      </c>
      <c r="B3848" s="7" t="s">
        <v>313</v>
      </c>
      <c r="C3848" s="7" t="str">
        <f t="shared" si="120"/>
        <v>Novo Oriente do PiauíPI</v>
      </c>
      <c r="D3848" s="7">
        <v>2206902</v>
      </c>
      <c r="E3848" s="8" t="s">
        <v>693</v>
      </c>
      <c r="F3848" s="7">
        <v>6548</v>
      </c>
      <c r="G3848" s="7">
        <v>6498</v>
      </c>
      <c r="H3848" s="7">
        <v>12.37</v>
      </c>
      <c r="I3848" s="7">
        <v>1.8</v>
      </c>
      <c r="J3848" s="8">
        <f t="shared" si="121"/>
        <v>2343.6</v>
      </c>
      <c r="K3848" s="7">
        <v>8112.51</v>
      </c>
      <c r="L3848" s="9">
        <v>-5.2860576439612599</v>
      </c>
      <c r="M3848" s="9">
        <v>-41.9345074978553</v>
      </c>
      <c r="N3848" s="7">
        <f>COUNTIFS('Lojas Assaí'!$F$174:$F$260,D3848)</f>
        <v>0</v>
      </c>
    </row>
    <row r="3849" spans="1:14" x14ac:dyDescent="0.25">
      <c r="A3849" s="7" t="s">
        <v>4284</v>
      </c>
      <c r="B3849" s="7" t="s">
        <v>707</v>
      </c>
      <c r="C3849" s="7" t="str">
        <f t="shared" si="120"/>
        <v>Augusto PestanaRS</v>
      </c>
      <c r="D3849" s="7">
        <v>4301503</v>
      </c>
      <c r="E3849" s="8" t="s">
        <v>708</v>
      </c>
      <c r="F3849" s="7">
        <v>6545</v>
      </c>
      <c r="G3849" s="7">
        <v>7096</v>
      </c>
      <c r="H3849" s="7">
        <v>20.420000000000002</v>
      </c>
      <c r="I3849" s="7">
        <v>2.4</v>
      </c>
      <c r="J3849" s="8">
        <f t="shared" si="121"/>
        <v>3124.8</v>
      </c>
      <c r="K3849" s="7">
        <v>47647.42</v>
      </c>
      <c r="L3849" s="9">
        <v>-28.513351989114199</v>
      </c>
      <c r="M3849" s="9">
        <v>-53.989470080722597</v>
      </c>
      <c r="N3849" s="7">
        <f>COUNTIFS('Lojas Assaí'!$F$174:$F$260,D3849)</f>
        <v>0</v>
      </c>
    </row>
    <row r="3850" spans="1:14" x14ac:dyDescent="0.25">
      <c r="A3850" s="7" t="s">
        <v>4285</v>
      </c>
      <c r="B3850" s="7" t="s">
        <v>313</v>
      </c>
      <c r="C3850" s="7" t="str">
        <f t="shared" si="120"/>
        <v>Colônia do GurguéiaPI</v>
      </c>
      <c r="D3850" s="7">
        <v>2202752</v>
      </c>
      <c r="E3850" s="8" t="s">
        <v>693</v>
      </c>
      <c r="F3850" s="7">
        <v>6545</v>
      </c>
      <c r="G3850" s="7">
        <v>6036</v>
      </c>
      <c r="H3850" s="7">
        <v>14.02</v>
      </c>
      <c r="I3850" s="7">
        <v>1.7</v>
      </c>
      <c r="J3850" s="8">
        <f t="shared" si="121"/>
        <v>2213.4</v>
      </c>
      <c r="K3850" s="7">
        <v>9784.9500000000007</v>
      </c>
      <c r="L3850" s="9">
        <v>-8.1875742163409395</v>
      </c>
      <c r="M3850" s="9">
        <v>-43.796017156065702</v>
      </c>
      <c r="N3850" s="7">
        <f>COUNTIFS('Lojas Assaí'!$F$174:$F$260,D3850)</f>
        <v>0</v>
      </c>
    </row>
    <row r="3851" spans="1:14" x14ac:dyDescent="0.25">
      <c r="A3851" s="7" t="s">
        <v>4286</v>
      </c>
      <c r="B3851" s="7" t="s">
        <v>710</v>
      </c>
      <c r="C3851" s="7" t="str">
        <f t="shared" si="120"/>
        <v>Águas de ChapecóSC</v>
      </c>
      <c r="D3851" s="7">
        <v>4200507</v>
      </c>
      <c r="E3851" s="8" t="s">
        <v>711</v>
      </c>
      <c r="F3851" s="7">
        <v>6544</v>
      </c>
      <c r="G3851" s="7">
        <v>6110</v>
      </c>
      <c r="H3851" s="7">
        <v>43.7</v>
      </c>
      <c r="I3851" s="7">
        <v>2.1</v>
      </c>
      <c r="J3851" s="8">
        <f t="shared" si="121"/>
        <v>2734.2</v>
      </c>
      <c r="K3851" s="7">
        <v>18199.7</v>
      </c>
      <c r="L3851" s="9">
        <v>-27.0762129124757</v>
      </c>
      <c r="M3851" s="9">
        <v>-52.987251005685501</v>
      </c>
      <c r="N3851" s="7">
        <f>COUNTIFS('Lojas Assaí'!$F$174:$F$260,D3851)</f>
        <v>0</v>
      </c>
    </row>
    <row r="3852" spans="1:14" x14ac:dyDescent="0.25">
      <c r="A3852" s="7" t="s">
        <v>4287</v>
      </c>
      <c r="B3852" s="7" t="s">
        <v>422</v>
      </c>
      <c r="C3852" s="7" t="str">
        <f t="shared" si="120"/>
        <v>ParaísoSP</v>
      </c>
      <c r="D3852" s="7">
        <v>3535705</v>
      </c>
      <c r="E3852" s="8" t="s">
        <v>435</v>
      </c>
      <c r="F3852" s="7">
        <v>6536</v>
      </c>
      <c r="G3852" s="7">
        <v>5898</v>
      </c>
      <c r="H3852" s="7">
        <v>37.85</v>
      </c>
      <c r="I3852" s="7">
        <v>2.8</v>
      </c>
      <c r="J3852" s="8">
        <f t="shared" si="121"/>
        <v>3645.6</v>
      </c>
      <c r="K3852" s="7">
        <v>41028.26</v>
      </c>
      <c r="L3852" s="9">
        <v>-20.099805952458802</v>
      </c>
      <c r="M3852" s="9">
        <v>-50.586718917995498</v>
      </c>
      <c r="N3852" s="7">
        <f>COUNTIFS('Lojas Assaí'!$F$174:$F$260,D3852)</f>
        <v>0</v>
      </c>
    </row>
    <row r="3853" spans="1:14" x14ac:dyDescent="0.25">
      <c r="A3853" s="7" t="s">
        <v>4288</v>
      </c>
      <c r="B3853" s="7" t="s">
        <v>145</v>
      </c>
      <c r="C3853" s="7" t="str">
        <f t="shared" si="120"/>
        <v>FainaGO</v>
      </c>
      <c r="D3853" s="7">
        <v>5207535</v>
      </c>
      <c r="E3853" s="8" t="s">
        <v>687</v>
      </c>
      <c r="F3853" s="7">
        <v>6527</v>
      </c>
      <c r="G3853" s="7">
        <v>6983</v>
      </c>
      <c r="H3853" s="7">
        <v>3.59</v>
      </c>
      <c r="I3853" s="7">
        <v>1.6</v>
      </c>
      <c r="J3853" s="8">
        <f t="shared" si="121"/>
        <v>2083.1999999999998</v>
      </c>
      <c r="K3853" s="7">
        <v>20210.080000000002</v>
      </c>
      <c r="L3853" s="9">
        <v>-16.177514328968201</v>
      </c>
      <c r="M3853" s="9">
        <v>-50.787364400145599</v>
      </c>
      <c r="N3853" s="7">
        <f>COUNTIFS('Lojas Assaí'!$F$174:$F$260,D3853)</f>
        <v>0</v>
      </c>
    </row>
    <row r="3854" spans="1:14" x14ac:dyDescent="0.25">
      <c r="A3854" s="7" t="s">
        <v>2635</v>
      </c>
      <c r="B3854" s="7" t="s">
        <v>244</v>
      </c>
      <c r="C3854" s="7" t="str">
        <f t="shared" si="120"/>
        <v>Santa CecíliaPB</v>
      </c>
      <c r="D3854" s="7">
        <v>2513158</v>
      </c>
      <c r="E3854" s="8" t="s">
        <v>698</v>
      </c>
      <c r="F3854" s="7">
        <v>6526</v>
      </c>
      <c r="G3854" s="7">
        <v>6658</v>
      </c>
      <c r="H3854" s="7">
        <v>29.22</v>
      </c>
      <c r="I3854" s="7">
        <v>1.8</v>
      </c>
      <c r="J3854" s="8">
        <f t="shared" si="121"/>
        <v>2343.6</v>
      </c>
      <c r="K3854" s="7">
        <v>8966.86</v>
      </c>
      <c r="L3854" s="9">
        <v>-7.35535731371706</v>
      </c>
      <c r="M3854" s="9">
        <v>-35.443301739497102</v>
      </c>
      <c r="N3854" s="7">
        <f>COUNTIFS('Lojas Assaí'!$F$174:$F$260,D3854)</f>
        <v>0</v>
      </c>
    </row>
    <row r="3855" spans="1:14" x14ac:dyDescent="0.25">
      <c r="A3855" s="7" t="s">
        <v>4289</v>
      </c>
      <c r="B3855" s="7" t="s">
        <v>707</v>
      </c>
      <c r="C3855" s="7" t="str">
        <f t="shared" si="120"/>
        <v>Nova PalmaRS</v>
      </c>
      <c r="D3855" s="7">
        <v>4313102</v>
      </c>
      <c r="E3855" s="8" t="s">
        <v>708</v>
      </c>
      <c r="F3855" s="7">
        <v>6519</v>
      </c>
      <c r="G3855" s="7">
        <v>6342</v>
      </c>
      <c r="H3855" s="7">
        <v>20.23</v>
      </c>
      <c r="I3855" s="7">
        <v>2.5</v>
      </c>
      <c r="J3855" s="8">
        <f t="shared" si="121"/>
        <v>3255</v>
      </c>
      <c r="K3855" s="7">
        <v>43599.51</v>
      </c>
      <c r="L3855" s="9">
        <v>-29.4730257379506</v>
      </c>
      <c r="M3855" s="9">
        <v>-53.470635110882803</v>
      </c>
      <c r="N3855" s="7">
        <f>COUNTIFS('Lojas Assaí'!$F$174:$F$260,D3855)</f>
        <v>0</v>
      </c>
    </row>
    <row r="3856" spans="1:14" x14ac:dyDescent="0.25">
      <c r="A3856" s="7" t="s">
        <v>4290</v>
      </c>
      <c r="B3856" s="7" t="s">
        <v>37</v>
      </c>
      <c r="C3856" s="7" t="str">
        <f t="shared" si="120"/>
        <v>Nova IbiáBA</v>
      </c>
      <c r="D3856" s="7">
        <v>2922755</v>
      </c>
      <c r="E3856" s="8" t="s">
        <v>684</v>
      </c>
      <c r="F3856" s="7">
        <v>6518</v>
      </c>
      <c r="G3856" s="7">
        <v>6648</v>
      </c>
      <c r="H3856" s="7">
        <v>37.19</v>
      </c>
      <c r="I3856" s="7">
        <v>2</v>
      </c>
      <c r="J3856" s="8">
        <f t="shared" si="121"/>
        <v>2604</v>
      </c>
      <c r="K3856" s="7">
        <v>14187.81</v>
      </c>
      <c r="L3856" s="9">
        <v>-13.8099073660338</v>
      </c>
      <c r="M3856" s="9">
        <v>-39.625686049491598</v>
      </c>
      <c r="N3856" s="7">
        <f>COUNTIFS('Lojas Assaí'!$F$174:$F$260,D3856)</f>
        <v>0</v>
      </c>
    </row>
    <row r="3857" spans="1:14" x14ac:dyDescent="0.25">
      <c r="A3857" s="7" t="s">
        <v>4291</v>
      </c>
      <c r="B3857" s="7" t="s">
        <v>244</v>
      </c>
      <c r="C3857" s="7" t="str">
        <f t="shared" si="120"/>
        <v>PilõesPB</v>
      </c>
      <c r="D3857" s="7">
        <v>2511608</v>
      </c>
      <c r="E3857" s="8" t="s">
        <v>698</v>
      </c>
      <c r="F3857" s="7">
        <v>6518</v>
      </c>
      <c r="G3857" s="7">
        <v>6978</v>
      </c>
      <c r="H3857" s="7">
        <v>108.28</v>
      </c>
      <c r="I3857" s="7">
        <v>1.7</v>
      </c>
      <c r="J3857" s="8">
        <f t="shared" si="121"/>
        <v>2213.4</v>
      </c>
      <c r="K3857" s="7">
        <v>12818.87</v>
      </c>
      <c r="L3857" s="9">
        <v>-6.8692205282491496</v>
      </c>
      <c r="M3857" s="9">
        <v>-35.615540594699397</v>
      </c>
      <c r="N3857" s="7">
        <f>COUNTIFS('Lojas Assaí'!$F$174:$F$260,D3857)</f>
        <v>0</v>
      </c>
    </row>
    <row r="3858" spans="1:14" x14ac:dyDescent="0.25">
      <c r="A3858" s="7" t="s">
        <v>4292</v>
      </c>
      <c r="B3858" s="7" t="s">
        <v>258</v>
      </c>
      <c r="C3858" s="7" t="str">
        <f t="shared" si="120"/>
        <v>ItambaracáPR</v>
      </c>
      <c r="D3858" s="7">
        <v>4111001</v>
      </c>
      <c r="E3858" s="8" t="s">
        <v>686</v>
      </c>
      <c r="F3858" s="7">
        <v>6516</v>
      </c>
      <c r="G3858" s="7">
        <v>6759</v>
      </c>
      <c r="H3858" s="7">
        <v>32.6</v>
      </c>
      <c r="I3858" s="7">
        <v>2</v>
      </c>
      <c r="J3858" s="8">
        <f t="shared" si="121"/>
        <v>2604</v>
      </c>
      <c r="K3858" s="7">
        <v>31137.03</v>
      </c>
      <c r="L3858" s="9">
        <v>-25.970878051642998</v>
      </c>
      <c r="M3858" s="9">
        <v>-52.813929604511202</v>
      </c>
      <c r="N3858" s="7">
        <f>COUNTIFS('Lojas Assaí'!$F$174:$F$260,D3858)</f>
        <v>0</v>
      </c>
    </row>
    <row r="3859" spans="1:14" x14ac:dyDescent="0.25">
      <c r="A3859" s="7" t="s">
        <v>4293</v>
      </c>
      <c r="B3859" s="7" t="s">
        <v>37</v>
      </c>
      <c r="C3859" s="7" t="str">
        <f t="shared" si="120"/>
        <v>Itaju do ColôniaBA</v>
      </c>
      <c r="D3859" s="7">
        <v>2915403</v>
      </c>
      <c r="E3859" s="8" t="s">
        <v>684</v>
      </c>
      <c r="F3859" s="7">
        <v>6515</v>
      </c>
      <c r="G3859" s="7">
        <v>7309</v>
      </c>
      <c r="H3859" s="7">
        <v>5.98</v>
      </c>
      <c r="I3859" s="7">
        <v>1.6</v>
      </c>
      <c r="J3859" s="8">
        <f t="shared" si="121"/>
        <v>2083.1999999999998</v>
      </c>
      <c r="K3859" s="7">
        <v>12302.48</v>
      </c>
      <c r="L3859" s="9">
        <v>-15.140193552404201</v>
      </c>
      <c r="M3859" s="9">
        <v>-39.724724614929698</v>
      </c>
      <c r="N3859" s="7">
        <f>COUNTIFS('Lojas Assaí'!$F$174:$F$260,D3859)</f>
        <v>0</v>
      </c>
    </row>
    <row r="3860" spans="1:14" x14ac:dyDescent="0.25">
      <c r="A3860" s="7" t="s">
        <v>2185</v>
      </c>
      <c r="B3860" s="7" t="s">
        <v>206</v>
      </c>
      <c r="C3860" s="7" t="str">
        <f t="shared" si="120"/>
        <v>São Francisco de PaulaMG</v>
      </c>
      <c r="D3860" s="7">
        <v>3161205</v>
      </c>
      <c r="E3860" s="8" t="s">
        <v>701</v>
      </c>
      <c r="F3860" s="7">
        <v>6512</v>
      </c>
      <c r="G3860" s="7">
        <v>6483</v>
      </c>
      <c r="H3860" s="7">
        <v>20.46</v>
      </c>
      <c r="I3860" s="7">
        <v>1.6</v>
      </c>
      <c r="J3860" s="8">
        <f t="shared" si="121"/>
        <v>2083.1999999999998</v>
      </c>
      <c r="K3860" s="7">
        <v>16980.87</v>
      </c>
      <c r="L3860" s="9">
        <v>-20.713531799944501</v>
      </c>
      <c r="M3860" s="9">
        <v>-44.982630619926397</v>
      </c>
      <c r="N3860" s="7">
        <f>COUNTIFS('Lojas Assaí'!$F$174:$F$260,D3860)</f>
        <v>0</v>
      </c>
    </row>
    <row r="3861" spans="1:14" x14ac:dyDescent="0.25">
      <c r="A3861" s="7" t="s">
        <v>4294</v>
      </c>
      <c r="B3861" s="7" t="s">
        <v>655</v>
      </c>
      <c r="C3861" s="7" t="str">
        <f t="shared" si="120"/>
        <v>Nossa Senhora de LourdesSE</v>
      </c>
      <c r="D3861" s="7">
        <v>2804706</v>
      </c>
      <c r="E3861" s="8" t="s">
        <v>692</v>
      </c>
      <c r="F3861" s="7">
        <v>6509</v>
      </c>
      <c r="G3861" s="7">
        <v>6238</v>
      </c>
      <c r="H3861" s="7">
        <v>76.95</v>
      </c>
      <c r="I3861" s="7">
        <v>2</v>
      </c>
      <c r="J3861" s="8">
        <f t="shared" si="121"/>
        <v>2604</v>
      </c>
      <c r="K3861" s="7">
        <v>11765.92</v>
      </c>
      <c r="L3861" s="9">
        <v>-10.0786160367075</v>
      </c>
      <c r="M3861" s="9">
        <v>-37.050472883446503</v>
      </c>
      <c r="N3861" s="7">
        <f>COUNTIFS('Lojas Assaí'!$F$174:$F$260,D3861)</f>
        <v>0</v>
      </c>
    </row>
    <row r="3862" spans="1:14" x14ac:dyDescent="0.25">
      <c r="A3862" s="7" t="s">
        <v>4295</v>
      </c>
      <c r="B3862" s="7" t="s">
        <v>244</v>
      </c>
      <c r="C3862" s="7" t="str">
        <f t="shared" si="120"/>
        <v>DiamantePB</v>
      </c>
      <c r="D3862" s="7">
        <v>2505600</v>
      </c>
      <c r="E3862" s="8" t="s">
        <v>698</v>
      </c>
      <c r="F3862" s="7">
        <v>6506</v>
      </c>
      <c r="G3862" s="7">
        <v>6616</v>
      </c>
      <c r="H3862" s="7">
        <v>24.58</v>
      </c>
      <c r="I3862" s="7">
        <v>1.6</v>
      </c>
      <c r="J3862" s="8">
        <f t="shared" si="121"/>
        <v>2083.1999999999998</v>
      </c>
      <c r="K3862" s="7">
        <v>8464.7099999999991</v>
      </c>
      <c r="L3862" s="9">
        <v>-6.6318974073481201</v>
      </c>
      <c r="M3862" s="9">
        <v>-35.909942535766199</v>
      </c>
      <c r="N3862" s="7">
        <f>COUNTIFS('Lojas Assaí'!$F$174:$F$260,D3862)</f>
        <v>0</v>
      </c>
    </row>
    <row r="3863" spans="1:14" x14ac:dyDescent="0.25">
      <c r="A3863" s="7" t="s">
        <v>4296</v>
      </c>
      <c r="B3863" s="7" t="s">
        <v>669</v>
      </c>
      <c r="C3863" s="7" t="str">
        <f t="shared" si="120"/>
        <v>Rio SonoTO</v>
      </c>
      <c r="D3863" s="7">
        <v>1718758</v>
      </c>
      <c r="E3863" s="8" t="s">
        <v>699</v>
      </c>
      <c r="F3863" s="7">
        <v>6498</v>
      </c>
      <c r="G3863" s="7">
        <v>6254</v>
      </c>
      <c r="H3863" s="7">
        <v>0.98</v>
      </c>
      <c r="I3863" s="7">
        <v>1.7</v>
      </c>
      <c r="J3863" s="8">
        <f t="shared" si="121"/>
        <v>2213.4</v>
      </c>
      <c r="K3863" s="7">
        <v>13576.69</v>
      </c>
      <c r="L3863" s="9">
        <v>-9.3477893341161096</v>
      </c>
      <c r="M3863" s="9">
        <v>-47.899941639139499</v>
      </c>
      <c r="N3863" s="7">
        <f>COUNTIFS('Lojas Assaí'!$F$174:$F$260,D3863)</f>
        <v>0</v>
      </c>
    </row>
    <row r="3864" spans="1:14" x14ac:dyDescent="0.25">
      <c r="A3864" s="7" t="s">
        <v>4297</v>
      </c>
      <c r="B3864" s="7" t="s">
        <v>206</v>
      </c>
      <c r="C3864" s="7" t="str">
        <f t="shared" si="120"/>
        <v>LassanceMG</v>
      </c>
      <c r="D3864" s="7">
        <v>3138104</v>
      </c>
      <c r="E3864" s="8" t="s">
        <v>701</v>
      </c>
      <c r="F3864" s="7">
        <v>6494</v>
      </c>
      <c r="G3864" s="7">
        <v>6484</v>
      </c>
      <c r="H3864" s="7">
        <v>2.02</v>
      </c>
      <c r="I3864" s="7">
        <v>1.8</v>
      </c>
      <c r="J3864" s="8">
        <f t="shared" si="121"/>
        <v>2343.6</v>
      </c>
      <c r="K3864" s="7">
        <v>23514.48</v>
      </c>
      <c r="L3864" s="9">
        <v>-21.3636296128679</v>
      </c>
      <c r="M3864" s="9">
        <v>-42.4806742915843</v>
      </c>
      <c r="N3864" s="7">
        <f>COUNTIFS('Lojas Assaí'!$F$174:$F$260,D3864)</f>
        <v>0</v>
      </c>
    </row>
    <row r="3865" spans="1:14" x14ac:dyDescent="0.25">
      <c r="A3865" s="7" t="s">
        <v>4298</v>
      </c>
      <c r="B3865" s="7" t="s">
        <v>206</v>
      </c>
      <c r="C3865" s="7" t="str">
        <f t="shared" si="120"/>
        <v>PirajubaMG</v>
      </c>
      <c r="D3865" s="7">
        <v>3150703</v>
      </c>
      <c r="E3865" s="8" t="s">
        <v>701</v>
      </c>
      <c r="F3865" s="7">
        <v>6491</v>
      </c>
      <c r="G3865" s="7">
        <v>4656</v>
      </c>
      <c r="H3865" s="7">
        <v>13.78</v>
      </c>
      <c r="I3865" s="7">
        <v>3.2</v>
      </c>
      <c r="J3865" s="8">
        <f t="shared" si="121"/>
        <v>4166.3999999999996</v>
      </c>
      <c r="K3865" s="7">
        <v>63887.49</v>
      </c>
      <c r="L3865" s="9">
        <v>-20.685143816154401</v>
      </c>
      <c r="M3865" s="9">
        <v>-43.287345553356403</v>
      </c>
      <c r="N3865" s="7">
        <f>COUNTIFS('Lojas Assaí'!$F$174:$F$260,D3865)</f>
        <v>0</v>
      </c>
    </row>
    <row r="3866" spans="1:14" x14ac:dyDescent="0.25">
      <c r="A3866" s="7" t="s">
        <v>4299</v>
      </c>
      <c r="B3866" s="7" t="s">
        <v>412</v>
      </c>
      <c r="C3866" s="7" t="str">
        <f t="shared" si="120"/>
        <v>Vale do ParaísoRO</v>
      </c>
      <c r="D3866" s="7">
        <v>1101807</v>
      </c>
      <c r="E3866" s="8" t="s">
        <v>700</v>
      </c>
      <c r="F3866" s="7">
        <v>6490</v>
      </c>
      <c r="G3866" s="7">
        <v>8210</v>
      </c>
      <c r="H3866" s="7">
        <v>8.5</v>
      </c>
      <c r="I3866" s="7">
        <v>1.8</v>
      </c>
      <c r="J3866" s="8">
        <f t="shared" si="121"/>
        <v>2343.6</v>
      </c>
      <c r="K3866" s="7">
        <v>24228.97</v>
      </c>
      <c r="L3866" s="9">
        <v>-9.8513927080617893</v>
      </c>
      <c r="M3866" s="9">
        <v>-62.176823442127798</v>
      </c>
      <c r="N3866" s="7">
        <f>COUNTIFS('Lojas Assaí'!$F$174:$F$260,D3866)</f>
        <v>0</v>
      </c>
    </row>
    <row r="3867" spans="1:14" x14ac:dyDescent="0.25">
      <c r="A3867" s="7" t="s">
        <v>4300</v>
      </c>
      <c r="B3867" s="7" t="s">
        <v>422</v>
      </c>
      <c r="C3867" s="7" t="str">
        <f t="shared" si="120"/>
        <v>UbaranaSP</v>
      </c>
      <c r="D3867" s="7">
        <v>3555356</v>
      </c>
      <c r="E3867" s="8" t="s">
        <v>435</v>
      </c>
      <c r="F3867" s="7">
        <v>6488</v>
      </c>
      <c r="G3867" s="7">
        <v>5289</v>
      </c>
      <c r="H3867" s="7">
        <v>25.23</v>
      </c>
      <c r="I3867" s="7">
        <v>2.6</v>
      </c>
      <c r="J3867" s="8">
        <f t="shared" si="121"/>
        <v>3385.2</v>
      </c>
      <c r="K3867" s="7">
        <v>62839.13</v>
      </c>
      <c r="L3867" s="9">
        <v>-22.523835450207098</v>
      </c>
      <c r="M3867" s="9">
        <v>-49.663271665553502</v>
      </c>
      <c r="N3867" s="7">
        <f>COUNTIFS('Lojas Assaí'!$F$174:$F$260,D3867)</f>
        <v>0</v>
      </c>
    </row>
    <row r="3868" spans="1:14" x14ac:dyDescent="0.25">
      <c r="A3868" s="7" t="s">
        <v>4301</v>
      </c>
      <c r="B3868" s="7" t="s">
        <v>422</v>
      </c>
      <c r="C3868" s="7" t="str">
        <f t="shared" si="120"/>
        <v>SalesSP</v>
      </c>
      <c r="D3868" s="7">
        <v>3544806</v>
      </c>
      <c r="E3868" s="8" t="s">
        <v>435</v>
      </c>
      <c r="F3868" s="7">
        <v>6481</v>
      </c>
      <c r="G3868" s="7">
        <v>5451</v>
      </c>
      <c r="H3868" s="7">
        <v>17.670000000000002</v>
      </c>
      <c r="I3868" s="7">
        <v>2.1</v>
      </c>
      <c r="J3868" s="8">
        <f t="shared" si="121"/>
        <v>2734.2</v>
      </c>
      <c r="K3868" s="7">
        <v>24305.17</v>
      </c>
      <c r="L3868" s="9">
        <v>-23.5317929883978</v>
      </c>
      <c r="M3868" s="9">
        <v>-45.847176929618001</v>
      </c>
      <c r="N3868" s="7">
        <f>COUNTIFS('Lojas Assaí'!$F$174:$F$260,D3868)</f>
        <v>0</v>
      </c>
    </row>
    <row r="3869" spans="1:14" x14ac:dyDescent="0.25">
      <c r="A3869" s="7" t="s">
        <v>4302</v>
      </c>
      <c r="B3869" s="7" t="s">
        <v>244</v>
      </c>
      <c r="C3869" s="7" t="str">
        <f t="shared" si="120"/>
        <v>Brejo dos SantosPB</v>
      </c>
      <c r="D3869" s="7">
        <v>2502904</v>
      </c>
      <c r="E3869" s="8" t="s">
        <v>698</v>
      </c>
      <c r="F3869" s="7">
        <v>6479</v>
      </c>
      <c r="G3869" s="7">
        <v>6198</v>
      </c>
      <c r="H3869" s="7">
        <v>66.040000000000006</v>
      </c>
      <c r="I3869" s="7">
        <v>1.6</v>
      </c>
      <c r="J3869" s="8">
        <f t="shared" si="121"/>
        <v>2083.1999999999998</v>
      </c>
      <c r="K3869" s="7">
        <v>8906.02</v>
      </c>
      <c r="L3869" s="9">
        <v>-6.8043058831009304</v>
      </c>
      <c r="M3869" s="9">
        <v>-35.599375965600501</v>
      </c>
      <c r="N3869" s="7">
        <f>COUNTIFS('Lojas Assaí'!$F$174:$F$260,D3869)</f>
        <v>0</v>
      </c>
    </row>
    <row r="3870" spans="1:14" x14ac:dyDescent="0.25">
      <c r="A3870" s="7" t="s">
        <v>652</v>
      </c>
      <c r="B3870" s="7" t="s">
        <v>403</v>
      </c>
      <c r="C3870" s="7" t="str">
        <f t="shared" si="120"/>
        <v>São VicenteRN</v>
      </c>
      <c r="D3870" s="7">
        <v>2413003</v>
      </c>
      <c r="E3870" s="8" t="s">
        <v>695</v>
      </c>
      <c r="F3870" s="7">
        <v>6476</v>
      </c>
      <c r="G3870" s="7">
        <v>6028</v>
      </c>
      <c r="H3870" s="7">
        <v>30.47</v>
      </c>
      <c r="I3870" s="7">
        <v>1.4</v>
      </c>
      <c r="J3870" s="8">
        <f t="shared" si="121"/>
        <v>1822.8</v>
      </c>
      <c r="K3870" s="7">
        <v>11052.24</v>
      </c>
      <c r="L3870" s="9">
        <v>-5.8009342265910098</v>
      </c>
      <c r="M3870" s="9">
        <v>-36.890397564100297</v>
      </c>
      <c r="N3870" s="7">
        <f>COUNTIFS('Lojas Assaí'!$F$174:$F$260,D3870)</f>
        <v>0</v>
      </c>
    </row>
    <row r="3871" spans="1:14" x14ac:dyDescent="0.25">
      <c r="A3871" s="7" t="s">
        <v>4303</v>
      </c>
      <c r="B3871" s="7" t="s">
        <v>707</v>
      </c>
      <c r="C3871" s="7" t="str">
        <f t="shared" si="120"/>
        <v>LagoãoRS</v>
      </c>
      <c r="D3871" s="7">
        <v>4311254</v>
      </c>
      <c r="E3871" s="8" t="s">
        <v>708</v>
      </c>
      <c r="F3871" s="7">
        <v>6469</v>
      </c>
      <c r="G3871" s="7">
        <v>6185</v>
      </c>
      <c r="H3871" s="7">
        <v>16.12</v>
      </c>
      <c r="I3871" s="7">
        <v>2.1</v>
      </c>
      <c r="J3871" s="8">
        <f t="shared" si="121"/>
        <v>2734.2</v>
      </c>
      <c r="K3871" s="7">
        <v>15755.45</v>
      </c>
      <c r="L3871" s="9">
        <v>-28.208870246212399</v>
      </c>
      <c r="M3871" s="9">
        <v>-51.527228529144701</v>
      </c>
      <c r="N3871" s="7">
        <f>COUNTIFS('Lojas Assaí'!$F$174:$F$260,D3871)</f>
        <v>0</v>
      </c>
    </row>
    <row r="3872" spans="1:14" x14ac:dyDescent="0.25">
      <c r="A3872" s="7" t="s">
        <v>4304</v>
      </c>
      <c r="B3872" s="7" t="s">
        <v>313</v>
      </c>
      <c r="C3872" s="7" t="str">
        <f t="shared" si="120"/>
        <v>Santo Antônio de LisboaPI</v>
      </c>
      <c r="D3872" s="7">
        <v>2209401</v>
      </c>
      <c r="E3872" s="8" t="s">
        <v>693</v>
      </c>
      <c r="F3872" s="7">
        <v>6466</v>
      </c>
      <c r="G3872" s="7">
        <v>6007</v>
      </c>
      <c r="H3872" s="7">
        <v>15.51</v>
      </c>
      <c r="I3872" s="7">
        <v>1.3</v>
      </c>
      <c r="J3872" s="8">
        <f t="shared" si="121"/>
        <v>1692.6</v>
      </c>
      <c r="K3872" s="7">
        <v>11138.37</v>
      </c>
      <c r="L3872" s="9">
        <v>-6.9818484769769702</v>
      </c>
      <c r="M3872" s="9">
        <v>-41.233764742124499</v>
      </c>
      <c r="N3872" s="7">
        <f>COUNTIFS('Lojas Assaí'!$F$174:$F$260,D3872)</f>
        <v>0</v>
      </c>
    </row>
    <row r="3873" spans="1:14" x14ac:dyDescent="0.25">
      <c r="A3873" s="7" t="s">
        <v>4305</v>
      </c>
      <c r="B3873" s="7" t="s">
        <v>206</v>
      </c>
      <c r="C3873" s="7" t="str">
        <f t="shared" si="120"/>
        <v>Padre CarvalhoMG</v>
      </c>
      <c r="D3873" s="7">
        <v>3146255</v>
      </c>
      <c r="E3873" s="8" t="s">
        <v>701</v>
      </c>
      <c r="F3873" s="7">
        <v>6466</v>
      </c>
      <c r="G3873" s="7">
        <v>5834</v>
      </c>
      <c r="H3873" s="7">
        <v>13.07</v>
      </c>
      <c r="I3873" s="7">
        <v>1.3</v>
      </c>
      <c r="J3873" s="8">
        <f t="shared" si="121"/>
        <v>1692.6</v>
      </c>
      <c r="K3873" s="7">
        <v>8775.32</v>
      </c>
      <c r="L3873" s="9">
        <v>-17.076318651422</v>
      </c>
      <c r="M3873" s="9">
        <v>-41.484964809224699</v>
      </c>
      <c r="N3873" s="7">
        <f>COUNTIFS('Lojas Assaí'!$F$174:$F$260,D3873)</f>
        <v>0</v>
      </c>
    </row>
    <row r="3874" spans="1:14" x14ac:dyDescent="0.25">
      <c r="A3874" s="7" t="s">
        <v>4306</v>
      </c>
      <c r="B3874" s="7" t="s">
        <v>206</v>
      </c>
      <c r="C3874" s="7" t="str">
        <f t="shared" si="120"/>
        <v>Vargem AlegreMG</v>
      </c>
      <c r="D3874" s="7">
        <v>3170578</v>
      </c>
      <c r="E3874" s="8" t="s">
        <v>701</v>
      </c>
      <c r="F3874" s="7">
        <v>6460</v>
      </c>
      <c r="G3874" s="7">
        <v>6461</v>
      </c>
      <c r="H3874" s="7">
        <v>55.38</v>
      </c>
      <c r="I3874" s="7">
        <v>1.8</v>
      </c>
      <c r="J3874" s="8">
        <f t="shared" si="121"/>
        <v>2343.6</v>
      </c>
      <c r="K3874" s="7">
        <v>10598.88</v>
      </c>
      <c r="L3874" s="9">
        <v>-20.326776648408799</v>
      </c>
      <c r="M3874" s="9">
        <v>-46.372456979448501</v>
      </c>
      <c r="N3874" s="7">
        <f>COUNTIFS('Lojas Assaí'!$F$174:$F$260,D3874)</f>
        <v>0</v>
      </c>
    </row>
    <row r="3875" spans="1:14" x14ac:dyDescent="0.25">
      <c r="A3875" s="7" t="s">
        <v>4307</v>
      </c>
      <c r="B3875" s="7" t="s">
        <v>313</v>
      </c>
      <c r="C3875" s="7" t="str">
        <f t="shared" si="120"/>
        <v>Massapê do PiauíPI</v>
      </c>
      <c r="D3875" s="7">
        <v>2206050</v>
      </c>
      <c r="E3875" s="8" t="s">
        <v>693</v>
      </c>
      <c r="F3875" s="7">
        <v>6456</v>
      </c>
      <c r="G3875" s="7">
        <v>6220</v>
      </c>
      <c r="H3875" s="7">
        <v>11.94</v>
      </c>
      <c r="I3875" s="7">
        <v>1.9</v>
      </c>
      <c r="J3875" s="8">
        <f t="shared" si="121"/>
        <v>2473.8000000000002</v>
      </c>
      <c r="K3875" s="7">
        <v>8209.64</v>
      </c>
      <c r="L3875" s="9">
        <v>-7.4654826844832298</v>
      </c>
      <c r="M3875" s="9">
        <v>-41.123854684618898</v>
      </c>
      <c r="N3875" s="7">
        <f>COUNTIFS('Lojas Assaí'!$F$174:$F$260,D3875)</f>
        <v>0</v>
      </c>
    </row>
    <row r="3876" spans="1:14" x14ac:dyDescent="0.25">
      <c r="A3876" s="7" t="s">
        <v>4308</v>
      </c>
      <c r="B3876" s="7" t="s">
        <v>99</v>
      </c>
      <c r="C3876" s="7" t="str">
        <f t="shared" si="120"/>
        <v>PotiretamaCE</v>
      </c>
      <c r="D3876" s="7">
        <v>2311231</v>
      </c>
      <c r="E3876" s="8" t="s">
        <v>683</v>
      </c>
      <c r="F3876" s="7">
        <v>6455</v>
      </c>
      <c r="G3876" s="7">
        <v>6126</v>
      </c>
      <c r="H3876" s="7">
        <v>14.93</v>
      </c>
      <c r="I3876" s="7">
        <v>1.2</v>
      </c>
      <c r="J3876" s="8">
        <f t="shared" si="121"/>
        <v>1562.4</v>
      </c>
      <c r="K3876" s="7">
        <v>13429.39</v>
      </c>
      <c r="L3876" s="9">
        <v>-5.7216679037421896</v>
      </c>
      <c r="M3876" s="9">
        <v>-38.157917853164797</v>
      </c>
      <c r="N3876" s="7">
        <f>COUNTIFS('Lojas Assaí'!$F$174:$F$260,D3876)</f>
        <v>0</v>
      </c>
    </row>
    <row r="3877" spans="1:14" x14ac:dyDescent="0.25">
      <c r="A3877" s="7" t="s">
        <v>4309</v>
      </c>
      <c r="B3877" s="7" t="s">
        <v>145</v>
      </c>
      <c r="C3877" s="7" t="str">
        <f t="shared" si="120"/>
        <v>Vila BoaGO</v>
      </c>
      <c r="D3877" s="7">
        <v>5222203</v>
      </c>
      <c r="E3877" s="8" t="s">
        <v>687</v>
      </c>
      <c r="F3877" s="7">
        <v>6451</v>
      </c>
      <c r="G3877" s="7">
        <v>4735</v>
      </c>
      <c r="H3877" s="7">
        <v>4.47</v>
      </c>
      <c r="I3877" s="7">
        <v>1.8</v>
      </c>
      <c r="J3877" s="8">
        <f t="shared" si="121"/>
        <v>2343.6</v>
      </c>
      <c r="K3877" s="7">
        <v>19310.39</v>
      </c>
      <c r="L3877" s="9">
        <v>-15.0348887907102</v>
      </c>
      <c r="M3877" s="9">
        <v>-47.057360853683498</v>
      </c>
      <c r="N3877" s="7">
        <f>COUNTIFS('Lojas Assaí'!$F$174:$F$260,D3877)</f>
        <v>0</v>
      </c>
    </row>
    <row r="3878" spans="1:14" x14ac:dyDescent="0.25">
      <c r="A3878" s="7" t="s">
        <v>4310</v>
      </c>
      <c r="B3878" s="7" t="s">
        <v>206</v>
      </c>
      <c r="C3878" s="7" t="str">
        <f t="shared" si="120"/>
        <v>Mendes PimentelMG</v>
      </c>
      <c r="D3878" s="7">
        <v>3141504</v>
      </c>
      <c r="E3878" s="8" t="s">
        <v>701</v>
      </c>
      <c r="F3878" s="7">
        <v>6446</v>
      </c>
      <c r="G3878" s="7">
        <v>6331</v>
      </c>
      <c r="H3878" s="7">
        <v>20.72</v>
      </c>
      <c r="I3878" s="7">
        <v>1.5</v>
      </c>
      <c r="J3878" s="8">
        <f t="shared" si="121"/>
        <v>1953</v>
      </c>
      <c r="K3878" s="7">
        <v>11325.76</v>
      </c>
      <c r="L3878" s="9">
        <v>-18.661777740611999</v>
      </c>
      <c r="M3878" s="9">
        <v>-41.405615168668497</v>
      </c>
      <c r="N3878" s="7">
        <f>COUNTIFS('Lojas Assaí'!$F$174:$F$260,D3878)</f>
        <v>0</v>
      </c>
    </row>
    <row r="3879" spans="1:14" x14ac:dyDescent="0.25">
      <c r="A3879" s="7" t="s">
        <v>4311</v>
      </c>
      <c r="B3879" s="7" t="s">
        <v>206</v>
      </c>
      <c r="C3879" s="7" t="str">
        <f t="shared" si="120"/>
        <v>Bom Jardim de MinasMG</v>
      </c>
      <c r="D3879" s="7">
        <v>3107505</v>
      </c>
      <c r="E3879" s="8" t="s">
        <v>701</v>
      </c>
      <c r="F3879" s="7">
        <v>6444</v>
      </c>
      <c r="G3879" s="7">
        <v>6501</v>
      </c>
      <c r="H3879" s="7">
        <v>15.78</v>
      </c>
      <c r="I3879" s="7">
        <v>1.6</v>
      </c>
      <c r="J3879" s="8">
        <f t="shared" si="121"/>
        <v>2083.1999999999998</v>
      </c>
      <c r="K3879" s="7">
        <v>18572.09</v>
      </c>
      <c r="L3879" s="9">
        <v>-21.945899784915401</v>
      </c>
      <c r="M3879" s="9">
        <v>-44.189374455961001</v>
      </c>
      <c r="N3879" s="7">
        <f>COUNTIFS('Lojas Assaí'!$F$174:$F$260,D3879)</f>
        <v>0</v>
      </c>
    </row>
    <row r="3880" spans="1:14" x14ac:dyDescent="0.25">
      <c r="A3880" s="7" t="s">
        <v>4312</v>
      </c>
      <c r="B3880" s="7" t="s">
        <v>313</v>
      </c>
      <c r="C3880" s="7" t="str">
        <f t="shared" si="120"/>
        <v>Boqueirão do PiauíPI</v>
      </c>
      <c r="D3880" s="7">
        <v>2201945</v>
      </c>
      <c r="E3880" s="8" t="s">
        <v>693</v>
      </c>
      <c r="F3880" s="7">
        <v>6443</v>
      </c>
      <c r="G3880" s="7">
        <v>6193</v>
      </c>
      <c r="H3880" s="7">
        <v>22.25</v>
      </c>
      <c r="I3880" s="7">
        <v>1.9</v>
      </c>
      <c r="J3880" s="8">
        <f t="shared" si="121"/>
        <v>2473.8000000000002</v>
      </c>
      <c r="K3880" s="7">
        <v>8038.99</v>
      </c>
      <c r="L3880" s="9">
        <v>-4.4858196316437304</v>
      </c>
      <c r="M3880" s="9">
        <v>-42.103627134747299</v>
      </c>
      <c r="N3880" s="7">
        <f>COUNTIFS('Lojas Assaí'!$F$174:$F$260,D3880)</f>
        <v>0</v>
      </c>
    </row>
    <row r="3881" spans="1:14" x14ac:dyDescent="0.25">
      <c r="A3881" s="7" t="s">
        <v>4313</v>
      </c>
      <c r="B3881" s="7" t="s">
        <v>313</v>
      </c>
      <c r="C3881" s="7" t="str">
        <f t="shared" si="120"/>
        <v>Rio Grande do PiauíPI</v>
      </c>
      <c r="D3881" s="7">
        <v>2209005</v>
      </c>
      <c r="E3881" s="8" t="s">
        <v>693</v>
      </c>
      <c r="F3881" s="7">
        <v>6434</v>
      </c>
      <c r="G3881" s="7">
        <v>6273</v>
      </c>
      <c r="H3881" s="7">
        <v>9.86</v>
      </c>
      <c r="I3881" s="7">
        <v>1.8</v>
      </c>
      <c r="J3881" s="8">
        <f t="shared" si="121"/>
        <v>2343.6</v>
      </c>
      <c r="K3881" s="7">
        <v>8894.18</v>
      </c>
      <c r="L3881" s="9">
        <v>-7.7708571198051501</v>
      </c>
      <c r="M3881" s="9">
        <v>-43.1401827860102</v>
      </c>
      <c r="N3881" s="7">
        <f>COUNTIFS('Lojas Assaí'!$F$174:$F$260,D3881)</f>
        <v>0</v>
      </c>
    </row>
    <row r="3882" spans="1:14" x14ac:dyDescent="0.25">
      <c r="A3882" s="7" t="s">
        <v>4314</v>
      </c>
      <c r="B3882" s="7" t="s">
        <v>37</v>
      </c>
      <c r="C3882" s="7" t="str">
        <f t="shared" si="120"/>
        <v>ItanagraBA</v>
      </c>
      <c r="D3882" s="7">
        <v>2915908</v>
      </c>
      <c r="E3882" s="8" t="s">
        <v>684</v>
      </c>
      <c r="F3882" s="7">
        <v>6433</v>
      </c>
      <c r="G3882" s="7">
        <v>7598</v>
      </c>
      <c r="H3882" s="7">
        <v>15.49</v>
      </c>
      <c r="I3882" s="7">
        <v>1.9</v>
      </c>
      <c r="J3882" s="8">
        <f t="shared" si="121"/>
        <v>2473.8000000000002</v>
      </c>
      <c r="K3882" s="7">
        <v>10591.34</v>
      </c>
      <c r="L3882" s="9">
        <v>-12.268163143855</v>
      </c>
      <c r="M3882" s="9">
        <v>-38.038180941193801</v>
      </c>
      <c r="N3882" s="7">
        <f>COUNTIFS('Lojas Assaí'!$F$174:$F$260,D3882)</f>
        <v>0</v>
      </c>
    </row>
    <row r="3883" spans="1:14" x14ac:dyDescent="0.25">
      <c r="A3883" s="7" t="s">
        <v>4315</v>
      </c>
      <c r="B3883" s="7" t="s">
        <v>206</v>
      </c>
      <c r="C3883" s="7" t="str">
        <f t="shared" si="120"/>
        <v>Córrego FundoMG</v>
      </c>
      <c r="D3883" s="7">
        <v>3119955</v>
      </c>
      <c r="E3883" s="8" t="s">
        <v>701</v>
      </c>
      <c r="F3883" s="7">
        <v>6425</v>
      </c>
      <c r="G3883" s="7">
        <v>5790</v>
      </c>
      <c r="H3883" s="7">
        <v>57.26</v>
      </c>
      <c r="I3883" s="7">
        <v>1.9</v>
      </c>
      <c r="J3883" s="8">
        <f t="shared" si="121"/>
        <v>2473.8000000000002</v>
      </c>
      <c r="K3883" s="7">
        <v>32142.46</v>
      </c>
      <c r="L3883" s="9">
        <v>-19.8347854823175</v>
      </c>
      <c r="M3883" s="9">
        <v>-42.400137880343699</v>
      </c>
      <c r="N3883" s="7">
        <f>COUNTIFS('Lojas Assaí'!$F$174:$F$260,D3883)</f>
        <v>0</v>
      </c>
    </row>
    <row r="3884" spans="1:14" x14ac:dyDescent="0.25">
      <c r="A3884" s="7" t="s">
        <v>4316</v>
      </c>
      <c r="B3884" s="7" t="s">
        <v>710</v>
      </c>
      <c r="C3884" s="7" t="str">
        <f t="shared" si="120"/>
        <v>São João do OesteSC</v>
      </c>
      <c r="D3884" s="7">
        <v>4216255</v>
      </c>
      <c r="E3884" s="8" t="s">
        <v>711</v>
      </c>
      <c r="F3884" s="7">
        <v>6423</v>
      </c>
      <c r="G3884" s="7">
        <v>6036</v>
      </c>
      <c r="H3884" s="7">
        <v>36.96</v>
      </c>
      <c r="I3884" s="7">
        <v>2.2999999999999998</v>
      </c>
      <c r="J3884" s="8">
        <f t="shared" si="121"/>
        <v>2994.6</v>
      </c>
      <c r="K3884" s="7">
        <v>49454.37</v>
      </c>
      <c r="L3884" s="9">
        <v>-29.223479791248401</v>
      </c>
      <c r="M3884" s="9">
        <v>-49.806571385692003</v>
      </c>
      <c r="N3884" s="7">
        <f>COUNTIFS('Lojas Assaí'!$F$174:$F$260,D3884)</f>
        <v>0</v>
      </c>
    </row>
    <row r="3885" spans="1:14" x14ac:dyDescent="0.25">
      <c r="A3885" s="7" t="s">
        <v>4317</v>
      </c>
      <c r="B3885" s="7" t="s">
        <v>206</v>
      </c>
      <c r="C3885" s="7" t="str">
        <f t="shared" si="120"/>
        <v>SardoáMG</v>
      </c>
      <c r="D3885" s="7">
        <v>3165503</v>
      </c>
      <c r="E3885" s="8" t="s">
        <v>701</v>
      </c>
      <c r="F3885" s="7">
        <v>6421</v>
      </c>
      <c r="G3885" s="7">
        <v>5594</v>
      </c>
      <c r="H3885" s="7">
        <v>39.42</v>
      </c>
      <c r="I3885" s="7">
        <v>1.4</v>
      </c>
      <c r="J3885" s="8">
        <f t="shared" si="121"/>
        <v>1822.8</v>
      </c>
      <c r="K3885" s="7">
        <v>10076.290000000001</v>
      </c>
      <c r="L3885" s="9">
        <v>-20.034534920799501</v>
      </c>
      <c r="M3885" s="9">
        <v>-44.145867361276601</v>
      </c>
      <c r="N3885" s="7">
        <f>COUNTIFS('Lojas Assaí'!$F$174:$F$260,D3885)</f>
        <v>0</v>
      </c>
    </row>
    <row r="3886" spans="1:14" x14ac:dyDescent="0.25">
      <c r="A3886" s="7" t="s">
        <v>4318</v>
      </c>
      <c r="B3886" s="7" t="s">
        <v>313</v>
      </c>
      <c r="C3886" s="7" t="str">
        <f t="shared" si="120"/>
        <v>Patos do PiauíPI</v>
      </c>
      <c r="D3886" s="7">
        <v>2207777</v>
      </c>
      <c r="E3886" s="8" t="s">
        <v>693</v>
      </c>
      <c r="F3886" s="7">
        <v>6420</v>
      </c>
      <c r="G3886" s="7">
        <v>6105</v>
      </c>
      <c r="H3886" s="7">
        <v>8.1199999999999992</v>
      </c>
      <c r="I3886" s="7">
        <v>2.1</v>
      </c>
      <c r="J3886" s="8">
        <f t="shared" si="121"/>
        <v>2734.2</v>
      </c>
      <c r="K3886" s="7">
        <v>8910.23</v>
      </c>
      <c r="L3886" s="9">
        <v>-5.2510934294111404</v>
      </c>
      <c r="M3886" s="9">
        <v>-42.388865497144899</v>
      </c>
      <c r="N3886" s="7">
        <f>COUNTIFS('Lojas Assaí'!$F$174:$F$260,D3886)</f>
        <v>0</v>
      </c>
    </row>
    <row r="3887" spans="1:14" x14ac:dyDescent="0.25">
      <c r="A3887" s="7" t="s">
        <v>4319</v>
      </c>
      <c r="B3887" s="7" t="s">
        <v>422</v>
      </c>
      <c r="C3887" s="7" t="str">
        <f t="shared" si="120"/>
        <v>GáliaSP</v>
      </c>
      <c r="D3887" s="7">
        <v>3516606</v>
      </c>
      <c r="E3887" s="8" t="s">
        <v>435</v>
      </c>
      <c r="F3887" s="7">
        <v>6419</v>
      </c>
      <c r="G3887" s="7">
        <v>7011</v>
      </c>
      <c r="H3887" s="7">
        <v>19.690000000000001</v>
      </c>
      <c r="I3887" s="7">
        <v>1.8</v>
      </c>
      <c r="J3887" s="8">
        <f t="shared" si="121"/>
        <v>2343.6</v>
      </c>
      <c r="K3887" s="7">
        <v>28752.97</v>
      </c>
      <c r="L3887" s="9">
        <v>-20.795239499374599</v>
      </c>
      <c r="M3887" s="9">
        <v>-50.190219732204902</v>
      </c>
      <c r="N3887" s="7">
        <f>COUNTIFS('Lojas Assaí'!$F$174:$F$260,D3887)</f>
        <v>0</v>
      </c>
    </row>
    <row r="3888" spans="1:14" x14ac:dyDescent="0.25">
      <c r="A3888" s="7" t="s">
        <v>4320</v>
      </c>
      <c r="B3888" s="7" t="s">
        <v>313</v>
      </c>
      <c r="C3888" s="7" t="str">
        <f t="shared" si="120"/>
        <v>São Francisco do PiauíPI</v>
      </c>
      <c r="D3888" s="7">
        <v>2209708</v>
      </c>
      <c r="E3888" s="8" t="s">
        <v>693</v>
      </c>
      <c r="F3888" s="7">
        <v>6417</v>
      </c>
      <c r="G3888" s="7">
        <v>6298</v>
      </c>
      <c r="H3888" s="7">
        <v>4.7</v>
      </c>
      <c r="I3888" s="7">
        <v>2</v>
      </c>
      <c r="J3888" s="8">
        <f t="shared" si="121"/>
        <v>2604</v>
      </c>
      <c r="K3888" s="7">
        <v>8823.9599999999991</v>
      </c>
      <c r="L3888" s="9">
        <v>-7.2439761038638499</v>
      </c>
      <c r="M3888" s="9">
        <v>-42.5385319870053</v>
      </c>
      <c r="N3888" s="7">
        <f>COUNTIFS('Lojas Assaí'!$F$174:$F$260,D3888)</f>
        <v>0</v>
      </c>
    </row>
    <row r="3889" spans="1:14" x14ac:dyDescent="0.25">
      <c r="A3889" s="7" t="s">
        <v>4321</v>
      </c>
      <c r="B3889" s="7" t="s">
        <v>206</v>
      </c>
      <c r="C3889" s="7" t="str">
        <f t="shared" si="120"/>
        <v>São José do JacuriMG</v>
      </c>
      <c r="D3889" s="7">
        <v>3163508</v>
      </c>
      <c r="E3889" s="8" t="s">
        <v>701</v>
      </c>
      <c r="F3889" s="7">
        <v>6409</v>
      </c>
      <c r="G3889" s="7">
        <v>6553</v>
      </c>
      <c r="H3889" s="7">
        <v>18.989999999999998</v>
      </c>
      <c r="I3889" s="7">
        <v>1.6</v>
      </c>
      <c r="J3889" s="8">
        <f t="shared" si="121"/>
        <v>2083.1999999999998</v>
      </c>
      <c r="K3889" s="7">
        <v>14911.95</v>
      </c>
      <c r="L3889" s="9">
        <v>-20.005998981942501</v>
      </c>
      <c r="M3889" s="9">
        <v>-41.749072816426001</v>
      </c>
      <c r="N3889" s="7">
        <f>COUNTIFS('Lojas Assaí'!$F$174:$F$260,D3889)</f>
        <v>0</v>
      </c>
    </row>
    <row r="3890" spans="1:14" x14ac:dyDescent="0.25">
      <c r="A3890" s="7" t="s">
        <v>4322</v>
      </c>
      <c r="B3890" s="7" t="s">
        <v>206</v>
      </c>
      <c r="C3890" s="7" t="str">
        <f t="shared" si="120"/>
        <v>Santa Helena de MinasMG</v>
      </c>
      <c r="D3890" s="7">
        <v>3157658</v>
      </c>
      <c r="E3890" s="8" t="s">
        <v>701</v>
      </c>
      <c r="F3890" s="7">
        <v>6406</v>
      </c>
      <c r="G3890" s="7">
        <v>6055</v>
      </c>
      <c r="H3890" s="7">
        <v>21.9</v>
      </c>
      <c r="I3890" s="7">
        <v>1.7</v>
      </c>
      <c r="J3890" s="8">
        <f t="shared" si="121"/>
        <v>2213.4</v>
      </c>
      <c r="K3890" s="7">
        <v>8512.39</v>
      </c>
      <c r="L3890" s="9">
        <v>-16.936307533624401</v>
      </c>
      <c r="M3890" s="9">
        <v>-40.686288642112203</v>
      </c>
      <c r="N3890" s="7">
        <f>COUNTIFS('Lojas Assaí'!$F$174:$F$260,D3890)</f>
        <v>0</v>
      </c>
    </row>
    <row r="3891" spans="1:14" x14ac:dyDescent="0.25">
      <c r="A3891" s="7" t="s">
        <v>4323</v>
      </c>
      <c r="B3891" s="7" t="s">
        <v>258</v>
      </c>
      <c r="C3891" s="7" t="str">
        <f t="shared" si="120"/>
        <v>AmaporãPR</v>
      </c>
      <c r="D3891" s="7">
        <v>4100905</v>
      </c>
      <c r="E3891" s="8" t="s">
        <v>686</v>
      </c>
      <c r="F3891" s="7">
        <v>6405</v>
      </c>
      <c r="G3891" s="7">
        <v>5443</v>
      </c>
      <c r="H3891" s="7">
        <v>14.15</v>
      </c>
      <c r="I3891" s="7">
        <v>2.2000000000000002</v>
      </c>
      <c r="J3891" s="8">
        <f t="shared" si="121"/>
        <v>2864.4</v>
      </c>
      <c r="K3891" s="7">
        <v>19169.32</v>
      </c>
      <c r="L3891" s="9">
        <v>-25.9170684652826</v>
      </c>
      <c r="M3891" s="9">
        <v>-53.473256744724601</v>
      </c>
      <c r="N3891" s="7">
        <f>COUNTIFS('Lojas Assaí'!$F$174:$F$260,D3891)</f>
        <v>0</v>
      </c>
    </row>
    <row r="3892" spans="1:14" x14ac:dyDescent="0.25">
      <c r="A3892" s="7" t="s">
        <v>4324</v>
      </c>
      <c r="B3892" s="7" t="s">
        <v>244</v>
      </c>
      <c r="C3892" s="7" t="str">
        <f t="shared" si="120"/>
        <v>Olho d'ÁguaPB</v>
      </c>
      <c r="D3892" s="7">
        <v>2510402</v>
      </c>
      <c r="E3892" s="8" t="s">
        <v>698</v>
      </c>
      <c r="F3892" s="7">
        <v>6399</v>
      </c>
      <c r="G3892" s="7">
        <v>6931</v>
      </c>
      <c r="H3892" s="7">
        <v>11.63</v>
      </c>
      <c r="I3892" s="7">
        <v>1.4</v>
      </c>
      <c r="J3892" s="8">
        <f t="shared" si="121"/>
        <v>1822.8</v>
      </c>
      <c r="K3892" s="7">
        <v>9029.02</v>
      </c>
      <c r="L3892" s="9">
        <v>-6.6766058426447898</v>
      </c>
      <c r="M3892" s="9">
        <v>-36.418712974352303</v>
      </c>
      <c r="N3892" s="7">
        <f>COUNTIFS('Lojas Assaí'!$F$174:$F$260,D3892)</f>
        <v>0</v>
      </c>
    </row>
    <row r="3893" spans="1:14" x14ac:dyDescent="0.25">
      <c r="A3893" s="7" t="s">
        <v>4325</v>
      </c>
      <c r="B3893" s="7" t="s">
        <v>244</v>
      </c>
      <c r="C3893" s="7" t="str">
        <f t="shared" si="120"/>
        <v>São José de CaianaPB</v>
      </c>
      <c r="D3893" s="7">
        <v>2514305</v>
      </c>
      <c r="E3893" s="8" t="s">
        <v>698</v>
      </c>
      <c r="F3893" s="7">
        <v>6394</v>
      </c>
      <c r="G3893" s="7">
        <v>6010</v>
      </c>
      <c r="H3893" s="7">
        <v>34.08</v>
      </c>
      <c r="I3893" s="7">
        <v>2</v>
      </c>
      <c r="J3893" s="8">
        <f t="shared" si="121"/>
        <v>2604</v>
      </c>
      <c r="K3893" s="7">
        <v>7992.42</v>
      </c>
      <c r="L3893" s="9">
        <v>-6.9442314894139798</v>
      </c>
      <c r="M3893" s="9">
        <v>-38.157770189267403</v>
      </c>
      <c r="N3893" s="7">
        <f>COUNTIFS('Lojas Assaí'!$F$174:$F$260,D3893)</f>
        <v>0</v>
      </c>
    </row>
    <row r="3894" spans="1:14" x14ac:dyDescent="0.25">
      <c r="A3894" s="7" t="s">
        <v>4326</v>
      </c>
      <c r="B3894" s="7" t="s">
        <v>258</v>
      </c>
      <c r="C3894" s="7" t="str">
        <f t="shared" si="120"/>
        <v>IbemaPR</v>
      </c>
      <c r="D3894" s="7">
        <v>4109757</v>
      </c>
      <c r="E3894" s="8" t="s">
        <v>686</v>
      </c>
      <c r="F3894" s="7">
        <v>6387</v>
      </c>
      <c r="G3894" s="7">
        <v>6066</v>
      </c>
      <c r="H3894" s="7">
        <v>41.71</v>
      </c>
      <c r="I3894" s="7">
        <v>2</v>
      </c>
      <c r="J3894" s="8">
        <f t="shared" si="121"/>
        <v>2604</v>
      </c>
      <c r="K3894" s="7">
        <v>26471.3</v>
      </c>
      <c r="L3894" s="9">
        <v>-23.3967114280053</v>
      </c>
      <c r="M3894" s="9">
        <v>-53.625570162295901</v>
      </c>
      <c r="N3894" s="7">
        <f>COUNTIFS('Lojas Assaí'!$F$174:$F$260,D3894)</f>
        <v>0</v>
      </c>
    </row>
    <row r="3895" spans="1:14" x14ac:dyDescent="0.25">
      <c r="A3895" s="7" t="s">
        <v>4327</v>
      </c>
      <c r="B3895" s="7" t="s">
        <v>710</v>
      </c>
      <c r="C3895" s="7" t="str">
        <f t="shared" si="120"/>
        <v>Bela Vista do ToldoSC</v>
      </c>
      <c r="D3895" s="7">
        <v>4202131</v>
      </c>
      <c r="E3895" s="8" t="s">
        <v>711</v>
      </c>
      <c r="F3895" s="7">
        <v>6386</v>
      </c>
      <c r="G3895" s="7">
        <v>6004</v>
      </c>
      <c r="H3895" s="7">
        <v>11.16</v>
      </c>
      <c r="I3895" s="7">
        <v>2.1</v>
      </c>
      <c r="J3895" s="8">
        <f t="shared" si="121"/>
        <v>2734.2</v>
      </c>
      <c r="K3895" s="7">
        <v>27628.13</v>
      </c>
      <c r="L3895" s="9">
        <v>-26.777507569001202</v>
      </c>
      <c r="M3895" s="9">
        <v>-49.364402749408903</v>
      </c>
      <c r="N3895" s="7">
        <f>COUNTIFS('Lojas Assaí'!$F$174:$F$260,D3895)</f>
        <v>0</v>
      </c>
    </row>
    <row r="3896" spans="1:14" x14ac:dyDescent="0.25">
      <c r="A3896" s="7" t="s">
        <v>4328</v>
      </c>
      <c r="B3896" s="7" t="s">
        <v>206</v>
      </c>
      <c r="C3896" s="7" t="str">
        <f t="shared" si="120"/>
        <v>PiracemaMG</v>
      </c>
      <c r="D3896" s="7">
        <v>3150604</v>
      </c>
      <c r="E3896" s="8" t="s">
        <v>701</v>
      </c>
      <c r="F3896" s="7">
        <v>6386</v>
      </c>
      <c r="G3896" s="7">
        <v>6406</v>
      </c>
      <c r="H3896" s="7">
        <v>22.85</v>
      </c>
      <c r="I3896" s="7">
        <v>1.8</v>
      </c>
      <c r="J3896" s="8">
        <f t="shared" si="121"/>
        <v>2343.6</v>
      </c>
      <c r="K3896" s="7">
        <v>38941.9</v>
      </c>
      <c r="L3896" s="9">
        <v>-19.908504908627101</v>
      </c>
      <c r="M3896" s="9">
        <v>-48.696638063801203</v>
      </c>
      <c r="N3896" s="7">
        <f>COUNTIFS('Lojas Assaí'!$F$174:$F$260,D3896)</f>
        <v>0</v>
      </c>
    </row>
    <row r="3897" spans="1:14" x14ac:dyDescent="0.25">
      <c r="A3897" s="7" t="s">
        <v>4329</v>
      </c>
      <c r="B3897" s="7" t="s">
        <v>707</v>
      </c>
      <c r="C3897" s="7" t="str">
        <f t="shared" si="120"/>
        <v>Cambará do SulRS</v>
      </c>
      <c r="D3897" s="7">
        <v>4303608</v>
      </c>
      <c r="E3897" s="8" t="s">
        <v>708</v>
      </c>
      <c r="F3897" s="7">
        <v>6383</v>
      </c>
      <c r="G3897" s="7">
        <v>6542</v>
      </c>
      <c r="H3897" s="7">
        <v>5.41</v>
      </c>
      <c r="I3897" s="7">
        <v>2.2000000000000002</v>
      </c>
      <c r="J3897" s="8">
        <f t="shared" si="121"/>
        <v>2864.4</v>
      </c>
      <c r="K3897" s="7">
        <v>26923.85</v>
      </c>
      <c r="L3897" s="9">
        <v>-29.048175273445601</v>
      </c>
      <c r="M3897" s="9">
        <v>-50.143765384253598</v>
      </c>
      <c r="N3897" s="7">
        <f>COUNTIFS('Lojas Assaí'!$F$174:$F$260,D3897)</f>
        <v>0</v>
      </c>
    </row>
    <row r="3898" spans="1:14" x14ac:dyDescent="0.25">
      <c r="A3898" s="7" t="s">
        <v>4330</v>
      </c>
      <c r="B3898" s="7" t="s">
        <v>707</v>
      </c>
      <c r="C3898" s="7" t="str">
        <f t="shared" si="120"/>
        <v>Santa Maria do HervalRS</v>
      </c>
      <c r="D3898" s="7">
        <v>4316956</v>
      </c>
      <c r="E3898" s="8" t="s">
        <v>708</v>
      </c>
      <c r="F3898" s="7">
        <v>6382</v>
      </c>
      <c r="G3898" s="7">
        <v>6053</v>
      </c>
      <c r="H3898" s="7">
        <v>43.36</v>
      </c>
      <c r="I3898" s="7">
        <v>1.9</v>
      </c>
      <c r="J3898" s="8">
        <f t="shared" si="121"/>
        <v>2473.8000000000002</v>
      </c>
      <c r="K3898" s="7">
        <v>33706.67</v>
      </c>
      <c r="L3898" s="9">
        <v>-30.3451034509105</v>
      </c>
      <c r="M3898" s="9">
        <v>-54.090954670358599</v>
      </c>
      <c r="N3898" s="7">
        <f>COUNTIFS('Lojas Assaí'!$F$174:$F$260,D3898)</f>
        <v>0</v>
      </c>
    </row>
    <row r="3899" spans="1:14" x14ac:dyDescent="0.25">
      <c r="A3899" s="7" t="s">
        <v>4331</v>
      </c>
      <c r="B3899" s="7" t="s">
        <v>313</v>
      </c>
      <c r="C3899" s="7" t="str">
        <f t="shared" si="120"/>
        <v>São JuliãoPI</v>
      </c>
      <c r="D3899" s="7">
        <v>2210300</v>
      </c>
      <c r="E3899" s="8" t="s">
        <v>693</v>
      </c>
      <c r="F3899" s="7">
        <v>6379</v>
      </c>
      <c r="G3899" s="7">
        <v>5675</v>
      </c>
      <c r="H3899" s="7">
        <v>22.07</v>
      </c>
      <c r="I3899" s="7">
        <v>1.5</v>
      </c>
      <c r="J3899" s="8">
        <f t="shared" si="121"/>
        <v>1953</v>
      </c>
      <c r="K3899" s="7">
        <v>9082.15</v>
      </c>
      <c r="L3899" s="9">
        <v>-7.08531500457718</v>
      </c>
      <c r="M3899" s="9">
        <v>-40.836913244799803</v>
      </c>
      <c r="N3899" s="7">
        <f>COUNTIFS('Lojas Assaí'!$F$174:$F$260,D3899)</f>
        <v>0</v>
      </c>
    </row>
    <row r="3900" spans="1:14" x14ac:dyDescent="0.25">
      <c r="A3900" s="7" t="s">
        <v>4332</v>
      </c>
      <c r="B3900" s="7" t="s">
        <v>422</v>
      </c>
      <c r="C3900" s="7" t="str">
        <f t="shared" si="120"/>
        <v>SilveirasSP</v>
      </c>
      <c r="D3900" s="7">
        <v>3552007</v>
      </c>
      <c r="E3900" s="8" t="s">
        <v>435</v>
      </c>
      <c r="F3900" s="7">
        <v>6375</v>
      </c>
      <c r="G3900" s="7">
        <v>5792</v>
      </c>
      <c r="H3900" s="7">
        <v>13.96</v>
      </c>
      <c r="I3900" s="7">
        <v>2</v>
      </c>
      <c r="J3900" s="8">
        <f t="shared" si="121"/>
        <v>2604</v>
      </c>
      <c r="K3900" s="7">
        <v>14132.69</v>
      </c>
      <c r="L3900" s="9">
        <v>-23.499323</v>
      </c>
      <c r="M3900" s="9">
        <v>-47.457853253204</v>
      </c>
      <c r="N3900" s="7">
        <f>COUNTIFS('Lojas Assaí'!$F$174:$F$260,D3900)</f>
        <v>0</v>
      </c>
    </row>
    <row r="3901" spans="1:14" x14ac:dyDescent="0.25">
      <c r="A3901" s="7" t="s">
        <v>4333</v>
      </c>
      <c r="B3901" s="7" t="s">
        <v>422</v>
      </c>
      <c r="C3901" s="7" t="str">
        <f t="shared" si="120"/>
        <v>AranduSP</v>
      </c>
      <c r="D3901" s="7">
        <v>3503109</v>
      </c>
      <c r="E3901" s="8" t="s">
        <v>435</v>
      </c>
      <c r="F3901" s="7">
        <v>6373</v>
      </c>
      <c r="G3901" s="7">
        <v>6123</v>
      </c>
      <c r="H3901" s="7">
        <v>21.42</v>
      </c>
      <c r="I3901" s="7">
        <v>1.8</v>
      </c>
      <c r="J3901" s="8">
        <f t="shared" si="121"/>
        <v>2343.6</v>
      </c>
      <c r="K3901" s="7">
        <v>28695.3</v>
      </c>
      <c r="L3901" s="9">
        <v>-23.133407115644399</v>
      </c>
      <c r="M3901" s="9">
        <v>-49.050975871537503</v>
      </c>
      <c r="N3901" s="7">
        <f>COUNTIFS('Lojas Assaí'!$F$174:$F$260,D3901)</f>
        <v>0</v>
      </c>
    </row>
    <row r="3902" spans="1:14" x14ac:dyDescent="0.25">
      <c r="A3902" s="7" t="s">
        <v>4334</v>
      </c>
      <c r="B3902" s="7" t="s">
        <v>422</v>
      </c>
      <c r="C3902" s="7" t="str">
        <f t="shared" si="120"/>
        <v>TacibaSP</v>
      </c>
      <c r="D3902" s="7">
        <v>3552908</v>
      </c>
      <c r="E3902" s="8" t="s">
        <v>435</v>
      </c>
      <c r="F3902" s="7">
        <v>6371</v>
      </c>
      <c r="G3902" s="7">
        <v>5714</v>
      </c>
      <c r="H3902" s="7">
        <v>9.41</v>
      </c>
      <c r="I3902" s="7">
        <v>2.7</v>
      </c>
      <c r="J3902" s="8">
        <f t="shared" si="121"/>
        <v>3515.4</v>
      </c>
      <c r="K3902" s="7">
        <v>30157.56</v>
      </c>
      <c r="L3902" s="9">
        <v>-21.1467362736079</v>
      </c>
      <c r="M3902" s="9">
        <v>-48.511955222080701</v>
      </c>
      <c r="N3902" s="7">
        <f>COUNTIFS('Lojas Assaí'!$F$174:$F$260,D3902)</f>
        <v>0</v>
      </c>
    </row>
    <row r="3903" spans="1:14" x14ac:dyDescent="0.25">
      <c r="A3903" s="7" t="s">
        <v>4335</v>
      </c>
      <c r="B3903" s="7" t="s">
        <v>37</v>
      </c>
      <c r="C3903" s="7" t="str">
        <f t="shared" si="120"/>
        <v>GuajeruBA</v>
      </c>
      <c r="D3903" s="7">
        <v>2911659</v>
      </c>
      <c r="E3903" s="8" t="s">
        <v>684</v>
      </c>
      <c r="F3903" s="7">
        <v>6371</v>
      </c>
      <c r="G3903" s="7">
        <v>10412</v>
      </c>
      <c r="H3903" s="7">
        <v>11.12</v>
      </c>
      <c r="I3903" s="7">
        <v>1.6</v>
      </c>
      <c r="J3903" s="8">
        <f t="shared" si="121"/>
        <v>2083.1999999999998</v>
      </c>
      <c r="K3903" s="7">
        <v>9520</v>
      </c>
      <c r="L3903" s="9">
        <v>-14.546962271672299</v>
      </c>
      <c r="M3903" s="9">
        <v>-41.937148166857497</v>
      </c>
      <c r="N3903" s="7">
        <f>COUNTIFS('Lojas Assaí'!$F$174:$F$260,D3903)</f>
        <v>0</v>
      </c>
    </row>
    <row r="3904" spans="1:14" x14ac:dyDescent="0.25">
      <c r="A3904" s="7" t="s">
        <v>4336</v>
      </c>
      <c r="B3904" s="7" t="s">
        <v>206</v>
      </c>
      <c r="C3904" s="7" t="str">
        <f t="shared" si="120"/>
        <v>TirosMG</v>
      </c>
      <c r="D3904" s="7">
        <v>3168903</v>
      </c>
      <c r="E3904" s="8" t="s">
        <v>701</v>
      </c>
      <c r="F3904" s="7">
        <v>6369</v>
      </c>
      <c r="G3904" s="7">
        <v>6906</v>
      </c>
      <c r="H3904" s="7">
        <v>3.3</v>
      </c>
      <c r="I3904" s="7">
        <v>2.2999999999999998</v>
      </c>
      <c r="J3904" s="8">
        <f t="shared" si="121"/>
        <v>2994.6</v>
      </c>
      <c r="K3904" s="7">
        <v>45315.75</v>
      </c>
      <c r="L3904" s="9">
        <v>-21.175549526019001</v>
      </c>
      <c r="M3904" s="9">
        <v>-43.018699508391101</v>
      </c>
      <c r="N3904" s="7">
        <f>COUNTIFS('Lojas Assaí'!$F$174:$F$260,D3904)</f>
        <v>0</v>
      </c>
    </row>
    <row r="3905" spans="1:14" x14ac:dyDescent="0.25">
      <c r="A3905" s="7" t="s">
        <v>4337</v>
      </c>
      <c r="B3905" s="7" t="s">
        <v>244</v>
      </c>
      <c r="C3905" s="7" t="str">
        <f t="shared" si="120"/>
        <v>Cuité de MamanguapePB</v>
      </c>
      <c r="D3905" s="7">
        <v>2505238</v>
      </c>
      <c r="E3905" s="8" t="s">
        <v>698</v>
      </c>
      <c r="F3905" s="7">
        <v>6360</v>
      </c>
      <c r="G3905" s="7">
        <v>6202</v>
      </c>
      <c r="H3905" s="7">
        <v>57.19</v>
      </c>
      <c r="I3905" s="7">
        <v>1.8</v>
      </c>
      <c r="J3905" s="8">
        <f t="shared" si="121"/>
        <v>2343.6</v>
      </c>
      <c r="K3905" s="7">
        <v>10647.66</v>
      </c>
      <c r="L3905" s="9">
        <v>-6.8623606092026401</v>
      </c>
      <c r="M3905" s="9">
        <v>-36.347929716177099</v>
      </c>
      <c r="N3905" s="7">
        <f>COUNTIFS('Lojas Assaí'!$F$174:$F$260,D3905)</f>
        <v>0</v>
      </c>
    </row>
    <row r="3906" spans="1:14" x14ac:dyDescent="0.25">
      <c r="A3906" s="7" t="s">
        <v>4338</v>
      </c>
      <c r="B3906" s="7" t="s">
        <v>206</v>
      </c>
      <c r="C3906" s="7" t="str">
        <f t="shared" ref="C3906:C3969" si="122">_xlfn.CONCAT(A3906:B3906)</f>
        <v>InhaúmaMG</v>
      </c>
      <c r="D3906" s="7">
        <v>3131000</v>
      </c>
      <c r="E3906" s="8" t="s">
        <v>701</v>
      </c>
      <c r="F3906" s="7">
        <v>6352</v>
      </c>
      <c r="G3906" s="7">
        <v>5760</v>
      </c>
      <c r="H3906" s="7">
        <v>23.51</v>
      </c>
      <c r="I3906" s="7">
        <v>1.7</v>
      </c>
      <c r="J3906" s="8">
        <f t="shared" ref="J3906:J3969" si="123">ROUND(I3906*1302,2)</f>
        <v>2213.4</v>
      </c>
      <c r="K3906" s="7">
        <v>19254.68</v>
      </c>
      <c r="L3906" s="9">
        <v>-19.492367388480599</v>
      </c>
      <c r="M3906" s="9">
        <v>-44.390945526609002</v>
      </c>
      <c r="N3906" s="7">
        <f>COUNTIFS('Lojas Assaí'!$F$174:$F$260,D3906)</f>
        <v>0</v>
      </c>
    </row>
    <row r="3907" spans="1:14" x14ac:dyDescent="0.25">
      <c r="A3907" s="7" t="s">
        <v>4339</v>
      </c>
      <c r="B3907" s="7" t="s">
        <v>422</v>
      </c>
      <c r="C3907" s="7" t="str">
        <f t="shared" si="122"/>
        <v>TaiaçuSP</v>
      </c>
      <c r="D3907" s="7">
        <v>3553104</v>
      </c>
      <c r="E3907" s="8" t="s">
        <v>435</v>
      </c>
      <c r="F3907" s="7">
        <v>6346</v>
      </c>
      <c r="G3907" s="7">
        <v>5894</v>
      </c>
      <c r="H3907" s="7">
        <v>55.27</v>
      </c>
      <c r="I3907" s="7">
        <v>2</v>
      </c>
      <c r="J3907" s="8">
        <f t="shared" si="123"/>
        <v>2604</v>
      </c>
      <c r="K3907" s="7">
        <v>15867.28</v>
      </c>
      <c r="L3907" s="9">
        <v>-21.703033000000001</v>
      </c>
      <c r="M3907" s="9">
        <v>-47.271615513066401</v>
      </c>
      <c r="N3907" s="7">
        <f>COUNTIFS('Lojas Assaí'!$F$174:$F$260,D3907)</f>
        <v>0</v>
      </c>
    </row>
    <row r="3908" spans="1:14" x14ac:dyDescent="0.25">
      <c r="A3908" s="7" t="s">
        <v>4340</v>
      </c>
      <c r="B3908" s="7" t="s">
        <v>258</v>
      </c>
      <c r="C3908" s="7" t="str">
        <f t="shared" si="122"/>
        <v>Formosa do OestePR</v>
      </c>
      <c r="D3908" s="7">
        <v>4108205</v>
      </c>
      <c r="E3908" s="8" t="s">
        <v>686</v>
      </c>
      <c r="F3908" s="7">
        <v>6345</v>
      </c>
      <c r="G3908" s="7">
        <v>7541</v>
      </c>
      <c r="H3908" s="7">
        <v>27.35</v>
      </c>
      <c r="I3908" s="7">
        <v>2</v>
      </c>
      <c r="J3908" s="8">
        <f t="shared" si="123"/>
        <v>2604</v>
      </c>
      <c r="K3908" s="7">
        <v>48513.23</v>
      </c>
      <c r="L3908" s="9">
        <v>-24.0675754043871</v>
      </c>
      <c r="M3908" s="9">
        <v>-53.8440159671513</v>
      </c>
      <c r="N3908" s="7">
        <f>COUNTIFS('Lojas Assaí'!$F$174:$F$260,D3908)</f>
        <v>0</v>
      </c>
    </row>
    <row r="3909" spans="1:14" x14ac:dyDescent="0.25">
      <c r="A3909" s="7" t="s">
        <v>4341</v>
      </c>
      <c r="B3909" s="7" t="s">
        <v>258</v>
      </c>
      <c r="C3909" s="7" t="str">
        <f t="shared" si="122"/>
        <v>Boa Ventura de São RoquePR</v>
      </c>
      <c r="D3909" s="7">
        <v>4103040</v>
      </c>
      <c r="E3909" s="8" t="s">
        <v>686</v>
      </c>
      <c r="F3909" s="7">
        <v>6343</v>
      </c>
      <c r="G3909" s="7">
        <v>6554</v>
      </c>
      <c r="H3909" s="7">
        <v>10.53</v>
      </c>
      <c r="I3909" s="7">
        <v>2.2000000000000002</v>
      </c>
      <c r="J3909" s="8">
        <f t="shared" si="123"/>
        <v>2864.4</v>
      </c>
      <c r="K3909" s="7">
        <v>47237.13</v>
      </c>
      <c r="L3909" s="9">
        <v>-25.430404944323801</v>
      </c>
      <c r="M3909" s="9">
        <v>-53.411736489036997</v>
      </c>
      <c r="N3909" s="7">
        <f>COUNTIFS('Lojas Assaí'!$F$174:$F$260,D3909)</f>
        <v>0</v>
      </c>
    </row>
    <row r="3910" spans="1:14" x14ac:dyDescent="0.25">
      <c r="A3910" s="7" t="s">
        <v>817</v>
      </c>
      <c r="B3910" s="7" t="s">
        <v>206</v>
      </c>
      <c r="C3910" s="7" t="str">
        <f t="shared" si="122"/>
        <v>ToledoMG</v>
      </c>
      <c r="D3910" s="7">
        <v>3169109</v>
      </c>
      <c r="E3910" s="8" t="s">
        <v>701</v>
      </c>
      <c r="F3910" s="7">
        <v>6336</v>
      </c>
      <c r="G3910" s="7">
        <v>5764</v>
      </c>
      <c r="H3910" s="7">
        <v>42.14</v>
      </c>
      <c r="I3910" s="7">
        <v>1.5</v>
      </c>
      <c r="J3910" s="8">
        <f t="shared" si="123"/>
        <v>1953</v>
      </c>
      <c r="K3910" s="7">
        <v>13114.22</v>
      </c>
      <c r="L3910" s="9">
        <v>-20.9025892250881</v>
      </c>
      <c r="M3910" s="9">
        <v>-42.014681621078303</v>
      </c>
      <c r="N3910" s="7">
        <f>COUNTIFS('Lojas Assaí'!$F$174:$F$260,D3910)</f>
        <v>0</v>
      </c>
    </row>
    <row r="3911" spans="1:14" x14ac:dyDescent="0.25">
      <c r="A3911" s="7" t="s">
        <v>4342</v>
      </c>
      <c r="B3911" s="7" t="s">
        <v>258</v>
      </c>
      <c r="C3911" s="7" t="str">
        <f t="shared" si="122"/>
        <v>PinhalãoPR</v>
      </c>
      <c r="D3911" s="7">
        <v>4119202</v>
      </c>
      <c r="E3911" s="8" t="s">
        <v>686</v>
      </c>
      <c r="F3911" s="7">
        <v>6323</v>
      </c>
      <c r="G3911" s="7">
        <v>6215</v>
      </c>
      <c r="H3911" s="7">
        <v>28.17</v>
      </c>
      <c r="I3911" s="7">
        <v>1.9</v>
      </c>
      <c r="J3911" s="8">
        <f t="shared" si="123"/>
        <v>2473.8000000000002</v>
      </c>
      <c r="K3911" s="7">
        <v>29747.08</v>
      </c>
      <c r="L3911" s="9">
        <v>-24.5323575</v>
      </c>
      <c r="M3911" s="9">
        <v>-49.941330993583399</v>
      </c>
      <c r="N3911" s="7">
        <f>COUNTIFS('Lojas Assaí'!$F$174:$F$260,D3911)</f>
        <v>0</v>
      </c>
    </row>
    <row r="3912" spans="1:14" x14ac:dyDescent="0.25">
      <c r="A3912" s="7" t="s">
        <v>4343</v>
      </c>
      <c r="B3912" s="7" t="s">
        <v>710</v>
      </c>
      <c r="C3912" s="7" t="str">
        <f t="shared" si="122"/>
        <v>Vidal RamosSC</v>
      </c>
      <c r="D3912" s="7">
        <v>4219200</v>
      </c>
      <c r="E3912" s="8" t="s">
        <v>711</v>
      </c>
      <c r="F3912" s="7">
        <v>6321</v>
      </c>
      <c r="G3912" s="7">
        <v>6290</v>
      </c>
      <c r="H3912" s="7">
        <v>18.34</v>
      </c>
      <c r="I3912" s="7">
        <v>2.4</v>
      </c>
      <c r="J3912" s="8">
        <f t="shared" si="123"/>
        <v>3124.8</v>
      </c>
      <c r="K3912" s="7">
        <v>51011.65</v>
      </c>
      <c r="L3912" s="9">
        <v>-27.006129067969798</v>
      </c>
      <c r="M3912" s="9">
        <v>-51.151705282832602</v>
      </c>
      <c r="N3912" s="7">
        <f>COUNTIFS('Lojas Assaí'!$F$174:$F$260,D3912)</f>
        <v>0</v>
      </c>
    </row>
    <row r="3913" spans="1:14" x14ac:dyDescent="0.25">
      <c r="A3913" s="7" t="s">
        <v>4344</v>
      </c>
      <c r="B3913" s="7" t="s">
        <v>412</v>
      </c>
      <c r="C3913" s="7" t="str">
        <f t="shared" si="122"/>
        <v>ParecisRO</v>
      </c>
      <c r="D3913" s="7">
        <v>1101450</v>
      </c>
      <c r="E3913" s="8" t="s">
        <v>700</v>
      </c>
      <c r="F3913" s="7">
        <v>6319</v>
      </c>
      <c r="G3913" s="7">
        <v>4810</v>
      </c>
      <c r="H3913" s="7">
        <v>1.89</v>
      </c>
      <c r="I3913" s="7">
        <v>2</v>
      </c>
      <c r="J3913" s="8">
        <f t="shared" si="123"/>
        <v>2604</v>
      </c>
      <c r="K3913" s="7">
        <v>19495.63</v>
      </c>
      <c r="L3913" s="9">
        <v>-12.556840761093801</v>
      </c>
      <c r="M3913" s="9">
        <v>-60.901847749955401</v>
      </c>
      <c r="N3913" s="7">
        <f>COUNTIFS('Lojas Assaí'!$F$174:$F$260,D3913)</f>
        <v>0</v>
      </c>
    </row>
    <row r="3914" spans="1:14" x14ac:dyDescent="0.25">
      <c r="A3914" s="7" t="s">
        <v>4345</v>
      </c>
      <c r="B3914" s="7" t="s">
        <v>99</v>
      </c>
      <c r="C3914" s="7" t="str">
        <f t="shared" si="122"/>
        <v>BaixioCE</v>
      </c>
      <c r="D3914" s="7">
        <v>2301802</v>
      </c>
      <c r="E3914" s="8" t="s">
        <v>683</v>
      </c>
      <c r="F3914" s="7">
        <v>6318</v>
      </c>
      <c r="G3914" s="7">
        <v>6026</v>
      </c>
      <c r="H3914" s="7">
        <v>41.15</v>
      </c>
      <c r="I3914" s="7">
        <v>1.5</v>
      </c>
      <c r="J3914" s="8">
        <f t="shared" si="123"/>
        <v>1953</v>
      </c>
      <c r="K3914" s="7">
        <v>10232.14</v>
      </c>
      <c r="L3914" s="9">
        <v>-6.7271620493217004</v>
      </c>
      <c r="M3914" s="9">
        <v>-38.720125915963798</v>
      </c>
      <c r="N3914" s="7">
        <f>COUNTIFS('Lojas Assaí'!$F$174:$F$260,D3914)</f>
        <v>0</v>
      </c>
    </row>
    <row r="3915" spans="1:14" x14ac:dyDescent="0.25">
      <c r="A3915" s="7" t="s">
        <v>4346</v>
      </c>
      <c r="B3915" s="7" t="s">
        <v>206</v>
      </c>
      <c r="C3915" s="7" t="str">
        <f t="shared" si="122"/>
        <v>São Francisco de SalesMG</v>
      </c>
      <c r="D3915" s="7">
        <v>3161304</v>
      </c>
      <c r="E3915" s="8" t="s">
        <v>701</v>
      </c>
      <c r="F3915" s="7">
        <v>6309</v>
      </c>
      <c r="G3915" s="7">
        <v>5776</v>
      </c>
      <c r="H3915" s="7">
        <v>5.12</v>
      </c>
      <c r="I3915" s="7">
        <v>1.7</v>
      </c>
      <c r="J3915" s="8">
        <f t="shared" si="123"/>
        <v>2213.4</v>
      </c>
      <c r="K3915" s="7">
        <v>24920.51</v>
      </c>
      <c r="L3915" s="9">
        <v>-19.865114358282</v>
      </c>
      <c r="M3915" s="9">
        <v>-49.765566317888201</v>
      </c>
      <c r="N3915" s="7">
        <f>COUNTIFS('Lojas Assaí'!$F$174:$F$260,D3915)</f>
        <v>0</v>
      </c>
    </row>
    <row r="3916" spans="1:14" x14ac:dyDescent="0.25">
      <c r="A3916" s="7" t="s">
        <v>4347</v>
      </c>
      <c r="B3916" s="7" t="s">
        <v>412</v>
      </c>
      <c r="C3916" s="7" t="str">
        <f t="shared" si="122"/>
        <v>CacaulândiaRO</v>
      </c>
      <c r="D3916" s="7">
        <v>1100601</v>
      </c>
      <c r="E3916" s="8" t="s">
        <v>700</v>
      </c>
      <c r="F3916" s="7">
        <v>6307</v>
      </c>
      <c r="G3916" s="7">
        <v>5736</v>
      </c>
      <c r="H3916" s="7">
        <v>2.92</v>
      </c>
      <c r="I3916" s="7">
        <v>2</v>
      </c>
      <c r="J3916" s="8">
        <f t="shared" si="123"/>
        <v>2604</v>
      </c>
      <c r="K3916" s="7">
        <v>26984.16</v>
      </c>
      <c r="L3916" s="9">
        <v>-12.436013877714201</v>
      </c>
      <c r="M3916" s="9">
        <v>-64.231653939117194</v>
      </c>
      <c r="N3916" s="7">
        <f>COUNTIFS('Lojas Assaí'!$F$174:$F$260,D3916)</f>
        <v>0</v>
      </c>
    </row>
    <row r="3917" spans="1:14" x14ac:dyDescent="0.25">
      <c r="A3917" s="7" t="s">
        <v>4348</v>
      </c>
      <c r="B3917" s="7" t="s">
        <v>422</v>
      </c>
      <c r="C3917" s="7" t="str">
        <f t="shared" si="122"/>
        <v>Santa Maria da SerraSP</v>
      </c>
      <c r="D3917" s="7">
        <v>3547007</v>
      </c>
      <c r="E3917" s="8" t="s">
        <v>435</v>
      </c>
      <c r="F3917" s="7">
        <v>6298</v>
      </c>
      <c r="G3917" s="7">
        <v>5413</v>
      </c>
      <c r="H3917" s="7">
        <v>21.43</v>
      </c>
      <c r="I3917" s="7">
        <v>2.1</v>
      </c>
      <c r="J3917" s="8">
        <f t="shared" si="123"/>
        <v>2734.2</v>
      </c>
      <c r="K3917" s="7">
        <v>22019.43</v>
      </c>
      <c r="L3917" s="9">
        <v>-20.252602255670599</v>
      </c>
      <c r="M3917" s="9">
        <v>-50.798403844625597</v>
      </c>
      <c r="N3917" s="7">
        <f>COUNTIFS('Lojas Assaí'!$F$174:$F$260,D3917)</f>
        <v>0</v>
      </c>
    </row>
    <row r="3918" spans="1:14" x14ac:dyDescent="0.25">
      <c r="A3918" s="7" t="s">
        <v>4349</v>
      </c>
      <c r="B3918" s="7" t="s">
        <v>224</v>
      </c>
      <c r="C3918" s="7" t="str">
        <f t="shared" si="122"/>
        <v>São João da PontaPA</v>
      </c>
      <c r="D3918" s="7">
        <v>1507466</v>
      </c>
      <c r="E3918" s="8" t="s">
        <v>690</v>
      </c>
      <c r="F3918" s="7">
        <v>6294</v>
      </c>
      <c r="G3918" s="7">
        <v>5265</v>
      </c>
      <c r="H3918" s="7">
        <v>26.87</v>
      </c>
      <c r="I3918" s="7">
        <v>1.7</v>
      </c>
      <c r="J3918" s="8">
        <f t="shared" si="123"/>
        <v>2213.4</v>
      </c>
      <c r="K3918" s="7">
        <v>8424.23</v>
      </c>
      <c r="L3918" s="9">
        <v>-0.85100214526961004</v>
      </c>
      <c r="M3918" s="9">
        <v>-47.920724165646199</v>
      </c>
      <c r="N3918" s="7">
        <f>COUNTIFS('Lojas Assaí'!$F$174:$F$260,D3918)</f>
        <v>0</v>
      </c>
    </row>
    <row r="3919" spans="1:14" x14ac:dyDescent="0.25">
      <c r="A3919" s="7" t="s">
        <v>4350</v>
      </c>
      <c r="B3919" s="7" t="s">
        <v>258</v>
      </c>
      <c r="C3919" s="7" t="str">
        <f t="shared" si="122"/>
        <v>BorrazópolisPR</v>
      </c>
      <c r="D3919" s="7">
        <v>4103305</v>
      </c>
      <c r="E3919" s="8" t="s">
        <v>686</v>
      </c>
      <c r="F3919" s="7">
        <v>6290</v>
      </c>
      <c r="G3919" s="7">
        <v>7878</v>
      </c>
      <c r="H3919" s="7">
        <v>23.56</v>
      </c>
      <c r="I3919" s="7">
        <v>2</v>
      </c>
      <c r="J3919" s="8">
        <f t="shared" si="123"/>
        <v>2604</v>
      </c>
      <c r="K3919" s="7">
        <v>35872.730000000003</v>
      </c>
      <c r="L3919" s="9">
        <v>-24.814894632632502</v>
      </c>
      <c r="M3919" s="9">
        <v>-53.121073664967199</v>
      </c>
      <c r="N3919" s="7">
        <f>COUNTIFS('Lojas Assaí'!$F$174:$F$260,D3919)</f>
        <v>0</v>
      </c>
    </row>
    <row r="3920" spans="1:14" x14ac:dyDescent="0.25">
      <c r="A3920" s="7" t="s">
        <v>4351</v>
      </c>
      <c r="B3920" s="7" t="s">
        <v>710</v>
      </c>
      <c r="C3920" s="7" t="str">
        <f t="shared" si="122"/>
        <v>ImbuiaSC</v>
      </c>
      <c r="D3920" s="7">
        <v>4207403</v>
      </c>
      <c r="E3920" s="8" t="s">
        <v>711</v>
      </c>
      <c r="F3920" s="7">
        <v>6284</v>
      </c>
      <c r="G3920" s="7">
        <v>5707</v>
      </c>
      <c r="H3920" s="7">
        <v>46.38</v>
      </c>
      <c r="I3920" s="7">
        <v>2.1</v>
      </c>
      <c r="J3920" s="8">
        <f t="shared" si="123"/>
        <v>2734.2</v>
      </c>
      <c r="K3920" s="7">
        <v>34084.94</v>
      </c>
      <c r="L3920" s="9">
        <v>-27.001078050786798</v>
      </c>
      <c r="M3920" s="9">
        <v>-51.2406190978758</v>
      </c>
      <c r="N3920" s="7">
        <f>COUNTIFS('Lojas Assaí'!$F$174:$F$260,D3920)</f>
        <v>0</v>
      </c>
    </row>
    <row r="3921" spans="1:14" x14ac:dyDescent="0.25">
      <c r="A3921" s="7" t="s">
        <v>4352</v>
      </c>
      <c r="B3921" s="7" t="s">
        <v>145</v>
      </c>
      <c r="C3921" s="7" t="str">
        <f t="shared" si="122"/>
        <v>InaciolândiaGO</v>
      </c>
      <c r="D3921" s="7">
        <v>5209937</v>
      </c>
      <c r="E3921" s="8" t="s">
        <v>687</v>
      </c>
      <c r="F3921" s="7">
        <v>6275</v>
      </c>
      <c r="G3921" s="7">
        <v>5699</v>
      </c>
      <c r="H3921" s="7">
        <v>8.2799999999999994</v>
      </c>
      <c r="I3921" s="7">
        <v>1.9</v>
      </c>
      <c r="J3921" s="8">
        <f t="shared" si="123"/>
        <v>2473.8000000000002</v>
      </c>
      <c r="K3921" s="7">
        <v>36658.959999999999</v>
      </c>
      <c r="L3921" s="9">
        <v>-18.486354829740499</v>
      </c>
      <c r="M3921" s="9">
        <v>-49.9875784505859</v>
      </c>
      <c r="N3921" s="7">
        <f>COUNTIFS('Lojas Assaí'!$F$174:$F$260,D3921)</f>
        <v>0</v>
      </c>
    </row>
    <row r="3922" spans="1:14" x14ac:dyDescent="0.25">
      <c r="A3922" s="7" t="s">
        <v>4353</v>
      </c>
      <c r="B3922" s="7" t="s">
        <v>422</v>
      </c>
      <c r="C3922" s="7" t="str">
        <f t="shared" si="122"/>
        <v>IacriSP</v>
      </c>
      <c r="D3922" s="7">
        <v>3519204</v>
      </c>
      <c r="E3922" s="8" t="s">
        <v>435</v>
      </c>
      <c r="F3922" s="7">
        <v>6269</v>
      </c>
      <c r="G3922" s="7">
        <v>6419</v>
      </c>
      <c r="H3922" s="7">
        <v>19.899999999999999</v>
      </c>
      <c r="I3922" s="7">
        <v>2</v>
      </c>
      <c r="J3922" s="8">
        <f t="shared" si="123"/>
        <v>2604</v>
      </c>
      <c r="K3922" s="7">
        <v>40114.67</v>
      </c>
      <c r="L3922" s="9">
        <v>-21.955601999999999</v>
      </c>
      <c r="M3922" s="9">
        <v>-48.002388208652498</v>
      </c>
      <c r="N3922" s="7">
        <f>COUNTIFS('Lojas Assaí'!$F$174:$F$260,D3922)</f>
        <v>0</v>
      </c>
    </row>
    <row r="3923" spans="1:14" x14ac:dyDescent="0.25">
      <c r="A3923" s="7" t="s">
        <v>4354</v>
      </c>
      <c r="B3923" s="7" t="s">
        <v>145</v>
      </c>
      <c r="C3923" s="7" t="str">
        <f t="shared" si="122"/>
        <v>São Francisco de GoiásGO</v>
      </c>
      <c r="D3923" s="7">
        <v>5219902</v>
      </c>
      <c r="E3923" s="8" t="s">
        <v>687</v>
      </c>
      <c r="F3923" s="7">
        <v>6265</v>
      </c>
      <c r="G3923" s="7">
        <v>6120</v>
      </c>
      <c r="H3923" s="7">
        <v>14.72</v>
      </c>
      <c r="I3923" s="7">
        <v>1.8</v>
      </c>
      <c r="J3923" s="8">
        <f t="shared" si="123"/>
        <v>2343.6</v>
      </c>
      <c r="K3923" s="7">
        <v>17060.68</v>
      </c>
      <c r="L3923" s="9">
        <v>-15.9227064368289</v>
      </c>
      <c r="M3923" s="9">
        <v>-49.262008720418898</v>
      </c>
      <c r="N3923" s="7">
        <f>COUNTIFS('Lojas Assaí'!$F$174:$F$260,D3923)</f>
        <v>0</v>
      </c>
    </row>
    <row r="3924" spans="1:14" x14ac:dyDescent="0.25">
      <c r="A3924" s="7" t="s">
        <v>4355</v>
      </c>
      <c r="B3924" s="7" t="s">
        <v>169</v>
      </c>
      <c r="C3924" s="7" t="str">
        <f t="shared" si="122"/>
        <v>Graça AranhaMA</v>
      </c>
      <c r="D3924" s="7">
        <v>2104701</v>
      </c>
      <c r="E3924" s="8" t="s">
        <v>697</v>
      </c>
      <c r="F3924" s="7">
        <v>6261</v>
      </c>
      <c r="G3924" s="7">
        <v>6140</v>
      </c>
      <c r="H3924" s="7">
        <v>22.62</v>
      </c>
      <c r="I3924" s="7">
        <v>2.2000000000000002</v>
      </c>
      <c r="J3924" s="8">
        <f t="shared" si="123"/>
        <v>2864.4</v>
      </c>
      <c r="K3924" s="7">
        <v>7155.31</v>
      </c>
      <c r="L3924" s="9">
        <v>-5.40482121305463</v>
      </c>
      <c r="M3924" s="9">
        <v>-44.335791259920001</v>
      </c>
      <c r="N3924" s="7">
        <f>COUNTIFS('Lojas Assaí'!$F$174:$F$260,D3924)</f>
        <v>0</v>
      </c>
    </row>
    <row r="3925" spans="1:14" x14ac:dyDescent="0.25">
      <c r="A3925" s="7" t="s">
        <v>4356</v>
      </c>
      <c r="B3925" s="7" t="s">
        <v>206</v>
      </c>
      <c r="C3925" s="7" t="str">
        <f t="shared" si="122"/>
        <v>BotumirimMG</v>
      </c>
      <c r="D3925" s="7">
        <v>3108503</v>
      </c>
      <c r="E3925" s="8" t="s">
        <v>701</v>
      </c>
      <c r="F3925" s="7">
        <v>6259</v>
      </c>
      <c r="G3925" s="7">
        <v>6497</v>
      </c>
      <c r="H3925" s="7">
        <v>4.1399999999999997</v>
      </c>
      <c r="I3925" s="7">
        <v>1.5</v>
      </c>
      <c r="J3925" s="8">
        <f t="shared" si="123"/>
        <v>1953</v>
      </c>
      <c r="K3925" s="7">
        <v>9638.98</v>
      </c>
      <c r="L3925" s="9">
        <v>-16.862924551879701</v>
      </c>
      <c r="M3925" s="9">
        <v>-43.010432436917696</v>
      </c>
      <c r="N3925" s="7">
        <f>COUNTIFS('Lojas Assaí'!$F$174:$F$260,D3925)</f>
        <v>0</v>
      </c>
    </row>
    <row r="3926" spans="1:14" x14ac:dyDescent="0.25">
      <c r="A3926" s="7" t="s">
        <v>4357</v>
      </c>
      <c r="B3926" s="7" t="s">
        <v>206</v>
      </c>
      <c r="C3926" s="7" t="str">
        <f t="shared" si="122"/>
        <v>SilvianópolisMG</v>
      </c>
      <c r="D3926" s="7">
        <v>3167400</v>
      </c>
      <c r="E3926" s="8" t="s">
        <v>701</v>
      </c>
      <c r="F3926" s="7">
        <v>6258</v>
      </c>
      <c r="G3926" s="7">
        <v>6027</v>
      </c>
      <c r="H3926" s="7">
        <v>19.309999999999999</v>
      </c>
      <c r="I3926" s="7">
        <v>1.6</v>
      </c>
      <c r="J3926" s="8">
        <f t="shared" si="123"/>
        <v>2083.1999999999998</v>
      </c>
      <c r="K3926" s="7">
        <v>21252.51</v>
      </c>
      <c r="L3926" s="9">
        <v>-21.9648567892045</v>
      </c>
      <c r="M3926" s="9">
        <v>-43.3149558126212</v>
      </c>
      <c r="N3926" s="7">
        <f>COUNTIFS('Lojas Assaí'!$F$174:$F$260,D3926)</f>
        <v>0</v>
      </c>
    </row>
    <row r="3927" spans="1:14" x14ac:dyDescent="0.25">
      <c r="A3927" s="7" t="s">
        <v>2885</v>
      </c>
      <c r="B3927" s="7" t="s">
        <v>313</v>
      </c>
      <c r="C3927" s="7" t="str">
        <f t="shared" si="122"/>
        <v>Santa FilomenaPI</v>
      </c>
      <c r="D3927" s="7">
        <v>2209203</v>
      </c>
      <c r="E3927" s="8" t="s">
        <v>693</v>
      </c>
      <c r="F3927" s="7">
        <v>6256</v>
      </c>
      <c r="G3927" s="7">
        <v>6096</v>
      </c>
      <c r="H3927" s="7">
        <v>1.1499999999999999</v>
      </c>
      <c r="I3927" s="7">
        <v>2.4</v>
      </c>
      <c r="J3927" s="8">
        <f t="shared" si="123"/>
        <v>3124.8</v>
      </c>
      <c r="K3927" s="7">
        <v>79755.28</v>
      </c>
      <c r="L3927" s="9">
        <v>-9.10679570533628</v>
      </c>
      <c r="M3927" s="9">
        <v>-45.920556441072598</v>
      </c>
      <c r="N3927" s="7">
        <f>COUNTIFS('Lojas Assaí'!$F$174:$F$260,D3927)</f>
        <v>0</v>
      </c>
    </row>
    <row r="3928" spans="1:14" x14ac:dyDescent="0.25">
      <c r="A3928" s="7" t="s">
        <v>4358</v>
      </c>
      <c r="B3928" s="7" t="s">
        <v>313</v>
      </c>
      <c r="C3928" s="7" t="str">
        <f t="shared" si="122"/>
        <v>Santa Cruz do PiauíPI</v>
      </c>
      <c r="D3928" s="7">
        <v>2209104</v>
      </c>
      <c r="E3928" s="8" t="s">
        <v>693</v>
      </c>
      <c r="F3928" s="7">
        <v>6254</v>
      </c>
      <c r="G3928" s="7">
        <v>6027</v>
      </c>
      <c r="H3928" s="7">
        <v>9.85</v>
      </c>
      <c r="I3928" s="7">
        <v>1.7</v>
      </c>
      <c r="J3928" s="8">
        <f t="shared" si="123"/>
        <v>2213.4</v>
      </c>
      <c r="K3928" s="7">
        <v>9877.94</v>
      </c>
      <c r="L3928" s="9">
        <v>-7.1776264961006202</v>
      </c>
      <c r="M3928" s="9">
        <v>-41.761925689098803</v>
      </c>
      <c r="N3928" s="7">
        <f>COUNTIFS('Lojas Assaí'!$F$174:$F$260,D3928)</f>
        <v>0</v>
      </c>
    </row>
    <row r="3929" spans="1:14" x14ac:dyDescent="0.25">
      <c r="A3929" s="7" t="s">
        <v>4359</v>
      </c>
      <c r="B3929" s="7" t="s">
        <v>669</v>
      </c>
      <c r="C3929" s="7" t="str">
        <f t="shared" si="122"/>
        <v>DarcinópolisTO</v>
      </c>
      <c r="D3929" s="7">
        <v>1706506</v>
      </c>
      <c r="E3929" s="8" t="s">
        <v>699</v>
      </c>
      <c r="F3929" s="7">
        <v>6250</v>
      </c>
      <c r="G3929" s="7">
        <v>5273</v>
      </c>
      <c r="H3929" s="7">
        <v>3.22</v>
      </c>
      <c r="I3929" s="7">
        <v>1.6</v>
      </c>
      <c r="J3929" s="8">
        <f t="shared" si="123"/>
        <v>2083.1999999999998</v>
      </c>
      <c r="K3929" s="7">
        <v>35243.14</v>
      </c>
      <c r="L3929" s="9">
        <v>-11.625231878065</v>
      </c>
      <c r="M3929" s="9">
        <v>-46.820409066943498</v>
      </c>
      <c r="N3929" s="7">
        <f>COUNTIFS('Lojas Assaí'!$F$174:$F$260,D3929)</f>
        <v>0</v>
      </c>
    </row>
    <row r="3930" spans="1:14" x14ac:dyDescent="0.25">
      <c r="A3930" s="7" t="s">
        <v>4360</v>
      </c>
      <c r="B3930" s="7" t="s">
        <v>206</v>
      </c>
      <c r="C3930" s="7" t="str">
        <f t="shared" si="122"/>
        <v>LuisburgoMG</v>
      </c>
      <c r="D3930" s="7">
        <v>3138674</v>
      </c>
      <c r="E3930" s="8" t="s">
        <v>701</v>
      </c>
      <c r="F3930" s="7">
        <v>6249</v>
      </c>
      <c r="G3930" s="7">
        <v>6234</v>
      </c>
      <c r="H3930" s="7">
        <v>42.87</v>
      </c>
      <c r="I3930" s="7">
        <v>1.8</v>
      </c>
      <c r="J3930" s="8">
        <f t="shared" si="123"/>
        <v>2343.6</v>
      </c>
      <c r="K3930" s="7">
        <v>16113.01</v>
      </c>
      <c r="L3930" s="9">
        <v>-15.902058352996701</v>
      </c>
      <c r="M3930" s="9">
        <v>-44.306114819129299</v>
      </c>
      <c r="N3930" s="7">
        <f>COUNTIFS('Lojas Assaí'!$F$174:$F$260,D3930)</f>
        <v>0</v>
      </c>
    </row>
    <row r="3931" spans="1:14" x14ac:dyDescent="0.25">
      <c r="A3931" s="7" t="s">
        <v>3430</v>
      </c>
      <c r="B3931" s="7" t="s">
        <v>195</v>
      </c>
      <c r="C3931" s="7" t="str">
        <f t="shared" si="122"/>
        <v>CaracolMS</v>
      </c>
      <c r="D3931" s="7">
        <v>5002803</v>
      </c>
      <c r="E3931" s="8" t="s">
        <v>691</v>
      </c>
      <c r="F3931" s="7">
        <v>6247</v>
      </c>
      <c r="G3931" s="7">
        <v>5398</v>
      </c>
      <c r="H3931" s="7">
        <v>1.84</v>
      </c>
      <c r="I3931" s="7">
        <v>2.2000000000000002</v>
      </c>
      <c r="J3931" s="8">
        <f t="shared" si="123"/>
        <v>2864.4</v>
      </c>
      <c r="K3931" s="7">
        <v>23586.34</v>
      </c>
      <c r="L3931" s="9">
        <v>-22.0127382891948</v>
      </c>
      <c r="M3931" s="9">
        <v>-57.025938764352297</v>
      </c>
      <c r="N3931" s="7">
        <f>COUNTIFS('Lojas Assaí'!$F$174:$F$260,D3931)</f>
        <v>0</v>
      </c>
    </row>
    <row r="3932" spans="1:14" x14ac:dyDescent="0.25">
      <c r="A3932" s="7" t="s">
        <v>4361</v>
      </c>
      <c r="B3932" s="7" t="s">
        <v>178</v>
      </c>
      <c r="C3932" s="7" t="str">
        <f t="shared" si="122"/>
        <v>Lambari D'OesteMT</v>
      </c>
      <c r="D3932" s="7">
        <v>5105234</v>
      </c>
      <c r="E3932" s="8" t="s">
        <v>696</v>
      </c>
      <c r="F3932" s="7">
        <v>6246</v>
      </c>
      <c r="G3932" s="7">
        <v>5431</v>
      </c>
      <c r="H3932" s="7">
        <v>3.08</v>
      </c>
      <c r="I3932" s="7">
        <v>2.2999999999999998</v>
      </c>
      <c r="J3932" s="8">
        <f t="shared" si="123"/>
        <v>2994.6</v>
      </c>
      <c r="K3932" s="7">
        <v>36411.42</v>
      </c>
      <c r="L3932" s="9">
        <v>-15.3155012400441</v>
      </c>
      <c r="M3932" s="9">
        <v>-58.005825178606401</v>
      </c>
      <c r="N3932" s="7">
        <f>COUNTIFS('Lojas Assaí'!$F$174:$F$260,D3932)</f>
        <v>0</v>
      </c>
    </row>
    <row r="3933" spans="1:14" x14ac:dyDescent="0.25">
      <c r="A3933" s="7" t="s">
        <v>4362</v>
      </c>
      <c r="B3933" s="7" t="s">
        <v>206</v>
      </c>
      <c r="C3933" s="7" t="str">
        <f t="shared" si="122"/>
        <v>Olhos-d'ÁguaMG</v>
      </c>
      <c r="D3933" s="7">
        <v>3145455</v>
      </c>
      <c r="E3933" s="8" t="s">
        <v>701</v>
      </c>
      <c r="F3933" s="7">
        <v>6243</v>
      </c>
      <c r="G3933" s="7">
        <v>5267</v>
      </c>
      <c r="H3933" s="7">
        <v>2.52</v>
      </c>
      <c r="I3933" s="7">
        <v>1.5</v>
      </c>
      <c r="J3933" s="8">
        <f t="shared" si="123"/>
        <v>1953</v>
      </c>
      <c r="K3933" s="7">
        <v>35151.89</v>
      </c>
      <c r="L3933" s="9">
        <v>-22.066959814499</v>
      </c>
      <c r="M3933" s="9">
        <v>-45.264135695928097</v>
      </c>
      <c r="N3933" s="7">
        <f>COUNTIFS('Lojas Assaí'!$F$174:$F$260,D3933)</f>
        <v>0</v>
      </c>
    </row>
    <row r="3934" spans="1:14" x14ac:dyDescent="0.25">
      <c r="A3934" s="7" t="s">
        <v>4363</v>
      </c>
      <c r="B3934" s="7" t="s">
        <v>37</v>
      </c>
      <c r="C3934" s="7" t="str">
        <f t="shared" si="122"/>
        <v>Santa Cruz da VitóriaBA</v>
      </c>
      <c r="D3934" s="7">
        <v>2927804</v>
      </c>
      <c r="E3934" s="8" t="s">
        <v>684</v>
      </c>
      <c r="F3934" s="7">
        <v>6241</v>
      </c>
      <c r="G3934" s="7">
        <v>6673</v>
      </c>
      <c r="H3934" s="7">
        <v>22.38</v>
      </c>
      <c r="I3934" s="7">
        <v>1.7</v>
      </c>
      <c r="J3934" s="8">
        <f t="shared" si="123"/>
        <v>2213.4</v>
      </c>
      <c r="K3934" s="7">
        <v>10786.83</v>
      </c>
      <c r="L3934" s="9">
        <v>-14.9600783107079</v>
      </c>
      <c r="M3934" s="9">
        <v>-39.8118359700429</v>
      </c>
      <c r="N3934" s="7">
        <f>COUNTIFS('Lojas Assaí'!$F$174:$F$260,D3934)</f>
        <v>0</v>
      </c>
    </row>
    <row r="3935" spans="1:14" x14ac:dyDescent="0.25">
      <c r="A3935" s="7" t="s">
        <v>4364</v>
      </c>
      <c r="B3935" s="7" t="s">
        <v>707</v>
      </c>
      <c r="C3935" s="7" t="str">
        <f t="shared" si="122"/>
        <v>ProgressoRS</v>
      </c>
      <c r="D3935" s="7">
        <v>4315156</v>
      </c>
      <c r="E3935" s="8" t="s">
        <v>708</v>
      </c>
      <c r="F3935" s="7">
        <v>6235</v>
      </c>
      <c r="G3935" s="7">
        <v>6163</v>
      </c>
      <c r="H3935" s="7">
        <v>24.09</v>
      </c>
      <c r="I3935" s="7">
        <v>2.1</v>
      </c>
      <c r="J3935" s="8">
        <f t="shared" si="123"/>
        <v>2734.2</v>
      </c>
      <c r="K3935" s="7">
        <v>21132.1</v>
      </c>
      <c r="L3935" s="9">
        <v>-29.240308678121099</v>
      </c>
      <c r="M3935" s="9">
        <v>-52.3017166029489</v>
      </c>
      <c r="N3935" s="7">
        <f>COUNTIFS('Lojas Assaí'!$F$174:$F$260,D3935)</f>
        <v>0</v>
      </c>
    </row>
    <row r="3936" spans="1:14" x14ac:dyDescent="0.25">
      <c r="A3936" s="7" t="s">
        <v>4365</v>
      </c>
      <c r="B3936" s="7" t="s">
        <v>669</v>
      </c>
      <c r="C3936" s="7" t="str">
        <f t="shared" si="122"/>
        <v>PalmeiranteTO</v>
      </c>
      <c r="D3936" s="7">
        <v>1715705</v>
      </c>
      <c r="E3936" s="8" t="s">
        <v>699</v>
      </c>
      <c r="F3936" s="7">
        <v>6234</v>
      </c>
      <c r="G3936" s="7">
        <v>4954</v>
      </c>
      <c r="H3936" s="7">
        <v>1.88</v>
      </c>
      <c r="I3936" s="7">
        <v>2.1</v>
      </c>
      <c r="J3936" s="8">
        <f t="shared" si="123"/>
        <v>2734.2</v>
      </c>
      <c r="K3936" s="7">
        <v>17057.03</v>
      </c>
      <c r="L3936" s="9">
        <v>-7.8575613761450498</v>
      </c>
      <c r="M3936" s="9">
        <v>-47.934249708984197</v>
      </c>
      <c r="N3936" s="7">
        <f>COUNTIFS('Lojas Assaí'!$F$174:$F$260,D3936)</f>
        <v>0</v>
      </c>
    </row>
    <row r="3937" spans="1:14" x14ac:dyDescent="0.25">
      <c r="A3937" s="7" t="s">
        <v>4366</v>
      </c>
      <c r="B3937" s="7" t="s">
        <v>707</v>
      </c>
      <c r="C3937" s="7" t="str">
        <f t="shared" si="122"/>
        <v>BarãoRS</v>
      </c>
      <c r="D3937" s="7">
        <v>4301651</v>
      </c>
      <c r="E3937" s="8" t="s">
        <v>708</v>
      </c>
      <c r="F3937" s="7">
        <v>6232</v>
      </c>
      <c r="G3937" s="7">
        <v>5741</v>
      </c>
      <c r="H3937" s="7">
        <v>46.12</v>
      </c>
      <c r="I3937" s="7">
        <v>2.2999999999999998</v>
      </c>
      <c r="J3937" s="8">
        <f t="shared" si="123"/>
        <v>2994.6</v>
      </c>
      <c r="K3937" s="7">
        <v>41033.19</v>
      </c>
      <c r="L3937" s="9">
        <v>-29.3808640678083</v>
      </c>
      <c r="M3937" s="9">
        <v>-51.497537680897302</v>
      </c>
      <c r="N3937" s="7">
        <f>COUNTIFS('Lojas Assaí'!$F$174:$F$260,D3937)</f>
        <v>0</v>
      </c>
    </row>
    <row r="3938" spans="1:14" x14ac:dyDescent="0.25">
      <c r="A3938" s="7" t="s">
        <v>4367</v>
      </c>
      <c r="B3938" s="7" t="s">
        <v>258</v>
      </c>
      <c r="C3938" s="7" t="str">
        <f t="shared" si="122"/>
        <v>Pérola d'OestePR</v>
      </c>
      <c r="D3938" s="7">
        <v>4119004</v>
      </c>
      <c r="E3938" s="8" t="s">
        <v>686</v>
      </c>
      <c r="F3938" s="7">
        <v>6232</v>
      </c>
      <c r="G3938" s="7">
        <v>6761</v>
      </c>
      <c r="H3938" s="7">
        <v>32.81</v>
      </c>
      <c r="I3938" s="7">
        <v>2</v>
      </c>
      <c r="J3938" s="8">
        <f t="shared" si="123"/>
        <v>2604</v>
      </c>
      <c r="K3938" s="7">
        <v>34242.26</v>
      </c>
      <c r="L3938" s="9">
        <v>-25.4421978879055</v>
      </c>
      <c r="M3938" s="9">
        <v>-49.199197419609902</v>
      </c>
      <c r="N3938" s="7">
        <f>COUNTIFS('Lojas Assaí'!$F$174:$F$260,D3938)</f>
        <v>0</v>
      </c>
    </row>
    <row r="3939" spans="1:14" x14ac:dyDescent="0.25">
      <c r="A3939" s="7" t="s">
        <v>4368</v>
      </c>
      <c r="B3939" s="7" t="s">
        <v>37</v>
      </c>
      <c r="C3939" s="7" t="str">
        <f t="shared" si="122"/>
        <v>IchuBA</v>
      </c>
      <c r="D3939" s="7">
        <v>2913309</v>
      </c>
      <c r="E3939" s="8" t="s">
        <v>684</v>
      </c>
      <c r="F3939" s="7">
        <v>6232</v>
      </c>
      <c r="G3939" s="7">
        <v>5255</v>
      </c>
      <c r="H3939" s="7">
        <v>41.16</v>
      </c>
      <c r="I3939" s="7">
        <v>1.7</v>
      </c>
      <c r="J3939" s="8">
        <f t="shared" si="123"/>
        <v>2213.4</v>
      </c>
      <c r="K3939" s="7">
        <v>8318.92</v>
      </c>
      <c r="L3939" s="9">
        <v>-11.7552498736675</v>
      </c>
      <c r="M3939" s="9">
        <v>-39.188716305461902</v>
      </c>
      <c r="N3939" s="7">
        <f>COUNTIFS('Lojas Assaí'!$F$174:$F$260,D3939)</f>
        <v>0</v>
      </c>
    </row>
    <row r="3940" spans="1:14" x14ac:dyDescent="0.25">
      <c r="A3940" s="7" t="s">
        <v>4369</v>
      </c>
      <c r="B3940" s="7" t="s">
        <v>37</v>
      </c>
      <c r="C3940" s="7" t="str">
        <f t="shared" si="122"/>
        <v>CaatibaBA</v>
      </c>
      <c r="D3940" s="7">
        <v>2904803</v>
      </c>
      <c r="E3940" s="8" t="s">
        <v>684</v>
      </c>
      <c r="F3940" s="7">
        <v>6232</v>
      </c>
      <c r="G3940" s="7">
        <v>11420</v>
      </c>
      <c r="H3940" s="7">
        <v>22.14</v>
      </c>
      <c r="I3940" s="7">
        <v>1.5</v>
      </c>
      <c r="J3940" s="8">
        <f t="shared" si="123"/>
        <v>1953</v>
      </c>
      <c r="K3940" s="7">
        <v>11528.71</v>
      </c>
      <c r="L3940" s="9">
        <v>-10.711791466319401</v>
      </c>
      <c r="M3940" s="9">
        <v>-43.631380898239797</v>
      </c>
      <c r="N3940" s="7">
        <f>COUNTIFS('Lojas Assaí'!$F$174:$F$260,D3940)</f>
        <v>0</v>
      </c>
    </row>
    <row r="3941" spans="1:14" x14ac:dyDescent="0.25">
      <c r="A3941" s="7" t="s">
        <v>4370</v>
      </c>
      <c r="B3941" s="7" t="s">
        <v>422</v>
      </c>
      <c r="C3941" s="7" t="str">
        <f t="shared" si="122"/>
        <v>AlambariSP</v>
      </c>
      <c r="D3941" s="7">
        <v>3500758</v>
      </c>
      <c r="E3941" s="8" t="s">
        <v>435</v>
      </c>
      <c r="F3941" s="7">
        <v>6231</v>
      </c>
      <c r="G3941" s="7">
        <v>4884</v>
      </c>
      <c r="H3941" s="7">
        <v>30.66</v>
      </c>
      <c r="I3941" s="7">
        <v>1.7</v>
      </c>
      <c r="J3941" s="8">
        <f t="shared" si="123"/>
        <v>2213.4</v>
      </c>
      <c r="K3941" s="7">
        <v>19832.91</v>
      </c>
      <c r="L3941" s="9">
        <v>-23.553898892670599</v>
      </c>
      <c r="M3941" s="9">
        <v>-47.893588387233599</v>
      </c>
      <c r="N3941" s="7">
        <f>COUNTIFS('Lojas Assaí'!$F$174:$F$260,D3941)</f>
        <v>0</v>
      </c>
    </row>
    <row r="3942" spans="1:14" x14ac:dyDescent="0.25">
      <c r="A3942" s="7" t="s">
        <v>4371</v>
      </c>
      <c r="B3942" s="7" t="s">
        <v>206</v>
      </c>
      <c r="C3942" s="7" t="str">
        <f t="shared" si="122"/>
        <v>Soledade de MinasMG</v>
      </c>
      <c r="D3942" s="7">
        <v>3167806</v>
      </c>
      <c r="E3942" s="8" t="s">
        <v>701</v>
      </c>
      <c r="F3942" s="7">
        <v>6226</v>
      </c>
      <c r="G3942" s="7">
        <v>5676</v>
      </c>
      <c r="H3942" s="7">
        <v>28.83</v>
      </c>
      <c r="I3942" s="7">
        <v>1.7</v>
      </c>
      <c r="J3942" s="8">
        <f t="shared" si="123"/>
        <v>2213.4</v>
      </c>
      <c r="K3942" s="7">
        <v>11896.31</v>
      </c>
      <c r="L3942" s="9">
        <v>-21.357577659441599</v>
      </c>
      <c r="M3942" s="9">
        <v>-43.2456052646167</v>
      </c>
      <c r="N3942" s="7">
        <f>COUNTIFS('Lojas Assaí'!$F$174:$F$260,D3942)</f>
        <v>0</v>
      </c>
    </row>
    <row r="3943" spans="1:14" x14ac:dyDescent="0.25">
      <c r="A3943" s="7" t="s">
        <v>4372</v>
      </c>
      <c r="B3943" s="7" t="s">
        <v>422</v>
      </c>
      <c r="C3943" s="7" t="str">
        <f t="shared" si="122"/>
        <v>ColômbiaSP</v>
      </c>
      <c r="D3943" s="7">
        <v>3512100</v>
      </c>
      <c r="E3943" s="8" t="s">
        <v>435</v>
      </c>
      <c r="F3943" s="7">
        <v>6223</v>
      </c>
      <c r="G3943" s="7">
        <v>5994</v>
      </c>
      <c r="H3943" s="7">
        <v>8.2200000000000006</v>
      </c>
      <c r="I3943" s="7">
        <v>2.1</v>
      </c>
      <c r="J3943" s="8">
        <f t="shared" si="123"/>
        <v>2734.2</v>
      </c>
      <c r="K3943" s="7">
        <v>60584.94</v>
      </c>
      <c r="L3943" s="9">
        <v>-22.3300764479999</v>
      </c>
      <c r="M3943" s="9">
        <v>-47.1743757425524</v>
      </c>
      <c r="N3943" s="7">
        <f>COUNTIFS('Lojas Assaí'!$F$174:$F$260,D3943)</f>
        <v>0</v>
      </c>
    </row>
    <row r="3944" spans="1:14" x14ac:dyDescent="0.25">
      <c r="A3944" s="7" t="s">
        <v>4373</v>
      </c>
      <c r="B3944" s="7" t="s">
        <v>403</v>
      </c>
      <c r="C3944" s="7" t="str">
        <f t="shared" si="122"/>
        <v>São João do SabugiRN</v>
      </c>
      <c r="D3944" s="7">
        <v>2412104</v>
      </c>
      <c r="E3944" s="8" t="s">
        <v>695</v>
      </c>
      <c r="F3944" s="7">
        <v>6221</v>
      </c>
      <c r="G3944" s="7">
        <v>5922</v>
      </c>
      <c r="H3944" s="7">
        <v>21.38</v>
      </c>
      <c r="I3944" s="7">
        <v>1.8</v>
      </c>
      <c r="J3944" s="8">
        <f t="shared" si="123"/>
        <v>2343.6</v>
      </c>
      <c r="K3944" s="7">
        <v>12536.16</v>
      </c>
      <c r="L3944" s="9">
        <v>-6.0006365705398199</v>
      </c>
      <c r="M3944" s="9">
        <v>-38.169296180755801</v>
      </c>
      <c r="N3944" s="7">
        <f>COUNTIFS('Lojas Assaí'!$F$174:$F$260,D3944)</f>
        <v>0</v>
      </c>
    </row>
    <row r="3945" spans="1:14" x14ac:dyDescent="0.25">
      <c r="A3945" s="7" t="s">
        <v>4374</v>
      </c>
      <c r="B3945" s="7" t="s">
        <v>145</v>
      </c>
      <c r="C3945" s="7" t="str">
        <f t="shared" si="122"/>
        <v>Americano do BrasilGO</v>
      </c>
      <c r="D3945" s="7">
        <v>5200852</v>
      </c>
      <c r="E3945" s="8" t="s">
        <v>687</v>
      </c>
      <c r="F3945" s="7">
        <v>6220</v>
      </c>
      <c r="G3945" s="7">
        <v>5508</v>
      </c>
      <c r="H3945" s="7">
        <v>41.24</v>
      </c>
      <c r="I3945" s="7">
        <v>1.5</v>
      </c>
      <c r="J3945" s="8">
        <f t="shared" si="123"/>
        <v>1953</v>
      </c>
      <c r="K3945" s="7">
        <v>13022.31</v>
      </c>
      <c r="L3945" s="9">
        <v>-16.255100285246399</v>
      </c>
      <c r="M3945" s="9">
        <v>-49.983641533747999</v>
      </c>
      <c r="N3945" s="7">
        <f>COUNTIFS('Lojas Assaí'!$F$174:$F$260,D3945)</f>
        <v>0</v>
      </c>
    </row>
    <row r="3946" spans="1:14" x14ac:dyDescent="0.25">
      <c r="A3946" s="7" t="s">
        <v>4375</v>
      </c>
      <c r="B3946" s="7" t="s">
        <v>25</v>
      </c>
      <c r="C3946" s="7" t="str">
        <f t="shared" si="122"/>
        <v>CutiasAP</v>
      </c>
      <c r="D3946" s="7">
        <v>1600212</v>
      </c>
      <c r="E3946" s="8" t="s">
        <v>705</v>
      </c>
      <c r="F3946" s="7">
        <v>6217</v>
      </c>
      <c r="G3946" s="7">
        <v>4696</v>
      </c>
      <c r="H3946" s="7">
        <v>2.2200000000000002</v>
      </c>
      <c r="I3946" s="7">
        <v>1.4</v>
      </c>
      <c r="J3946" s="8">
        <f t="shared" si="123"/>
        <v>1822.8</v>
      </c>
      <c r="K3946" s="7">
        <v>14332.96</v>
      </c>
      <c r="L3946" s="9">
        <v>0.77688286056393996</v>
      </c>
      <c r="M3946" s="9">
        <v>-51.9465942732743</v>
      </c>
      <c r="N3946" s="7">
        <f>COUNTIFS('Lojas Assaí'!$F$174:$F$260,D3946)</f>
        <v>0</v>
      </c>
    </row>
    <row r="3947" spans="1:14" x14ac:dyDescent="0.25">
      <c r="A3947" s="7" t="s">
        <v>4376</v>
      </c>
      <c r="B3947" s="7" t="s">
        <v>313</v>
      </c>
      <c r="C3947" s="7" t="str">
        <f t="shared" si="122"/>
        <v>Betânia do PiauíPI</v>
      </c>
      <c r="D3947" s="7">
        <v>2201739</v>
      </c>
      <c r="E3947" s="8" t="s">
        <v>693</v>
      </c>
      <c r="F3947" s="7">
        <v>6214</v>
      </c>
      <c r="G3947" s="7">
        <v>6015</v>
      </c>
      <c r="H3947" s="7">
        <v>10.65</v>
      </c>
      <c r="I3947" s="7">
        <v>2.1</v>
      </c>
      <c r="J3947" s="8">
        <f t="shared" si="123"/>
        <v>2734.2</v>
      </c>
      <c r="K3947" s="7">
        <v>9205.41</v>
      </c>
      <c r="L3947" s="9">
        <v>-8.1456655772957607</v>
      </c>
      <c r="M3947" s="9">
        <v>-40.796621928823498</v>
      </c>
      <c r="N3947" s="7">
        <f>COUNTIFS('Lojas Assaí'!$F$174:$F$260,D3947)</f>
        <v>0</v>
      </c>
    </row>
    <row r="3948" spans="1:14" x14ac:dyDescent="0.25">
      <c r="A3948" s="7" t="s">
        <v>4377</v>
      </c>
      <c r="B3948" s="7" t="s">
        <v>206</v>
      </c>
      <c r="C3948" s="7" t="str">
        <f t="shared" si="122"/>
        <v>CatujiMG</v>
      </c>
      <c r="D3948" s="7">
        <v>3115458</v>
      </c>
      <c r="E3948" s="8" t="s">
        <v>701</v>
      </c>
      <c r="F3948" s="7">
        <v>6206</v>
      </c>
      <c r="G3948" s="7">
        <v>6708</v>
      </c>
      <c r="H3948" s="7">
        <v>15.99</v>
      </c>
      <c r="I3948" s="7">
        <v>1.5</v>
      </c>
      <c r="J3948" s="8">
        <f t="shared" si="123"/>
        <v>1953</v>
      </c>
      <c r="K3948" s="7">
        <v>11049.76</v>
      </c>
      <c r="L3948" s="9">
        <v>-17.301080706106202</v>
      </c>
      <c r="M3948" s="9">
        <v>-41.523126865366002</v>
      </c>
      <c r="N3948" s="7">
        <f>COUNTIFS('Lojas Assaí'!$F$174:$F$260,D3948)</f>
        <v>0</v>
      </c>
    </row>
    <row r="3949" spans="1:14" x14ac:dyDescent="0.25">
      <c r="A3949" s="7" t="s">
        <v>4378</v>
      </c>
      <c r="B3949" s="7" t="s">
        <v>710</v>
      </c>
      <c r="C3949" s="7" t="str">
        <f t="shared" si="122"/>
        <v>Rio das AntasSC</v>
      </c>
      <c r="D3949" s="7">
        <v>4214409</v>
      </c>
      <c r="E3949" s="8" t="s">
        <v>711</v>
      </c>
      <c r="F3949" s="7">
        <v>6199</v>
      </c>
      <c r="G3949" s="7">
        <v>6143</v>
      </c>
      <c r="H3949" s="7">
        <v>19.32</v>
      </c>
      <c r="I3949" s="7">
        <v>2.1</v>
      </c>
      <c r="J3949" s="8">
        <f t="shared" si="123"/>
        <v>2734.2</v>
      </c>
      <c r="K3949" s="7">
        <v>41276.800000000003</v>
      </c>
      <c r="L3949" s="9">
        <v>-26.942308431128598</v>
      </c>
      <c r="M3949" s="9">
        <v>-50.139588913039098</v>
      </c>
      <c r="N3949" s="7">
        <f>COUNTIFS('Lojas Assaí'!$F$174:$F$260,D3949)</f>
        <v>0</v>
      </c>
    </row>
    <row r="3950" spans="1:14" x14ac:dyDescent="0.25">
      <c r="A3950" s="7" t="s">
        <v>4379</v>
      </c>
      <c r="B3950" s="7" t="s">
        <v>422</v>
      </c>
      <c r="C3950" s="7" t="str">
        <f t="shared" si="122"/>
        <v>CoroadosSP</v>
      </c>
      <c r="D3950" s="7">
        <v>3512506</v>
      </c>
      <c r="E3950" s="8" t="s">
        <v>435</v>
      </c>
      <c r="F3950" s="7">
        <v>6197</v>
      </c>
      <c r="G3950" s="7">
        <v>5238</v>
      </c>
      <c r="H3950" s="7">
        <v>21.26</v>
      </c>
      <c r="I3950" s="7">
        <v>2</v>
      </c>
      <c r="J3950" s="8">
        <f t="shared" si="123"/>
        <v>2604</v>
      </c>
      <c r="K3950" s="7">
        <v>32473.23</v>
      </c>
      <c r="L3950" s="9">
        <v>-23.6322349818014</v>
      </c>
      <c r="M3950" s="9">
        <v>-49.318912396415499</v>
      </c>
      <c r="N3950" s="7">
        <f>COUNTIFS('Lojas Assaí'!$F$174:$F$260,D3950)</f>
        <v>0</v>
      </c>
    </row>
    <row r="3951" spans="1:14" x14ac:dyDescent="0.25">
      <c r="A3951" s="7" t="s">
        <v>4380</v>
      </c>
      <c r="B3951" s="7" t="s">
        <v>258</v>
      </c>
      <c r="C3951" s="7" t="str">
        <f t="shared" si="122"/>
        <v>PerobalPR</v>
      </c>
      <c r="D3951" s="7">
        <v>4118857</v>
      </c>
      <c r="E3951" s="8" t="s">
        <v>686</v>
      </c>
      <c r="F3951" s="7">
        <v>6194</v>
      </c>
      <c r="G3951" s="7">
        <v>5653</v>
      </c>
      <c r="H3951" s="7">
        <v>13.87</v>
      </c>
      <c r="I3951" s="7">
        <v>2</v>
      </c>
      <c r="J3951" s="8">
        <f t="shared" si="123"/>
        <v>2604</v>
      </c>
      <c r="K3951" s="7">
        <v>40365.410000000003</v>
      </c>
      <c r="L3951" s="9">
        <v>-25.828265676701999</v>
      </c>
      <c r="M3951" s="9">
        <v>-53.740108472608</v>
      </c>
      <c r="N3951" s="7">
        <f>COUNTIFS('Lojas Assaí'!$F$174:$F$260,D3951)</f>
        <v>0</v>
      </c>
    </row>
    <row r="3952" spans="1:14" x14ac:dyDescent="0.25">
      <c r="A3952" s="7" t="s">
        <v>4381</v>
      </c>
      <c r="B3952" s="7" t="s">
        <v>707</v>
      </c>
      <c r="C3952" s="7" t="str">
        <f t="shared" si="122"/>
        <v>Lindolfo CollorRS</v>
      </c>
      <c r="D3952" s="7">
        <v>4311627</v>
      </c>
      <c r="E3952" s="8" t="s">
        <v>708</v>
      </c>
      <c r="F3952" s="7">
        <v>6193</v>
      </c>
      <c r="G3952" s="7">
        <v>5227</v>
      </c>
      <c r="H3952" s="7">
        <v>158.44</v>
      </c>
      <c r="I3952" s="7">
        <v>2</v>
      </c>
      <c r="J3952" s="8">
        <f t="shared" si="123"/>
        <v>2604</v>
      </c>
      <c r="K3952" s="7">
        <v>52008.94</v>
      </c>
      <c r="L3952" s="9">
        <v>-29.600803585793301</v>
      </c>
      <c r="M3952" s="9">
        <v>-51.208155321557697</v>
      </c>
      <c r="N3952" s="7">
        <f>COUNTIFS('Lojas Assaí'!$F$174:$F$260,D3952)</f>
        <v>0</v>
      </c>
    </row>
    <row r="3953" spans="1:14" x14ac:dyDescent="0.25">
      <c r="A3953" s="7" t="s">
        <v>4382</v>
      </c>
      <c r="B3953" s="7" t="s">
        <v>206</v>
      </c>
      <c r="C3953" s="7" t="str">
        <f t="shared" si="122"/>
        <v>GonzagaMG</v>
      </c>
      <c r="D3953" s="7">
        <v>3127503</v>
      </c>
      <c r="E3953" s="8" t="s">
        <v>701</v>
      </c>
      <c r="F3953" s="7">
        <v>6184</v>
      </c>
      <c r="G3953" s="7">
        <v>5921</v>
      </c>
      <c r="H3953" s="7">
        <v>28.28</v>
      </c>
      <c r="I3953" s="7">
        <v>1.6</v>
      </c>
      <c r="J3953" s="8">
        <f t="shared" si="123"/>
        <v>2083.1999999999998</v>
      </c>
      <c r="K3953" s="7">
        <v>9757.77</v>
      </c>
      <c r="L3953" s="9">
        <v>-18.824825001352998</v>
      </c>
      <c r="M3953" s="9">
        <v>-42.4772238728792</v>
      </c>
      <c r="N3953" s="7">
        <f>COUNTIFS('Lojas Assaí'!$F$174:$F$260,D3953)</f>
        <v>0</v>
      </c>
    </row>
    <row r="3954" spans="1:14" x14ac:dyDescent="0.25">
      <c r="A3954" s="7" t="s">
        <v>4383</v>
      </c>
      <c r="B3954" s="7" t="s">
        <v>206</v>
      </c>
      <c r="C3954" s="7" t="str">
        <f t="shared" si="122"/>
        <v>Bom Jesus do AmparoMG</v>
      </c>
      <c r="D3954" s="7">
        <v>3107703</v>
      </c>
      <c r="E3954" s="8" t="s">
        <v>701</v>
      </c>
      <c r="F3954" s="7">
        <v>6182</v>
      </c>
      <c r="G3954" s="7">
        <v>5491</v>
      </c>
      <c r="H3954" s="7">
        <v>28.07</v>
      </c>
      <c r="I3954" s="7">
        <v>1.4</v>
      </c>
      <c r="J3954" s="8">
        <f t="shared" si="123"/>
        <v>1822.8</v>
      </c>
      <c r="K3954" s="7">
        <v>23378.76</v>
      </c>
      <c r="L3954" s="9">
        <v>-19.704137273914601</v>
      </c>
      <c r="M3954" s="9">
        <v>-43.473514924482998</v>
      </c>
      <c r="N3954" s="7">
        <f>COUNTIFS('Lojas Assaí'!$F$174:$F$260,D3954)</f>
        <v>0</v>
      </c>
    </row>
    <row r="3955" spans="1:14" x14ac:dyDescent="0.25">
      <c r="A3955" s="7" t="s">
        <v>4384</v>
      </c>
      <c r="B3955" s="7" t="s">
        <v>313</v>
      </c>
      <c r="C3955" s="7" t="str">
        <f t="shared" si="122"/>
        <v>Cocal dos AlvesPI</v>
      </c>
      <c r="D3955" s="7">
        <v>2202729</v>
      </c>
      <c r="E3955" s="8" t="s">
        <v>693</v>
      </c>
      <c r="F3955" s="7">
        <v>6180</v>
      </c>
      <c r="G3955" s="7">
        <v>5572</v>
      </c>
      <c r="H3955" s="7">
        <v>15.58</v>
      </c>
      <c r="I3955" s="7">
        <v>1.6</v>
      </c>
      <c r="J3955" s="8">
        <f t="shared" si="123"/>
        <v>2083.1999999999998</v>
      </c>
      <c r="K3955" s="7">
        <v>8828.2800000000007</v>
      </c>
      <c r="L3955" s="9">
        <v>-3.6060725907542599</v>
      </c>
      <c r="M3955" s="9">
        <v>-41.455418910830502</v>
      </c>
      <c r="N3955" s="7">
        <f>COUNTIFS('Lojas Assaí'!$F$174:$F$260,D3955)</f>
        <v>0</v>
      </c>
    </row>
    <row r="3956" spans="1:14" x14ac:dyDescent="0.25">
      <c r="A3956" s="7" t="s">
        <v>4385</v>
      </c>
      <c r="B3956" s="7" t="s">
        <v>403</v>
      </c>
      <c r="C3956" s="7" t="str">
        <f t="shared" si="122"/>
        <v>Senador Elói de SouzaRN</v>
      </c>
      <c r="D3956" s="7">
        <v>2413102</v>
      </c>
      <c r="E3956" s="8" t="s">
        <v>695</v>
      </c>
      <c r="F3956" s="7">
        <v>6167</v>
      </c>
      <c r="G3956" s="7">
        <v>5637</v>
      </c>
      <c r="H3956" s="7">
        <v>33.630000000000003</v>
      </c>
      <c r="I3956" s="7">
        <v>2.4</v>
      </c>
      <c r="J3956" s="8">
        <f t="shared" si="123"/>
        <v>3124.8</v>
      </c>
      <c r="K3956" s="7">
        <v>8821.64</v>
      </c>
      <c r="L3956" s="9">
        <v>-5.9730223470967898</v>
      </c>
      <c r="M3956" s="9">
        <v>-36.073663148571903</v>
      </c>
      <c r="N3956" s="7">
        <f>COUNTIFS('Lojas Assaí'!$F$174:$F$260,D3956)</f>
        <v>0</v>
      </c>
    </row>
    <row r="3957" spans="1:14" x14ac:dyDescent="0.25">
      <c r="A3957" s="7" t="s">
        <v>4386</v>
      </c>
      <c r="B3957" s="7" t="s">
        <v>422</v>
      </c>
      <c r="C3957" s="7" t="str">
        <f t="shared" si="122"/>
        <v>PoloniSP</v>
      </c>
      <c r="D3957" s="7">
        <v>3539905</v>
      </c>
      <c r="E3957" s="8" t="s">
        <v>435</v>
      </c>
      <c r="F3957" s="7">
        <v>6166</v>
      </c>
      <c r="G3957" s="7">
        <v>5395</v>
      </c>
      <c r="H3957" s="7">
        <v>40.4</v>
      </c>
      <c r="I3957" s="7">
        <v>1.7</v>
      </c>
      <c r="J3957" s="8">
        <f t="shared" si="123"/>
        <v>2213.4</v>
      </c>
      <c r="K3957" s="7">
        <v>23514.95</v>
      </c>
      <c r="L3957" s="9">
        <v>-21.7361764725485</v>
      </c>
      <c r="M3957" s="9">
        <v>-49.360870074892603</v>
      </c>
      <c r="N3957" s="7">
        <f>COUNTIFS('Lojas Assaí'!$F$174:$F$260,D3957)</f>
        <v>0</v>
      </c>
    </row>
    <row r="3958" spans="1:14" x14ac:dyDescent="0.25">
      <c r="A3958" s="7" t="s">
        <v>4387</v>
      </c>
      <c r="B3958" s="7" t="s">
        <v>195</v>
      </c>
      <c r="C3958" s="7" t="str">
        <f t="shared" si="122"/>
        <v>CorguinhoMS</v>
      </c>
      <c r="D3958" s="7">
        <v>5003108</v>
      </c>
      <c r="E3958" s="8" t="s">
        <v>691</v>
      </c>
      <c r="F3958" s="7">
        <v>6158</v>
      </c>
      <c r="G3958" s="7">
        <v>4862</v>
      </c>
      <c r="H3958" s="7">
        <v>1.84</v>
      </c>
      <c r="I3958" s="7">
        <v>1.9</v>
      </c>
      <c r="J3958" s="8">
        <f t="shared" si="123"/>
        <v>2473.8000000000002</v>
      </c>
      <c r="K3958" s="7">
        <v>20842.8</v>
      </c>
      <c r="L3958" s="9">
        <v>-19.831218017235202</v>
      </c>
      <c r="M3958" s="9">
        <v>-54.830006000977903</v>
      </c>
      <c r="N3958" s="7">
        <f>COUNTIFS('Lojas Assaí'!$F$174:$F$260,D3958)</f>
        <v>0</v>
      </c>
    </row>
    <row r="3959" spans="1:14" x14ac:dyDescent="0.25">
      <c r="A3959" s="7" t="s">
        <v>4388</v>
      </c>
      <c r="B3959" s="7" t="s">
        <v>707</v>
      </c>
      <c r="C3959" s="7" t="str">
        <f t="shared" si="122"/>
        <v>AratibaRS</v>
      </c>
      <c r="D3959" s="7">
        <v>4300901</v>
      </c>
      <c r="E3959" s="8" t="s">
        <v>708</v>
      </c>
      <c r="F3959" s="7">
        <v>6145</v>
      </c>
      <c r="G3959" s="7">
        <v>6565</v>
      </c>
      <c r="H3959" s="7">
        <v>19.170000000000002</v>
      </c>
      <c r="I3959" s="7">
        <v>2.9</v>
      </c>
      <c r="J3959" s="8">
        <f t="shared" si="123"/>
        <v>3775.8</v>
      </c>
      <c r="K3959" s="7">
        <v>159159.49</v>
      </c>
      <c r="L3959" s="9">
        <v>-27.3944441288949</v>
      </c>
      <c r="M3959" s="9">
        <v>-52.3038319547884</v>
      </c>
      <c r="N3959" s="7">
        <f>COUNTIFS('Lojas Assaí'!$F$174:$F$260,D3959)</f>
        <v>0</v>
      </c>
    </row>
    <row r="3960" spans="1:14" x14ac:dyDescent="0.25">
      <c r="A3960" s="7" t="s">
        <v>4389</v>
      </c>
      <c r="B3960" s="7" t="s">
        <v>422</v>
      </c>
      <c r="C3960" s="7" t="str">
        <f t="shared" si="122"/>
        <v>Águas de Santa BárbaraSP</v>
      </c>
      <c r="D3960" s="7">
        <v>3500550</v>
      </c>
      <c r="E3960" s="8" t="s">
        <v>435</v>
      </c>
      <c r="F3960" s="7">
        <v>6142</v>
      </c>
      <c r="G3960" s="7">
        <v>5601</v>
      </c>
      <c r="H3960" s="7">
        <v>13.83</v>
      </c>
      <c r="I3960" s="7">
        <v>2.2000000000000002</v>
      </c>
      <c r="J3960" s="8">
        <f t="shared" si="123"/>
        <v>2864.4</v>
      </c>
      <c r="K3960" s="7">
        <v>32824.76</v>
      </c>
      <c r="L3960" s="9">
        <v>-22.869149409424999</v>
      </c>
      <c r="M3960" s="9">
        <v>-49.238607767131597</v>
      </c>
      <c r="N3960" s="7">
        <f>COUNTIFS('Lojas Assaí'!$F$174:$F$260,D3960)</f>
        <v>0</v>
      </c>
    </row>
    <row r="3961" spans="1:14" x14ac:dyDescent="0.25">
      <c r="A3961" s="7" t="s">
        <v>4390</v>
      </c>
      <c r="B3961" s="7" t="s">
        <v>244</v>
      </c>
      <c r="C3961" s="7" t="str">
        <f t="shared" si="122"/>
        <v>Pedro RégisPB</v>
      </c>
      <c r="D3961" s="7">
        <v>2512721</v>
      </c>
      <c r="E3961" s="8" t="s">
        <v>698</v>
      </c>
      <c r="F3961" s="7">
        <v>6139</v>
      </c>
      <c r="G3961" s="7">
        <v>5765</v>
      </c>
      <c r="H3961" s="7">
        <v>78.37</v>
      </c>
      <c r="I3961" s="7">
        <v>1.8</v>
      </c>
      <c r="J3961" s="8">
        <f t="shared" si="123"/>
        <v>2343.6</v>
      </c>
      <c r="K3961" s="7">
        <v>8569.7999999999993</v>
      </c>
      <c r="L3961" s="9">
        <v>-7.4015385</v>
      </c>
      <c r="M3961" s="9">
        <v>-35.113177982706503</v>
      </c>
      <c r="N3961" s="7">
        <f>COUNTIFS('Lojas Assaí'!$F$174:$F$260,D3961)</f>
        <v>0</v>
      </c>
    </row>
    <row r="3962" spans="1:14" x14ac:dyDescent="0.25">
      <c r="A3962" s="7" t="s">
        <v>4391</v>
      </c>
      <c r="B3962" s="7" t="s">
        <v>707</v>
      </c>
      <c r="C3962" s="7" t="str">
        <f t="shared" si="122"/>
        <v>BossorocaRS</v>
      </c>
      <c r="D3962" s="7">
        <v>4302501</v>
      </c>
      <c r="E3962" s="8" t="s">
        <v>708</v>
      </c>
      <c r="F3962" s="7">
        <v>6135</v>
      </c>
      <c r="G3962" s="7">
        <v>6884</v>
      </c>
      <c r="H3962" s="7">
        <v>4.2699999999999996</v>
      </c>
      <c r="I3962" s="7">
        <v>2.5</v>
      </c>
      <c r="J3962" s="8">
        <f t="shared" si="123"/>
        <v>3255</v>
      </c>
      <c r="K3962" s="7">
        <v>41193.089999999997</v>
      </c>
      <c r="L3962" s="9">
        <v>-28.7307243302239</v>
      </c>
      <c r="M3962" s="9">
        <v>-54.909810925254497</v>
      </c>
      <c r="N3962" s="7">
        <f>COUNTIFS('Lojas Assaí'!$F$174:$F$260,D3962)</f>
        <v>0</v>
      </c>
    </row>
    <row r="3963" spans="1:14" x14ac:dyDescent="0.25">
      <c r="A3963" s="7" t="s">
        <v>87</v>
      </c>
      <c r="B3963" s="7" t="s">
        <v>403</v>
      </c>
      <c r="C3963" s="7" t="str">
        <f t="shared" si="122"/>
        <v>SerrinhaRN</v>
      </c>
      <c r="D3963" s="7">
        <v>2413508</v>
      </c>
      <c r="E3963" s="8" t="s">
        <v>695</v>
      </c>
      <c r="F3963" s="7">
        <v>6128</v>
      </c>
      <c r="G3963" s="7">
        <v>6581</v>
      </c>
      <c r="H3963" s="7">
        <v>34.04</v>
      </c>
      <c r="I3963" s="7">
        <v>2.8</v>
      </c>
      <c r="J3963" s="8">
        <f t="shared" si="123"/>
        <v>3645.6</v>
      </c>
      <c r="K3963" s="7">
        <v>10795.57</v>
      </c>
      <c r="L3963" s="9">
        <v>-6.6639843363730504</v>
      </c>
      <c r="M3963" s="9">
        <v>-37.394973010582703</v>
      </c>
      <c r="N3963" s="7">
        <f>COUNTIFS('Lojas Assaí'!$F$174:$F$260,D3963)</f>
        <v>0</v>
      </c>
    </row>
    <row r="3964" spans="1:14" x14ac:dyDescent="0.25">
      <c r="A3964" s="7" t="s">
        <v>4392</v>
      </c>
      <c r="B3964" s="7" t="s">
        <v>422</v>
      </c>
      <c r="C3964" s="7" t="str">
        <f t="shared" si="122"/>
        <v>BalbinosSP</v>
      </c>
      <c r="D3964" s="7">
        <v>3504701</v>
      </c>
      <c r="E3964" s="8" t="s">
        <v>435</v>
      </c>
      <c r="F3964" s="7">
        <v>6127</v>
      </c>
      <c r="G3964" s="7">
        <v>3702</v>
      </c>
      <c r="H3964" s="7">
        <v>40.4</v>
      </c>
      <c r="I3964" s="7">
        <v>1.9</v>
      </c>
      <c r="J3964" s="8">
        <f t="shared" si="123"/>
        <v>2473.8000000000002</v>
      </c>
      <c r="K3964" s="7">
        <v>10441.93</v>
      </c>
      <c r="L3964" s="9">
        <v>-21.901523782031202</v>
      </c>
      <c r="M3964" s="9">
        <v>-49.356473499413497</v>
      </c>
      <c r="N3964" s="7">
        <f>COUNTIFS('Lojas Assaí'!$F$174:$F$260,D3964)</f>
        <v>0</v>
      </c>
    </row>
    <row r="3965" spans="1:14" x14ac:dyDescent="0.25">
      <c r="A3965" s="7" t="s">
        <v>4393</v>
      </c>
      <c r="B3965" s="7" t="s">
        <v>422</v>
      </c>
      <c r="C3965" s="7" t="str">
        <f t="shared" si="122"/>
        <v>Pedra BelaSP</v>
      </c>
      <c r="D3965" s="7">
        <v>3536802</v>
      </c>
      <c r="E3965" s="8" t="s">
        <v>435</v>
      </c>
      <c r="F3965" s="7">
        <v>6127</v>
      </c>
      <c r="G3965" s="7">
        <v>5780</v>
      </c>
      <c r="H3965" s="7">
        <v>36.450000000000003</v>
      </c>
      <c r="I3965" s="7">
        <v>1.5</v>
      </c>
      <c r="J3965" s="8">
        <f t="shared" si="123"/>
        <v>1953</v>
      </c>
      <c r="K3965" s="7">
        <v>17589.55</v>
      </c>
      <c r="L3965" s="9">
        <v>-20.2568709993865</v>
      </c>
      <c r="M3965" s="9">
        <v>-47.481794969120699</v>
      </c>
      <c r="N3965" s="7">
        <f>COUNTIFS('Lojas Assaí'!$F$174:$F$260,D3965)</f>
        <v>0</v>
      </c>
    </row>
    <row r="3966" spans="1:14" x14ac:dyDescent="0.25">
      <c r="A3966" s="7" t="s">
        <v>4394</v>
      </c>
      <c r="B3966" s="7" t="s">
        <v>195</v>
      </c>
      <c r="C3966" s="7" t="str">
        <f t="shared" si="122"/>
        <v>VicentinaMS</v>
      </c>
      <c r="D3966" s="7">
        <v>5008404</v>
      </c>
      <c r="E3966" s="8" t="s">
        <v>691</v>
      </c>
      <c r="F3966" s="7">
        <v>6115</v>
      </c>
      <c r="G3966" s="7">
        <v>5901</v>
      </c>
      <c r="H3966" s="7">
        <v>19.03</v>
      </c>
      <c r="I3966" s="7">
        <v>2.1</v>
      </c>
      <c r="J3966" s="8">
        <f t="shared" si="123"/>
        <v>2734.2</v>
      </c>
      <c r="K3966" s="7">
        <v>46806.68</v>
      </c>
      <c r="L3966" s="9">
        <v>-22.4017875573449</v>
      </c>
      <c r="M3966" s="9">
        <v>-54.4421247768421</v>
      </c>
      <c r="N3966" s="7">
        <f>COUNTIFS('Lojas Assaí'!$F$174:$F$260,D3966)</f>
        <v>0</v>
      </c>
    </row>
    <row r="3967" spans="1:14" x14ac:dyDescent="0.25">
      <c r="A3967" s="7" t="s">
        <v>4395</v>
      </c>
      <c r="B3967" s="7" t="s">
        <v>12</v>
      </c>
      <c r="C3967" s="7" t="str">
        <f t="shared" si="122"/>
        <v>Tanque d'ArcaAL</v>
      </c>
      <c r="D3967" s="7">
        <v>2709004</v>
      </c>
      <c r="E3967" s="8" t="s">
        <v>688</v>
      </c>
      <c r="F3967" s="7">
        <v>6115</v>
      </c>
      <c r="G3967" s="7">
        <v>6122</v>
      </c>
      <c r="H3967" s="7">
        <v>47.27</v>
      </c>
      <c r="I3967" s="7">
        <v>1.8</v>
      </c>
      <c r="J3967" s="8">
        <f t="shared" si="123"/>
        <v>2343.6</v>
      </c>
      <c r="K3967" s="7">
        <v>12897.84</v>
      </c>
      <c r="L3967" s="9">
        <v>-9.5319624423129703</v>
      </c>
      <c r="M3967" s="9">
        <v>-36.436741595943097</v>
      </c>
      <c r="N3967" s="7">
        <f>COUNTIFS('Lojas Assaí'!$F$174:$F$260,D3967)</f>
        <v>0</v>
      </c>
    </row>
    <row r="3968" spans="1:14" x14ac:dyDescent="0.25">
      <c r="A3968" s="7" t="s">
        <v>4396</v>
      </c>
      <c r="B3968" s="7" t="s">
        <v>258</v>
      </c>
      <c r="C3968" s="7" t="str">
        <f t="shared" si="122"/>
        <v>São José da Boa VistaPR</v>
      </c>
      <c r="D3968" s="7">
        <v>4125407</v>
      </c>
      <c r="E3968" s="8" t="s">
        <v>686</v>
      </c>
      <c r="F3968" s="7">
        <v>6115</v>
      </c>
      <c r="G3968" s="7">
        <v>6511</v>
      </c>
      <c r="H3968" s="7">
        <v>16.29</v>
      </c>
      <c r="I3968" s="7">
        <v>1.6</v>
      </c>
      <c r="J3968" s="8">
        <f t="shared" si="123"/>
        <v>2083.1999999999998</v>
      </c>
      <c r="K3968" s="7">
        <v>30567.79</v>
      </c>
      <c r="L3968" s="9">
        <v>-25.537701999999999</v>
      </c>
      <c r="M3968" s="9">
        <v>-49.2000824656673</v>
      </c>
      <c r="N3968" s="7">
        <f>COUNTIFS('Lojas Assaí'!$F$174:$F$260,D3968)</f>
        <v>0</v>
      </c>
    </row>
    <row r="3969" spans="1:14" x14ac:dyDescent="0.25">
      <c r="A3969" s="7" t="s">
        <v>4397</v>
      </c>
      <c r="B3969" s="7" t="s">
        <v>710</v>
      </c>
      <c r="C3969" s="7" t="str">
        <f t="shared" si="122"/>
        <v>CaibiSC</v>
      </c>
      <c r="D3969" s="7">
        <v>4203105</v>
      </c>
      <c r="E3969" s="8" t="s">
        <v>711</v>
      </c>
      <c r="F3969" s="7">
        <v>6112</v>
      </c>
      <c r="G3969" s="7">
        <v>6219</v>
      </c>
      <c r="H3969" s="7">
        <v>35.57</v>
      </c>
      <c r="I3969" s="7">
        <v>2.2000000000000002</v>
      </c>
      <c r="J3969" s="8">
        <f t="shared" si="123"/>
        <v>2864.4</v>
      </c>
      <c r="K3969" s="7">
        <v>46542.57</v>
      </c>
      <c r="L3969" s="9">
        <v>-27.026456499235699</v>
      </c>
      <c r="M3969" s="9">
        <v>-48.649995852100602</v>
      </c>
      <c r="N3969" s="7">
        <f>COUNTIFS('Lojas Assaí'!$F$174:$F$260,D3969)</f>
        <v>0</v>
      </c>
    </row>
    <row r="3970" spans="1:14" x14ac:dyDescent="0.25">
      <c r="A3970" s="7" t="s">
        <v>1522</v>
      </c>
      <c r="B3970" s="7" t="s">
        <v>258</v>
      </c>
      <c r="C3970" s="7" t="str">
        <f t="shared" ref="C3970:C4033" si="124">_xlfn.CONCAT(A3970:B3970)</f>
        <v>ItambéPR</v>
      </c>
      <c r="D3970" s="7">
        <v>4111100</v>
      </c>
      <c r="E3970" s="8" t="s">
        <v>686</v>
      </c>
      <c r="F3970" s="7">
        <v>6110</v>
      </c>
      <c r="G3970" s="7">
        <v>5979</v>
      </c>
      <c r="H3970" s="7">
        <v>24.52</v>
      </c>
      <c r="I3970" s="7">
        <v>1.9</v>
      </c>
      <c r="J3970" s="8">
        <f t="shared" ref="J3970:J4033" si="125">ROUND(I3970*1302,2)</f>
        <v>2473.8000000000002</v>
      </c>
      <c r="K3970" s="7">
        <v>40067.910000000003</v>
      </c>
      <c r="L3970" s="9">
        <v>-25.214469524999998</v>
      </c>
      <c r="M3970" s="9">
        <v>-49.342864343673803</v>
      </c>
      <c r="N3970" s="7">
        <f>COUNTIFS('Lojas Assaí'!$F$174:$F$260,D3970)</f>
        <v>0</v>
      </c>
    </row>
    <row r="3971" spans="1:14" x14ac:dyDescent="0.25">
      <c r="A3971" s="7" t="s">
        <v>4398</v>
      </c>
      <c r="B3971" s="7" t="s">
        <v>707</v>
      </c>
      <c r="C3971" s="7" t="str">
        <f t="shared" si="124"/>
        <v>Cândido GodóiRS</v>
      </c>
      <c r="D3971" s="7">
        <v>4304309</v>
      </c>
      <c r="E3971" s="8" t="s">
        <v>708</v>
      </c>
      <c r="F3971" s="7">
        <v>6106</v>
      </c>
      <c r="G3971" s="7">
        <v>6535</v>
      </c>
      <c r="H3971" s="7">
        <v>26.54</v>
      </c>
      <c r="I3971" s="7">
        <v>2.4</v>
      </c>
      <c r="J3971" s="8">
        <f t="shared" si="125"/>
        <v>3124.8</v>
      </c>
      <c r="K3971" s="7">
        <v>44370.31</v>
      </c>
      <c r="L3971" s="9">
        <v>-27.951318068100999</v>
      </c>
      <c r="M3971" s="9">
        <v>-54.752834042894101</v>
      </c>
      <c r="N3971" s="7">
        <f>COUNTIFS('Lojas Assaí'!$F$174:$F$260,D3971)</f>
        <v>0</v>
      </c>
    </row>
    <row r="3972" spans="1:14" x14ac:dyDescent="0.25">
      <c r="A3972" s="7" t="s">
        <v>4399</v>
      </c>
      <c r="B3972" s="7" t="s">
        <v>313</v>
      </c>
      <c r="C3972" s="7" t="str">
        <f t="shared" si="124"/>
        <v>São João da SerraPI</v>
      </c>
      <c r="D3972" s="7">
        <v>2209906</v>
      </c>
      <c r="E3972" s="8" t="s">
        <v>693</v>
      </c>
      <c r="F3972" s="7">
        <v>6106</v>
      </c>
      <c r="G3972" s="7">
        <v>6157</v>
      </c>
      <c r="H3972" s="7">
        <v>6.12</v>
      </c>
      <c r="I3972" s="7">
        <v>1.8</v>
      </c>
      <c r="J3972" s="8">
        <f t="shared" si="125"/>
        <v>2343.6</v>
      </c>
      <c r="K3972" s="7">
        <v>9737.59</v>
      </c>
      <c r="L3972" s="9">
        <v>-5.5087975377752398</v>
      </c>
      <c r="M3972" s="9">
        <v>-41.899263751096399</v>
      </c>
      <c r="N3972" s="7">
        <f>COUNTIFS('Lojas Assaí'!$F$174:$F$260,D3972)</f>
        <v>0</v>
      </c>
    </row>
    <row r="3973" spans="1:14" x14ac:dyDescent="0.25">
      <c r="A3973" s="7" t="s">
        <v>4400</v>
      </c>
      <c r="B3973" s="7" t="s">
        <v>37</v>
      </c>
      <c r="C3973" s="7" t="str">
        <f t="shared" si="124"/>
        <v>VeredaBA</v>
      </c>
      <c r="D3973" s="7">
        <v>2933257</v>
      </c>
      <c r="E3973" s="8" t="s">
        <v>684</v>
      </c>
      <c r="F3973" s="7">
        <v>6105</v>
      </c>
      <c r="G3973" s="7">
        <v>6800</v>
      </c>
      <c r="H3973" s="7">
        <v>7.78</v>
      </c>
      <c r="I3973" s="7">
        <v>1.6</v>
      </c>
      <c r="J3973" s="8">
        <f t="shared" si="125"/>
        <v>2083.1999999999998</v>
      </c>
      <c r="K3973" s="7">
        <v>13704.37</v>
      </c>
      <c r="L3973" s="9">
        <v>-17.223934059379701</v>
      </c>
      <c r="M3973" s="9">
        <v>-40.084484927814202</v>
      </c>
      <c r="N3973" s="7">
        <f>COUNTIFS('Lojas Assaí'!$F$174:$F$260,D3973)</f>
        <v>0</v>
      </c>
    </row>
    <row r="3974" spans="1:14" x14ac:dyDescent="0.25">
      <c r="A3974" s="7" t="s">
        <v>4401</v>
      </c>
      <c r="B3974" s="7" t="s">
        <v>169</v>
      </c>
      <c r="C3974" s="7" t="str">
        <f t="shared" si="124"/>
        <v>Bernardo do MearimMA</v>
      </c>
      <c r="D3974" s="7">
        <v>2101939</v>
      </c>
      <c r="E3974" s="8" t="s">
        <v>697</v>
      </c>
      <c r="F3974" s="7">
        <v>6102</v>
      </c>
      <c r="G3974" s="7">
        <v>5996</v>
      </c>
      <c r="H3974" s="7">
        <v>22.93</v>
      </c>
      <c r="I3974" s="7">
        <v>1.9</v>
      </c>
      <c r="J3974" s="8">
        <f t="shared" si="125"/>
        <v>2473.8000000000002</v>
      </c>
      <c r="K3974" s="7">
        <v>8945.5400000000009</v>
      </c>
      <c r="L3974" s="9">
        <v>-4.6302874907922904</v>
      </c>
      <c r="M3974" s="9">
        <v>-44.764323103487797</v>
      </c>
      <c r="N3974" s="7">
        <f>COUNTIFS('Lojas Assaí'!$F$174:$F$260,D3974)</f>
        <v>0</v>
      </c>
    </row>
    <row r="3975" spans="1:14" x14ac:dyDescent="0.25">
      <c r="A3975" s="7" t="s">
        <v>4402</v>
      </c>
      <c r="B3975" s="7" t="s">
        <v>206</v>
      </c>
      <c r="C3975" s="7" t="str">
        <f t="shared" si="124"/>
        <v>Pai PedroMG</v>
      </c>
      <c r="D3975" s="7">
        <v>3146552</v>
      </c>
      <c r="E3975" s="8" t="s">
        <v>701</v>
      </c>
      <c r="F3975" s="7">
        <v>6098</v>
      </c>
      <c r="G3975" s="7">
        <v>5934</v>
      </c>
      <c r="H3975" s="7">
        <v>7.07</v>
      </c>
      <c r="I3975" s="7">
        <v>1.4</v>
      </c>
      <c r="J3975" s="8">
        <f t="shared" si="125"/>
        <v>1822.8</v>
      </c>
      <c r="K3975" s="7">
        <v>9033.2000000000007</v>
      </c>
      <c r="L3975" s="9">
        <v>-20.3709172455364</v>
      </c>
      <c r="M3975" s="9">
        <v>-45.660813183335001</v>
      </c>
      <c r="N3975" s="7">
        <f>COUNTIFS('Lojas Assaí'!$F$174:$F$260,D3975)</f>
        <v>0</v>
      </c>
    </row>
    <row r="3976" spans="1:14" x14ac:dyDescent="0.25">
      <c r="A3976" s="7" t="s">
        <v>3827</v>
      </c>
      <c r="B3976" s="7" t="s">
        <v>244</v>
      </c>
      <c r="C3976" s="7" t="str">
        <f t="shared" si="124"/>
        <v>Barra de São MiguelPB</v>
      </c>
      <c r="D3976" s="7">
        <v>2501708</v>
      </c>
      <c r="E3976" s="8" t="s">
        <v>698</v>
      </c>
      <c r="F3976" s="7">
        <v>6095</v>
      </c>
      <c r="G3976" s="7">
        <v>5611</v>
      </c>
      <c r="H3976" s="7">
        <v>9.43</v>
      </c>
      <c r="I3976" s="7">
        <v>1.5</v>
      </c>
      <c r="J3976" s="8">
        <f t="shared" si="125"/>
        <v>1953</v>
      </c>
      <c r="K3976" s="7">
        <v>11900.22</v>
      </c>
      <c r="L3976" s="9">
        <v>-6.72025267755581</v>
      </c>
      <c r="M3976" s="9">
        <v>-36.059772642218299</v>
      </c>
      <c r="N3976" s="7">
        <f>COUNTIFS('Lojas Assaí'!$F$174:$F$260,D3976)</f>
        <v>0</v>
      </c>
    </row>
    <row r="3977" spans="1:14" x14ac:dyDescent="0.25">
      <c r="A3977" s="7" t="s">
        <v>4403</v>
      </c>
      <c r="B3977" s="7" t="s">
        <v>422</v>
      </c>
      <c r="C3977" s="7" t="str">
        <f t="shared" si="124"/>
        <v>PiacatuSP</v>
      </c>
      <c r="D3977" s="7">
        <v>3537701</v>
      </c>
      <c r="E3977" s="8" t="s">
        <v>435</v>
      </c>
      <c r="F3977" s="7">
        <v>6093</v>
      </c>
      <c r="G3977" s="7">
        <v>5287</v>
      </c>
      <c r="H3977" s="7">
        <v>22.75</v>
      </c>
      <c r="I3977" s="7">
        <v>1.6</v>
      </c>
      <c r="J3977" s="8">
        <f t="shared" si="125"/>
        <v>2083.1999999999998</v>
      </c>
      <c r="K3977" s="7">
        <v>17472.66</v>
      </c>
      <c r="L3977" s="9">
        <v>-23.814612</v>
      </c>
      <c r="M3977" s="9">
        <v>-47.715507715838498</v>
      </c>
      <c r="N3977" s="7">
        <f>COUNTIFS('Lojas Assaí'!$F$174:$F$260,D3977)</f>
        <v>0</v>
      </c>
    </row>
    <row r="3978" spans="1:14" x14ac:dyDescent="0.25">
      <c r="A3978" s="7" t="s">
        <v>4404</v>
      </c>
      <c r="B3978" s="7" t="s">
        <v>244</v>
      </c>
      <c r="C3978" s="7" t="str">
        <f t="shared" si="124"/>
        <v>IgaracyPB</v>
      </c>
      <c r="D3978" s="7">
        <v>2502607</v>
      </c>
      <c r="E3978" s="8" t="s">
        <v>698</v>
      </c>
      <c r="F3978" s="7">
        <v>6092</v>
      </c>
      <c r="G3978" s="7">
        <v>6156</v>
      </c>
      <c r="H3978" s="7">
        <v>32.020000000000003</v>
      </c>
      <c r="I3978" s="7">
        <v>1.5</v>
      </c>
      <c r="J3978" s="8">
        <f t="shared" si="125"/>
        <v>1953</v>
      </c>
      <c r="K3978" s="7">
        <v>9426</v>
      </c>
      <c r="L3978" s="9">
        <v>-7.1232156684333701</v>
      </c>
      <c r="M3978" s="9">
        <v>-35.4281860624289</v>
      </c>
      <c r="N3978" s="7">
        <f>COUNTIFS('Lojas Assaí'!$F$174:$F$260,D3978)</f>
        <v>0</v>
      </c>
    </row>
    <row r="3979" spans="1:14" x14ac:dyDescent="0.25">
      <c r="A3979" s="7" t="s">
        <v>4405</v>
      </c>
      <c r="B3979" s="7" t="s">
        <v>710</v>
      </c>
      <c r="C3979" s="7" t="str">
        <f t="shared" si="124"/>
        <v>ItáSC</v>
      </c>
      <c r="D3979" s="7">
        <v>4208005</v>
      </c>
      <c r="E3979" s="8" t="s">
        <v>711</v>
      </c>
      <c r="F3979" s="7">
        <v>6091</v>
      </c>
      <c r="G3979" s="7">
        <v>6426</v>
      </c>
      <c r="H3979" s="7">
        <v>38.75</v>
      </c>
      <c r="I3979" s="7">
        <v>2.4</v>
      </c>
      <c r="J3979" s="8">
        <f t="shared" si="125"/>
        <v>3124.8</v>
      </c>
      <c r="K3979" s="7">
        <v>61080.800000000003</v>
      </c>
      <c r="L3979" s="9">
        <v>-26.907426239799499</v>
      </c>
      <c r="M3979" s="9">
        <v>-48.657023208348797</v>
      </c>
      <c r="N3979" s="7">
        <f>COUNTIFS('Lojas Assaí'!$F$174:$F$260,D3979)</f>
        <v>0</v>
      </c>
    </row>
    <row r="3980" spans="1:14" x14ac:dyDescent="0.25">
      <c r="A3980" s="7" t="s">
        <v>4406</v>
      </c>
      <c r="B3980" s="7" t="s">
        <v>422</v>
      </c>
      <c r="C3980" s="7" t="str">
        <f t="shared" si="124"/>
        <v>Campina do Monte AlegreSP</v>
      </c>
      <c r="D3980" s="7">
        <v>3509452</v>
      </c>
      <c r="E3980" s="8" t="s">
        <v>435</v>
      </c>
      <c r="F3980" s="7">
        <v>6088</v>
      </c>
      <c r="G3980" s="7">
        <v>5567</v>
      </c>
      <c r="H3980" s="7">
        <v>30.09</v>
      </c>
      <c r="I3980" s="7">
        <v>2.2000000000000002</v>
      </c>
      <c r="J3980" s="8">
        <f t="shared" si="125"/>
        <v>2864.4</v>
      </c>
      <c r="K3980" s="7">
        <v>22643.07</v>
      </c>
      <c r="L3980" s="9">
        <v>-23.584076838313401</v>
      </c>
      <c r="M3980" s="9">
        <v>-48.480399019938297</v>
      </c>
      <c r="N3980" s="7">
        <f>COUNTIFS('Lojas Assaí'!$F$174:$F$260,D3980)</f>
        <v>0</v>
      </c>
    </row>
    <row r="3981" spans="1:14" x14ac:dyDescent="0.25">
      <c r="A3981" s="7" t="s">
        <v>2508</v>
      </c>
      <c r="B3981" s="7" t="s">
        <v>224</v>
      </c>
      <c r="C3981" s="7" t="str">
        <f t="shared" si="124"/>
        <v>SapucaiaPA</v>
      </c>
      <c r="D3981" s="7">
        <v>1507755</v>
      </c>
      <c r="E3981" s="8" t="s">
        <v>690</v>
      </c>
      <c r="F3981" s="7">
        <v>6088</v>
      </c>
      <c r="G3981" s="7">
        <v>5047</v>
      </c>
      <c r="H3981" s="7">
        <v>3.89</v>
      </c>
      <c r="I3981" s="7">
        <v>1.7</v>
      </c>
      <c r="J3981" s="8">
        <f t="shared" si="125"/>
        <v>2213.4</v>
      </c>
      <c r="K3981" s="7">
        <v>19013.71</v>
      </c>
      <c r="L3981" s="9">
        <v>-6.9428571125738401</v>
      </c>
      <c r="M3981" s="9">
        <v>-49.7035807118843</v>
      </c>
      <c r="N3981" s="7">
        <f>COUNTIFS('Lojas Assaí'!$F$174:$F$260,D3981)</f>
        <v>0</v>
      </c>
    </row>
    <row r="3982" spans="1:14" x14ac:dyDescent="0.25">
      <c r="A3982" s="7" t="s">
        <v>4407</v>
      </c>
      <c r="B3982" s="7" t="s">
        <v>403</v>
      </c>
      <c r="C3982" s="7" t="str">
        <f t="shared" si="124"/>
        <v>Tenente Laurentino CruzRN</v>
      </c>
      <c r="D3982" s="7">
        <v>2414159</v>
      </c>
      <c r="E3982" s="8" t="s">
        <v>695</v>
      </c>
      <c r="F3982" s="7">
        <v>6085</v>
      </c>
      <c r="G3982" s="7">
        <v>5406</v>
      </c>
      <c r="H3982" s="7">
        <v>72.680000000000007</v>
      </c>
      <c r="I3982" s="7">
        <v>1.7</v>
      </c>
      <c r="J3982" s="8">
        <f t="shared" si="125"/>
        <v>2213.4</v>
      </c>
      <c r="K3982" s="7">
        <v>17090.47</v>
      </c>
      <c r="L3982" s="9">
        <v>-6.4775437121866499</v>
      </c>
      <c r="M3982" s="9">
        <v>-38.179297889705197</v>
      </c>
      <c r="N3982" s="7">
        <f>COUNTIFS('Lojas Assaí'!$F$174:$F$260,D3982)</f>
        <v>0</v>
      </c>
    </row>
    <row r="3983" spans="1:14" x14ac:dyDescent="0.25">
      <c r="A3983" s="7" t="s">
        <v>4408</v>
      </c>
      <c r="B3983" s="7" t="s">
        <v>313</v>
      </c>
      <c r="C3983" s="7" t="str">
        <f t="shared" si="124"/>
        <v>São João da FronteiraPI</v>
      </c>
      <c r="D3983" s="7">
        <v>2209872</v>
      </c>
      <c r="E3983" s="8" t="s">
        <v>693</v>
      </c>
      <c r="F3983" s="7">
        <v>6084</v>
      </c>
      <c r="G3983" s="7">
        <v>5608</v>
      </c>
      <c r="H3983" s="7">
        <v>7.33</v>
      </c>
      <c r="I3983" s="7">
        <v>1.8</v>
      </c>
      <c r="J3983" s="8">
        <f t="shared" si="125"/>
        <v>2343.6</v>
      </c>
      <c r="K3983" s="7">
        <v>9475.7199999999993</v>
      </c>
      <c r="L3983" s="9">
        <v>-3.9385974341152599</v>
      </c>
      <c r="M3983" s="9">
        <v>-41.256286959289</v>
      </c>
      <c r="N3983" s="7">
        <f>COUNTIFS('Lojas Assaí'!$F$174:$F$260,D3983)</f>
        <v>0</v>
      </c>
    </row>
    <row r="3984" spans="1:14" x14ac:dyDescent="0.25">
      <c r="A3984" s="7" t="s">
        <v>4409</v>
      </c>
      <c r="B3984" s="7" t="s">
        <v>244</v>
      </c>
      <c r="C3984" s="7" t="str">
        <f t="shared" si="124"/>
        <v>Caldas BrandãoPB</v>
      </c>
      <c r="D3984" s="7">
        <v>2503803</v>
      </c>
      <c r="E3984" s="8" t="s">
        <v>698</v>
      </c>
      <c r="F3984" s="7">
        <v>6077</v>
      </c>
      <c r="G3984" s="7">
        <v>5637</v>
      </c>
      <c r="H3984" s="7">
        <v>100.92</v>
      </c>
      <c r="I3984" s="7">
        <v>1.5</v>
      </c>
      <c r="J3984" s="8">
        <f t="shared" si="125"/>
        <v>1953</v>
      </c>
      <c r="K3984" s="7">
        <v>11434.45</v>
      </c>
      <c r="L3984" s="9">
        <v>-6.8904645000000002</v>
      </c>
      <c r="M3984" s="9">
        <v>-38.560530371840898</v>
      </c>
      <c r="N3984" s="7">
        <f>COUNTIFS('Lojas Assaí'!$F$174:$F$260,D3984)</f>
        <v>0</v>
      </c>
    </row>
    <row r="3985" spans="1:14" x14ac:dyDescent="0.25">
      <c r="A3985" s="7" t="s">
        <v>4410</v>
      </c>
      <c r="B3985" s="7" t="s">
        <v>145</v>
      </c>
      <c r="C3985" s="7" t="str">
        <f t="shared" si="124"/>
        <v>GouvelândiaGO</v>
      </c>
      <c r="D3985" s="7">
        <v>5209150</v>
      </c>
      <c r="E3985" s="8" t="s">
        <v>687</v>
      </c>
      <c r="F3985" s="7">
        <v>6076</v>
      </c>
      <c r="G3985" s="7">
        <v>4949</v>
      </c>
      <c r="H3985" s="7">
        <v>6</v>
      </c>
      <c r="I3985" s="7">
        <v>2.1</v>
      </c>
      <c r="J3985" s="8">
        <f t="shared" si="125"/>
        <v>2734.2</v>
      </c>
      <c r="K3985" s="7">
        <v>28068.51</v>
      </c>
      <c r="L3985" s="9">
        <v>-18.4382785343916</v>
      </c>
      <c r="M3985" s="9">
        <v>-50.137998797288297</v>
      </c>
      <c r="N3985" s="7">
        <f>COUNTIFS('Lojas Assaí'!$F$174:$F$260,D3985)</f>
        <v>0</v>
      </c>
    </row>
    <row r="3986" spans="1:14" x14ac:dyDescent="0.25">
      <c r="A3986" s="7" t="s">
        <v>4411</v>
      </c>
      <c r="B3986" s="7" t="s">
        <v>206</v>
      </c>
      <c r="C3986" s="7" t="str">
        <f t="shared" si="124"/>
        <v>ItuetaMG</v>
      </c>
      <c r="D3986" s="7">
        <v>3134103</v>
      </c>
      <c r="E3986" s="8" t="s">
        <v>701</v>
      </c>
      <c r="F3986" s="7">
        <v>6074</v>
      </c>
      <c r="G3986" s="7">
        <v>5830</v>
      </c>
      <c r="H3986" s="7">
        <v>12.88</v>
      </c>
      <c r="I3986" s="7">
        <v>1.7</v>
      </c>
      <c r="J3986" s="8">
        <f t="shared" si="125"/>
        <v>2213.4</v>
      </c>
      <c r="K3986" s="7">
        <v>14727.1</v>
      </c>
      <c r="L3986" s="9">
        <v>-19.392397784725201</v>
      </c>
      <c r="M3986" s="9">
        <v>-41.225631912754999</v>
      </c>
      <c r="N3986" s="7">
        <f>COUNTIFS('Lojas Assaí'!$F$174:$F$260,D3986)</f>
        <v>0</v>
      </c>
    </row>
    <row r="3987" spans="1:14" x14ac:dyDescent="0.25">
      <c r="A3987" s="7" t="s">
        <v>4412</v>
      </c>
      <c r="B3987" s="7" t="s">
        <v>403</v>
      </c>
      <c r="C3987" s="7" t="str">
        <f t="shared" si="124"/>
        <v>EquadorRN</v>
      </c>
      <c r="D3987" s="7">
        <v>2403400</v>
      </c>
      <c r="E3987" s="8" t="s">
        <v>695</v>
      </c>
      <c r="F3987" s="7">
        <v>6064</v>
      </c>
      <c r="G3987" s="7">
        <v>5822</v>
      </c>
      <c r="H3987" s="7">
        <v>21.97</v>
      </c>
      <c r="I3987" s="7">
        <v>1.7</v>
      </c>
      <c r="J3987" s="8">
        <f t="shared" si="125"/>
        <v>2213.4</v>
      </c>
      <c r="K3987" s="7">
        <v>11572.03</v>
      </c>
      <c r="L3987" s="9">
        <v>-6.1111342006329004</v>
      </c>
      <c r="M3987" s="9">
        <v>-38.304878990651602</v>
      </c>
      <c r="N3987" s="7">
        <f>COUNTIFS('Lojas Assaí'!$F$174:$F$260,D3987)</f>
        <v>0</v>
      </c>
    </row>
    <row r="3988" spans="1:14" x14ac:dyDescent="0.25">
      <c r="A3988" s="7" t="s">
        <v>4413</v>
      </c>
      <c r="B3988" s="7" t="s">
        <v>422</v>
      </c>
      <c r="C3988" s="7" t="str">
        <f t="shared" si="124"/>
        <v>NovaisSP</v>
      </c>
      <c r="D3988" s="7">
        <v>3533254</v>
      </c>
      <c r="E3988" s="8" t="s">
        <v>435</v>
      </c>
      <c r="F3988" s="7">
        <v>6057</v>
      </c>
      <c r="G3988" s="7">
        <v>4592</v>
      </c>
      <c r="H3988" s="7">
        <v>38.99</v>
      </c>
      <c r="I3988" s="7">
        <v>2.1</v>
      </c>
      <c r="J3988" s="8">
        <f t="shared" si="125"/>
        <v>2734.2</v>
      </c>
      <c r="K3988" s="7">
        <v>12628.79</v>
      </c>
      <c r="L3988" s="9">
        <v>-20.733999734771199</v>
      </c>
      <c r="M3988" s="9">
        <v>-47.749105463903199</v>
      </c>
      <c r="N3988" s="7">
        <f>COUNTIFS('Lojas Assaí'!$F$174:$F$260,D3988)</f>
        <v>0</v>
      </c>
    </row>
    <row r="3989" spans="1:14" x14ac:dyDescent="0.25">
      <c r="A3989" s="7" t="s">
        <v>1941</v>
      </c>
      <c r="B3989" s="7" t="s">
        <v>707</v>
      </c>
      <c r="C3989" s="7" t="str">
        <f t="shared" si="124"/>
        <v>IndependênciaRS</v>
      </c>
      <c r="D3989" s="7">
        <v>4310405</v>
      </c>
      <c r="E3989" s="8" t="s">
        <v>708</v>
      </c>
      <c r="F3989" s="7">
        <v>6054</v>
      </c>
      <c r="G3989" s="7">
        <v>6618</v>
      </c>
      <c r="H3989" s="7">
        <v>18.52</v>
      </c>
      <c r="I3989" s="7">
        <v>2.5</v>
      </c>
      <c r="J3989" s="8">
        <f t="shared" si="125"/>
        <v>3255</v>
      </c>
      <c r="K3989" s="7">
        <v>53338.77</v>
      </c>
      <c r="L3989" s="9">
        <v>-27.847331558066902</v>
      </c>
      <c r="M3989" s="9">
        <v>-54.1881083345896</v>
      </c>
      <c r="N3989" s="7">
        <f>COUNTIFS('Lojas Assaí'!$F$174:$F$260,D3989)</f>
        <v>0</v>
      </c>
    </row>
    <row r="3990" spans="1:14" x14ac:dyDescent="0.25">
      <c r="A3990" s="7" t="s">
        <v>4414</v>
      </c>
      <c r="B3990" s="7" t="s">
        <v>244</v>
      </c>
      <c r="C3990" s="7" t="str">
        <f t="shared" si="124"/>
        <v>CamalaúPB</v>
      </c>
      <c r="D3990" s="7">
        <v>2503902</v>
      </c>
      <c r="E3990" s="8" t="s">
        <v>698</v>
      </c>
      <c r="F3990" s="7">
        <v>6048</v>
      </c>
      <c r="G3990" s="7">
        <v>5749</v>
      </c>
      <c r="H3990" s="7">
        <v>10.57</v>
      </c>
      <c r="I3990" s="7">
        <v>1.7</v>
      </c>
      <c r="J3990" s="8">
        <f t="shared" si="125"/>
        <v>2213.4</v>
      </c>
      <c r="K3990" s="7">
        <v>10828.55</v>
      </c>
      <c r="L3990" s="9">
        <v>-6.9626928131821799</v>
      </c>
      <c r="M3990" s="9">
        <v>-37.799184334111303</v>
      </c>
      <c r="N3990" s="7">
        <f>COUNTIFS('Lojas Assaí'!$F$174:$F$260,D3990)</f>
        <v>0</v>
      </c>
    </row>
    <row r="3991" spans="1:14" x14ac:dyDescent="0.25">
      <c r="A3991" s="7" t="s">
        <v>4415</v>
      </c>
      <c r="B3991" s="7" t="s">
        <v>710</v>
      </c>
      <c r="C3991" s="7" t="str">
        <f t="shared" si="124"/>
        <v>São Pedro de AlcântaraSC</v>
      </c>
      <c r="D3991" s="7">
        <v>4217253</v>
      </c>
      <c r="E3991" s="8" t="s">
        <v>711</v>
      </c>
      <c r="F3991" s="7">
        <v>6046</v>
      </c>
      <c r="G3991" s="7">
        <v>4704</v>
      </c>
      <c r="H3991" s="7">
        <v>33.6</v>
      </c>
      <c r="I3991" s="7">
        <v>2.2000000000000002</v>
      </c>
      <c r="J3991" s="8">
        <f t="shared" si="125"/>
        <v>2864.4</v>
      </c>
      <c r="K3991" s="7">
        <v>15695.37</v>
      </c>
      <c r="L3991" s="9">
        <v>-26.919756951044899</v>
      </c>
      <c r="M3991" s="9">
        <v>-52.995569727251102</v>
      </c>
      <c r="N3991" s="7">
        <f>COUNTIFS('Lojas Assaí'!$F$174:$F$260,D3991)</f>
        <v>0</v>
      </c>
    </row>
    <row r="3992" spans="1:14" x14ac:dyDescent="0.25">
      <c r="A3992" s="7" t="s">
        <v>4416</v>
      </c>
      <c r="B3992" s="7" t="s">
        <v>707</v>
      </c>
      <c r="C3992" s="7" t="str">
        <f t="shared" si="124"/>
        <v>Vale RealRS</v>
      </c>
      <c r="D3992" s="7">
        <v>4322541</v>
      </c>
      <c r="E3992" s="8" t="s">
        <v>708</v>
      </c>
      <c r="F3992" s="7">
        <v>6046</v>
      </c>
      <c r="G3992" s="7">
        <v>5118</v>
      </c>
      <c r="H3992" s="7">
        <v>113.52</v>
      </c>
      <c r="I3992" s="7">
        <v>2.2000000000000002</v>
      </c>
      <c r="J3992" s="8">
        <f t="shared" si="125"/>
        <v>2864.4</v>
      </c>
      <c r="K3992" s="7">
        <v>25414.27</v>
      </c>
      <c r="L3992" s="9">
        <v>-29.608827986548999</v>
      </c>
      <c r="M3992" s="9">
        <v>-52.681354500657399</v>
      </c>
      <c r="N3992" s="7">
        <f>COUNTIFS('Lojas Assaí'!$F$174:$F$260,D3992)</f>
        <v>0</v>
      </c>
    </row>
    <row r="3993" spans="1:14" x14ac:dyDescent="0.25">
      <c r="A3993" s="7" t="s">
        <v>4417</v>
      </c>
      <c r="B3993" s="7" t="s">
        <v>422</v>
      </c>
      <c r="C3993" s="7" t="str">
        <f t="shared" si="124"/>
        <v>Marabá PaulistaSP</v>
      </c>
      <c r="D3993" s="7">
        <v>3528700</v>
      </c>
      <c r="E3993" s="8" t="s">
        <v>435</v>
      </c>
      <c r="F3993" s="7">
        <v>6039</v>
      </c>
      <c r="G3993" s="7">
        <v>4812</v>
      </c>
      <c r="H3993" s="7">
        <v>5.24</v>
      </c>
      <c r="I3993" s="7">
        <v>2.4</v>
      </c>
      <c r="J3993" s="8">
        <f t="shared" si="125"/>
        <v>3124.8</v>
      </c>
      <c r="K3993" s="7">
        <v>20541.18</v>
      </c>
      <c r="L3993" s="9">
        <v>-21.258761925566301</v>
      </c>
      <c r="M3993" s="9">
        <v>-49.140000810266201</v>
      </c>
      <c r="N3993" s="7">
        <f>COUNTIFS('Lojas Assaí'!$F$174:$F$260,D3993)</f>
        <v>0</v>
      </c>
    </row>
    <row r="3994" spans="1:14" x14ac:dyDescent="0.25">
      <c r="A3994" s="7" t="s">
        <v>4418</v>
      </c>
      <c r="B3994" s="7" t="s">
        <v>206</v>
      </c>
      <c r="C3994" s="7" t="str">
        <f t="shared" si="124"/>
        <v>Divisa NovaMG</v>
      </c>
      <c r="D3994" s="7">
        <v>3122405</v>
      </c>
      <c r="E3994" s="8" t="s">
        <v>701</v>
      </c>
      <c r="F3994" s="7">
        <v>6039</v>
      </c>
      <c r="G3994" s="7">
        <v>5763</v>
      </c>
      <c r="H3994" s="7">
        <v>26.56</v>
      </c>
      <c r="I3994" s="7">
        <v>1.6</v>
      </c>
      <c r="J3994" s="8">
        <f t="shared" si="125"/>
        <v>2083.1999999999998</v>
      </c>
      <c r="K3994" s="7">
        <v>15992.72</v>
      </c>
      <c r="L3994" s="9">
        <v>-15.724635360035199</v>
      </c>
      <c r="M3994" s="9">
        <v>-41.002582396977303</v>
      </c>
      <c r="N3994" s="7">
        <f>COUNTIFS('Lojas Assaí'!$F$174:$F$260,D3994)</f>
        <v>0</v>
      </c>
    </row>
    <row r="3995" spans="1:14" x14ac:dyDescent="0.25">
      <c r="A3995" s="7" t="s">
        <v>4419</v>
      </c>
      <c r="B3995" s="7" t="s">
        <v>244</v>
      </c>
      <c r="C3995" s="7" t="str">
        <f t="shared" si="124"/>
        <v>São José dos RamosPB</v>
      </c>
      <c r="D3995" s="7">
        <v>2514453</v>
      </c>
      <c r="E3995" s="8" t="s">
        <v>698</v>
      </c>
      <c r="F3995" s="7">
        <v>6037</v>
      </c>
      <c r="G3995" s="7">
        <v>5508</v>
      </c>
      <c r="H3995" s="7">
        <v>56.07</v>
      </c>
      <c r="I3995" s="7">
        <v>1.7</v>
      </c>
      <c r="J3995" s="8">
        <f t="shared" si="125"/>
        <v>2213.4</v>
      </c>
      <c r="K3995" s="7">
        <v>8997.07</v>
      </c>
      <c r="L3995" s="9">
        <v>-6.7755314068371204</v>
      </c>
      <c r="M3995" s="9">
        <v>-36.797493218197197</v>
      </c>
      <c r="N3995" s="7">
        <f>COUNTIFS('Lojas Assaí'!$F$174:$F$260,D3995)</f>
        <v>0</v>
      </c>
    </row>
    <row r="3996" spans="1:14" x14ac:dyDescent="0.25">
      <c r="A3996" s="7" t="s">
        <v>4420</v>
      </c>
      <c r="B3996" s="7" t="s">
        <v>244</v>
      </c>
      <c r="C3996" s="7" t="str">
        <f t="shared" si="124"/>
        <v>SerrariaPB</v>
      </c>
      <c r="D3996" s="7">
        <v>2515906</v>
      </c>
      <c r="E3996" s="8" t="s">
        <v>698</v>
      </c>
      <c r="F3996" s="7">
        <v>6037</v>
      </c>
      <c r="G3996" s="7">
        <v>6238</v>
      </c>
      <c r="H3996" s="7">
        <v>95.53</v>
      </c>
      <c r="I3996" s="7">
        <v>1.7</v>
      </c>
      <c r="J3996" s="8">
        <f t="shared" si="125"/>
        <v>2213.4</v>
      </c>
      <c r="K3996" s="7">
        <v>10219.43</v>
      </c>
      <c r="L3996" s="9">
        <v>-7.18254942468272</v>
      </c>
      <c r="M3996" s="9">
        <v>-35.674270497244301</v>
      </c>
      <c r="N3996" s="7">
        <f>COUNTIFS('Lojas Assaí'!$F$174:$F$260,D3996)</f>
        <v>0</v>
      </c>
    </row>
    <row r="3997" spans="1:14" x14ac:dyDescent="0.25">
      <c r="A3997" s="7" t="s">
        <v>4421</v>
      </c>
      <c r="B3997" s="7" t="s">
        <v>422</v>
      </c>
      <c r="C3997" s="7" t="str">
        <f t="shared" si="124"/>
        <v>Santa AlbertinaSP</v>
      </c>
      <c r="D3997" s="7">
        <v>3545704</v>
      </c>
      <c r="E3997" s="8" t="s">
        <v>435</v>
      </c>
      <c r="F3997" s="7">
        <v>6036</v>
      </c>
      <c r="G3997" s="7">
        <v>5723</v>
      </c>
      <c r="H3997" s="7">
        <v>20.98</v>
      </c>
      <c r="I3997" s="7">
        <v>2.8</v>
      </c>
      <c r="J3997" s="8">
        <f t="shared" si="125"/>
        <v>3645.6</v>
      </c>
      <c r="K3997" s="7">
        <v>35341.71</v>
      </c>
      <c r="L3997" s="9">
        <v>-23.395758034871701</v>
      </c>
      <c r="M3997" s="9">
        <v>-45.887648287112199</v>
      </c>
      <c r="N3997" s="7">
        <f>COUNTIFS('Lojas Assaí'!$F$174:$F$260,D3997)</f>
        <v>0</v>
      </c>
    </row>
    <row r="3998" spans="1:14" x14ac:dyDescent="0.25">
      <c r="A3998" s="7" t="s">
        <v>4422</v>
      </c>
      <c r="B3998" s="7" t="s">
        <v>258</v>
      </c>
      <c r="C3998" s="7" t="str">
        <f t="shared" si="124"/>
        <v>Ouro Verde do OestePR</v>
      </c>
      <c r="D3998" s="7">
        <v>4117453</v>
      </c>
      <c r="E3998" s="8" t="s">
        <v>686</v>
      </c>
      <c r="F3998" s="7">
        <v>6036</v>
      </c>
      <c r="G3998" s="7">
        <v>5692</v>
      </c>
      <c r="H3998" s="7">
        <v>19.420000000000002</v>
      </c>
      <c r="I3998" s="7">
        <v>2.1</v>
      </c>
      <c r="J3998" s="8">
        <f t="shared" si="125"/>
        <v>2734.2</v>
      </c>
      <c r="K3998" s="7">
        <v>43889.34</v>
      </c>
      <c r="L3998" s="9">
        <v>-26.481472515</v>
      </c>
      <c r="M3998" s="9">
        <v>-51.988773887712803</v>
      </c>
      <c r="N3998" s="7">
        <f>COUNTIFS('Lojas Assaí'!$F$174:$F$260,D3998)</f>
        <v>0</v>
      </c>
    </row>
    <row r="3999" spans="1:14" x14ac:dyDescent="0.25">
      <c r="A3999" s="7" t="s">
        <v>4423</v>
      </c>
      <c r="B3999" s="7" t="s">
        <v>280</v>
      </c>
      <c r="C3999" s="7" t="str">
        <f t="shared" si="124"/>
        <v>SolidãoPE</v>
      </c>
      <c r="D3999" s="7">
        <v>2614402</v>
      </c>
      <c r="E3999" s="8" t="s">
        <v>689</v>
      </c>
      <c r="F3999" s="7">
        <v>6034</v>
      </c>
      <c r="G3999" s="7">
        <v>5744</v>
      </c>
      <c r="H3999" s="7">
        <v>41.5</v>
      </c>
      <c r="I3999" s="7">
        <v>1.7</v>
      </c>
      <c r="J3999" s="8">
        <f t="shared" si="125"/>
        <v>2213.4</v>
      </c>
      <c r="K3999" s="7">
        <v>8114.67</v>
      </c>
      <c r="L3999" s="9">
        <v>-7.6021256842489997</v>
      </c>
      <c r="M3999" s="9">
        <v>-37.647470237033502</v>
      </c>
      <c r="N3999" s="7">
        <f>COUNTIFS('Lojas Assaí'!$F$174:$F$260,D3999)</f>
        <v>0</v>
      </c>
    </row>
    <row r="4000" spans="1:14" x14ac:dyDescent="0.25">
      <c r="A4000" s="7" t="s">
        <v>4424</v>
      </c>
      <c r="B4000" s="7" t="s">
        <v>206</v>
      </c>
      <c r="C4000" s="7" t="str">
        <f t="shared" si="124"/>
        <v>PatisMG</v>
      </c>
      <c r="D4000" s="7">
        <v>3147956</v>
      </c>
      <c r="E4000" s="8" t="s">
        <v>701</v>
      </c>
      <c r="F4000" s="7">
        <v>6031</v>
      </c>
      <c r="G4000" s="7">
        <v>5579</v>
      </c>
      <c r="H4000" s="7">
        <v>12.56</v>
      </c>
      <c r="I4000" s="7">
        <v>1.4</v>
      </c>
      <c r="J4000" s="8">
        <f t="shared" si="125"/>
        <v>1822.8</v>
      </c>
      <c r="K4000" s="7">
        <v>8573.1299999999992</v>
      </c>
      <c r="L4000" s="9">
        <v>-18.592570819923399</v>
      </c>
      <c r="M4000" s="9">
        <v>-46.5159156766059</v>
      </c>
      <c r="N4000" s="7">
        <f>COUNTIFS('Lojas Assaí'!$F$174:$F$260,D4000)</f>
        <v>0</v>
      </c>
    </row>
    <row r="4001" spans="1:14" x14ac:dyDescent="0.25">
      <c r="A4001" s="7" t="s">
        <v>4425</v>
      </c>
      <c r="B4001" s="7" t="s">
        <v>422</v>
      </c>
      <c r="C4001" s="7" t="str">
        <f t="shared" si="124"/>
        <v>EchaporãSP</v>
      </c>
      <c r="D4001" s="7">
        <v>3514700</v>
      </c>
      <c r="E4001" s="8" t="s">
        <v>435</v>
      </c>
      <c r="F4001" s="7">
        <v>6026</v>
      </c>
      <c r="G4001" s="7">
        <v>6318</v>
      </c>
      <c r="H4001" s="7">
        <v>12.26</v>
      </c>
      <c r="I4001" s="7">
        <v>2</v>
      </c>
      <c r="J4001" s="8">
        <f t="shared" si="125"/>
        <v>2604</v>
      </c>
      <c r="K4001" s="7">
        <v>22345</v>
      </c>
      <c r="L4001" s="9">
        <v>-24.525386611146999</v>
      </c>
      <c r="M4001" s="9">
        <v>-48.103228422534997</v>
      </c>
      <c r="N4001" s="7">
        <f>COUNTIFS('Lojas Assaí'!$F$174:$F$260,D4001)</f>
        <v>0</v>
      </c>
    </row>
    <row r="4002" spans="1:14" x14ac:dyDescent="0.25">
      <c r="A4002" s="7" t="s">
        <v>3726</v>
      </c>
      <c r="B4002" s="7" t="s">
        <v>195</v>
      </c>
      <c r="C4002" s="7" t="str">
        <f t="shared" si="124"/>
        <v>DouradinaMS</v>
      </c>
      <c r="D4002" s="7">
        <v>5003504</v>
      </c>
      <c r="E4002" s="8" t="s">
        <v>691</v>
      </c>
      <c r="F4002" s="7">
        <v>6025</v>
      </c>
      <c r="G4002" s="7">
        <v>5364</v>
      </c>
      <c r="H4002" s="7">
        <v>19.100000000000001</v>
      </c>
      <c r="I4002" s="7">
        <v>2.2999999999999998</v>
      </c>
      <c r="J4002" s="8">
        <f t="shared" si="125"/>
        <v>2994.6</v>
      </c>
      <c r="K4002" s="7">
        <v>30347.759999999998</v>
      </c>
      <c r="L4002" s="9">
        <v>-22.045530282042598</v>
      </c>
      <c r="M4002" s="9">
        <v>-54.607930668631397</v>
      </c>
      <c r="N4002" s="7">
        <f>COUNTIFS('Lojas Assaí'!$F$174:$F$260,D4002)</f>
        <v>0</v>
      </c>
    </row>
    <row r="4003" spans="1:14" x14ac:dyDescent="0.25">
      <c r="A4003" s="7" t="s">
        <v>4426</v>
      </c>
      <c r="B4003" s="7" t="s">
        <v>422</v>
      </c>
      <c r="C4003" s="7" t="str">
        <f t="shared" si="124"/>
        <v>CaiuáSP</v>
      </c>
      <c r="D4003" s="7">
        <v>3509106</v>
      </c>
      <c r="E4003" s="8" t="s">
        <v>435</v>
      </c>
      <c r="F4003" s="7">
        <v>6017</v>
      </c>
      <c r="G4003" s="7">
        <v>5039</v>
      </c>
      <c r="H4003" s="7">
        <v>9.16</v>
      </c>
      <c r="I4003" s="7">
        <v>2.1</v>
      </c>
      <c r="J4003" s="8">
        <f t="shared" si="125"/>
        <v>2734.2</v>
      </c>
      <c r="K4003" s="7">
        <v>14950.98</v>
      </c>
      <c r="L4003" s="9">
        <v>-21.829910273396901</v>
      </c>
      <c r="M4003" s="9">
        <v>-51.986892696725597</v>
      </c>
      <c r="N4003" s="7">
        <f>COUNTIFS('Lojas Assaí'!$F$174:$F$260,D4003)</f>
        <v>0</v>
      </c>
    </row>
    <row r="4004" spans="1:14" x14ac:dyDescent="0.25">
      <c r="A4004" s="7" t="s">
        <v>4427</v>
      </c>
      <c r="B4004" s="7" t="s">
        <v>403</v>
      </c>
      <c r="C4004" s="7" t="str">
        <f t="shared" si="124"/>
        <v>Felipe GuerraRN</v>
      </c>
      <c r="D4004" s="7">
        <v>2403707</v>
      </c>
      <c r="E4004" s="8" t="s">
        <v>695</v>
      </c>
      <c r="F4004" s="7">
        <v>6009</v>
      </c>
      <c r="G4004" s="7">
        <v>5734</v>
      </c>
      <c r="H4004" s="7">
        <v>21.35</v>
      </c>
      <c r="I4004" s="7">
        <v>1.8</v>
      </c>
      <c r="J4004" s="8">
        <f t="shared" si="125"/>
        <v>2343.6</v>
      </c>
      <c r="K4004" s="7">
        <v>16661.580000000002</v>
      </c>
      <c r="L4004" s="9">
        <v>-5.7027099362087403</v>
      </c>
      <c r="M4004" s="9">
        <v>-35.3140254320232</v>
      </c>
      <c r="N4004" s="7">
        <f>COUNTIFS('Lojas Assaí'!$F$174:$F$260,D4004)</f>
        <v>0</v>
      </c>
    </row>
    <row r="4005" spans="1:14" x14ac:dyDescent="0.25">
      <c r="A4005" s="7" t="s">
        <v>4428</v>
      </c>
      <c r="B4005" s="7" t="s">
        <v>707</v>
      </c>
      <c r="C4005" s="7" t="str">
        <f t="shared" si="124"/>
        <v>CerritoRS</v>
      </c>
      <c r="D4005" s="7">
        <v>4305124</v>
      </c>
      <c r="E4005" s="8" t="s">
        <v>708</v>
      </c>
      <c r="F4005" s="7">
        <v>6005</v>
      </c>
      <c r="G4005" s="7">
        <v>6402</v>
      </c>
      <c r="H4005" s="7">
        <v>14.17</v>
      </c>
      <c r="I4005" s="7">
        <v>2.2000000000000002</v>
      </c>
      <c r="J4005" s="8">
        <f t="shared" si="125"/>
        <v>2864.4</v>
      </c>
      <c r="K4005" s="7">
        <v>17673.349999999999</v>
      </c>
      <c r="L4005" s="9">
        <v>-31.852639126783998</v>
      </c>
      <c r="M4005" s="9">
        <v>-52.814802332280898</v>
      </c>
      <c r="N4005" s="7">
        <f>COUNTIFS('Lojas Assaí'!$F$174:$F$260,D4005)</f>
        <v>0</v>
      </c>
    </row>
    <row r="4006" spans="1:14" x14ac:dyDescent="0.25">
      <c r="A4006" s="7" t="s">
        <v>4429</v>
      </c>
      <c r="B4006" s="7" t="s">
        <v>145</v>
      </c>
      <c r="C4006" s="7" t="str">
        <f t="shared" si="124"/>
        <v>JandaiaGO</v>
      </c>
      <c r="D4006" s="7">
        <v>5211701</v>
      </c>
      <c r="E4006" s="8" t="s">
        <v>687</v>
      </c>
      <c r="F4006" s="7">
        <v>6001</v>
      </c>
      <c r="G4006" s="7">
        <v>6164</v>
      </c>
      <c r="H4006" s="7">
        <v>7.13</v>
      </c>
      <c r="I4006" s="7">
        <v>2.6</v>
      </c>
      <c r="J4006" s="8">
        <f t="shared" si="125"/>
        <v>3385.2</v>
      </c>
      <c r="K4006" s="7">
        <v>55805.99</v>
      </c>
      <c r="L4006" s="9">
        <v>-17.049421139548201</v>
      </c>
      <c r="M4006" s="9">
        <v>-50.148007636060498</v>
      </c>
      <c r="N4006" s="7">
        <f>COUNTIFS('Lojas Assaí'!$F$174:$F$260,D4006)</f>
        <v>0</v>
      </c>
    </row>
    <row r="4007" spans="1:14" x14ac:dyDescent="0.25">
      <c r="A4007" s="7" t="s">
        <v>4430</v>
      </c>
      <c r="B4007" s="7" t="s">
        <v>422</v>
      </c>
      <c r="C4007" s="7" t="str">
        <f t="shared" si="124"/>
        <v>Américo de CamposSP</v>
      </c>
      <c r="D4007" s="7">
        <v>3501806</v>
      </c>
      <c r="E4007" s="8" t="s">
        <v>435</v>
      </c>
      <c r="F4007" s="7">
        <v>5993</v>
      </c>
      <c r="G4007" s="7">
        <v>5706</v>
      </c>
      <c r="H4007" s="7">
        <v>22.54</v>
      </c>
      <c r="I4007" s="7">
        <v>1.9</v>
      </c>
      <c r="J4007" s="8">
        <f t="shared" si="125"/>
        <v>2473.8000000000002</v>
      </c>
      <c r="K4007" s="7">
        <v>18248.55</v>
      </c>
      <c r="L4007" s="9">
        <v>-20.296401943598301</v>
      </c>
      <c r="M4007" s="9">
        <v>-49.7270268374496</v>
      </c>
      <c r="N4007" s="7">
        <f>COUNTIFS('Lojas Assaí'!$F$174:$F$260,D4007)</f>
        <v>0</v>
      </c>
    </row>
    <row r="4008" spans="1:14" x14ac:dyDescent="0.25">
      <c r="A4008" s="7" t="s">
        <v>4431</v>
      </c>
      <c r="B4008" s="7" t="s">
        <v>206</v>
      </c>
      <c r="C4008" s="7" t="str">
        <f t="shared" si="124"/>
        <v>CristáliaMG</v>
      </c>
      <c r="D4008" s="7">
        <v>3120300</v>
      </c>
      <c r="E4008" s="8" t="s">
        <v>701</v>
      </c>
      <c r="F4008" s="7">
        <v>5992</v>
      </c>
      <c r="G4008" s="7">
        <v>5760</v>
      </c>
      <c r="H4008" s="7">
        <v>6.85</v>
      </c>
      <c r="I4008" s="7">
        <v>1.5</v>
      </c>
      <c r="J4008" s="8">
        <f t="shared" si="125"/>
        <v>1953</v>
      </c>
      <c r="K4008" s="7">
        <v>8582.93</v>
      </c>
      <c r="L4008" s="9">
        <v>-20.840852333058798</v>
      </c>
      <c r="M4008" s="9">
        <v>-43.797836380510603</v>
      </c>
      <c r="N4008" s="7">
        <f>COUNTIFS('Lojas Assaí'!$F$174:$F$260,D4008)</f>
        <v>0</v>
      </c>
    </row>
    <row r="4009" spans="1:14" x14ac:dyDescent="0.25">
      <c r="A4009" s="7" t="s">
        <v>4432</v>
      </c>
      <c r="B4009" s="7" t="s">
        <v>258</v>
      </c>
      <c r="C4009" s="7" t="str">
        <f t="shared" si="124"/>
        <v>Doutor CamargoPR</v>
      </c>
      <c r="D4009" s="7">
        <v>4107306</v>
      </c>
      <c r="E4009" s="8" t="s">
        <v>686</v>
      </c>
      <c r="F4009" s="7">
        <v>5987</v>
      </c>
      <c r="G4009" s="7">
        <v>5828</v>
      </c>
      <c r="H4009" s="7">
        <v>49.27</v>
      </c>
      <c r="I4009" s="7">
        <v>2</v>
      </c>
      <c r="J4009" s="8">
        <f t="shared" si="125"/>
        <v>2604</v>
      </c>
      <c r="K4009" s="7">
        <v>36574.86</v>
      </c>
      <c r="L4009" s="9">
        <v>-25.940755982709302</v>
      </c>
      <c r="M4009" s="9">
        <v>-53.166185268212999</v>
      </c>
      <c r="N4009" s="7">
        <f>COUNTIFS('Lojas Assaí'!$F$174:$F$260,D4009)</f>
        <v>0</v>
      </c>
    </row>
    <row r="4010" spans="1:14" x14ac:dyDescent="0.25">
      <c r="A4010" s="7" t="s">
        <v>4433</v>
      </c>
      <c r="B4010" s="7" t="s">
        <v>313</v>
      </c>
      <c r="C4010" s="7" t="str">
        <f t="shared" si="124"/>
        <v>Campo Grande do PiauíPI</v>
      </c>
      <c r="D4010" s="7">
        <v>2202133</v>
      </c>
      <c r="E4010" s="8" t="s">
        <v>693</v>
      </c>
      <c r="F4010" s="7">
        <v>5987</v>
      </c>
      <c r="G4010" s="7">
        <v>5592</v>
      </c>
      <c r="H4010" s="7">
        <v>17.93</v>
      </c>
      <c r="I4010" s="7">
        <v>1.8</v>
      </c>
      <c r="J4010" s="8">
        <f t="shared" si="125"/>
        <v>2343.6</v>
      </c>
      <c r="K4010" s="7">
        <v>10597.8</v>
      </c>
      <c r="L4010" s="9">
        <v>-7.1359931202487399</v>
      </c>
      <c r="M4010" s="9">
        <v>-41.031200960402003</v>
      </c>
      <c r="N4010" s="7">
        <f>COUNTIFS('Lojas Assaí'!$F$174:$F$260,D4010)</f>
        <v>0</v>
      </c>
    </row>
    <row r="4011" spans="1:14" x14ac:dyDescent="0.25">
      <c r="A4011" s="7" t="s">
        <v>4434</v>
      </c>
      <c r="B4011" s="7" t="s">
        <v>206</v>
      </c>
      <c r="C4011" s="7" t="str">
        <f t="shared" si="124"/>
        <v>ItumirimMG</v>
      </c>
      <c r="D4011" s="7">
        <v>3134301</v>
      </c>
      <c r="E4011" s="8" t="s">
        <v>701</v>
      </c>
      <c r="F4011" s="7">
        <v>5978</v>
      </c>
      <c r="G4011" s="7">
        <v>6139</v>
      </c>
      <c r="H4011" s="7">
        <v>26.15</v>
      </c>
      <c r="I4011" s="7">
        <v>1.9</v>
      </c>
      <c r="J4011" s="8">
        <f t="shared" si="125"/>
        <v>2473.8000000000002</v>
      </c>
      <c r="K4011" s="7">
        <v>13159.96</v>
      </c>
      <c r="L4011" s="9">
        <v>-21.313796338098001</v>
      </c>
      <c r="M4011" s="9">
        <v>-44.875787846044197</v>
      </c>
      <c r="N4011" s="7">
        <f>COUNTIFS('Lojas Assaí'!$F$174:$F$260,D4011)</f>
        <v>0</v>
      </c>
    </row>
    <row r="4012" spans="1:14" x14ac:dyDescent="0.25">
      <c r="A4012" s="7" t="s">
        <v>4435</v>
      </c>
      <c r="B4012" s="7" t="s">
        <v>206</v>
      </c>
      <c r="C4012" s="7" t="str">
        <f t="shared" si="124"/>
        <v>São João do ManteninhaMG</v>
      </c>
      <c r="D4012" s="7">
        <v>3162575</v>
      </c>
      <c r="E4012" s="8" t="s">
        <v>701</v>
      </c>
      <c r="F4012" s="7">
        <v>5975</v>
      </c>
      <c r="G4012" s="7">
        <v>5188</v>
      </c>
      <c r="H4012" s="7">
        <v>37.61</v>
      </c>
      <c r="I4012" s="7">
        <v>1.4</v>
      </c>
      <c r="J4012" s="8">
        <f t="shared" si="125"/>
        <v>1822.8</v>
      </c>
      <c r="K4012" s="7">
        <v>12345.97</v>
      </c>
      <c r="L4012" s="9">
        <v>-19.337666134262001</v>
      </c>
      <c r="M4012" s="9">
        <v>-42.156459894961998</v>
      </c>
      <c r="N4012" s="7">
        <f>COUNTIFS('Lojas Assaí'!$F$174:$F$260,D4012)</f>
        <v>0</v>
      </c>
    </row>
    <row r="4013" spans="1:14" x14ac:dyDescent="0.25">
      <c r="A4013" s="7" t="s">
        <v>4436</v>
      </c>
      <c r="B4013" s="7" t="s">
        <v>422</v>
      </c>
      <c r="C4013" s="7" t="str">
        <f t="shared" si="124"/>
        <v>TaquarivaíSP</v>
      </c>
      <c r="D4013" s="7">
        <v>3553856</v>
      </c>
      <c r="E4013" s="8" t="s">
        <v>435</v>
      </c>
      <c r="F4013" s="7">
        <v>5968</v>
      </c>
      <c r="G4013" s="7">
        <v>5151</v>
      </c>
      <c r="H4013" s="7">
        <v>22.22</v>
      </c>
      <c r="I4013" s="7">
        <v>2</v>
      </c>
      <c r="J4013" s="8">
        <f t="shared" si="125"/>
        <v>2604</v>
      </c>
      <c r="K4013" s="7">
        <v>56672.12</v>
      </c>
      <c r="L4013" s="9">
        <v>-22.744771194284201</v>
      </c>
      <c r="M4013" s="9">
        <v>-50.576565135086703</v>
      </c>
      <c r="N4013" s="7">
        <f>COUNTIFS('Lojas Assaí'!$F$174:$F$260,D4013)</f>
        <v>0</v>
      </c>
    </row>
    <row r="4014" spans="1:14" x14ac:dyDescent="0.25">
      <c r="A4014" s="7" t="s">
        <v>4437</v>
      </c>
      <c r="B4014" s="7" t="s">
        <v>206</v>
      </c>
      <c r="C4014" s="7" t="str">
        <f t="shared" si="124"/>
        <v>MunhozMG</v>
      </c>
      <c r="D4014" s="7">
        <v>3143807</v>
      </c>
      <c r="E4014" s="8" t="s">
        <v>701</v>
      </c>
      <c r="F4014" s="7">
        <v>5960</v>
      </c>
      <c r="G4014" s="7">
        <v>6257</v>
      </c>
      <c r="H4014" s="7">
        <v>32.659999999999997</v>
      </c>
      <c r="I4014" s="7">
        <v>1.7</v>
      </c>
      <c r="J4014" s="8">
        <f t="shared" si="125"/>
        <v>2213.4</v>
      </c>
      <c r="K4014" s="7">
        <v>17539.46</v>
      </c>
      <c r="L4014" s="9">
        <v>-22.6127826889517</v>
      </c>
      <c r="M4014" s="9">
        <v>-46.360370934844099</v>
      </c>
      <c r="N4014" s="7">
        <f>COUNTIFS('Lojas Assaí'!$F$174:$F$260,D4014)</f>
        <v>0</v>
      </c>
    </row>
    <row r="4015" spans="1:14" x14ac:dyDescent="0.25">
      <c r="A4015" s="7" t="s">
        <v>4438</v>
      </c>
      <c r="B4015" s="7" t="s">
        <v>206</v>
      </c>
      <c r="C4015" s="7" t="str">
        <f t="shared" si="124"/>
        <v>AiuruocaMG</v>
      </c>
      <c r="D4015" s="7">
        <v>3101201</v>
      </c>
      <c r="E4015" s="8" t="s">
        <v>701</v>
      </c>
      <c r="F4015" s="7">
        <v>5949</v>
      </c>
      <c r="G4015" s="7">
        <v>6162</v>
      </c>
      <c r="H4015" s="7">
        <v>9.48</v>
      </c>
      <c r="I4015" s="7">
        <v>1.9</v>
      </c>
      <c r="J4015" s="8">
        <f t="shared" si="125"/>
        <v>2473.8000000000002</v>
      </c>
      <c r="K4015" s="7">
        <v>18907.82</v>
      </c>
      <c r="L4015" s="9">
        <v>-21.975896655915701</v>
      </c>
      <c r="M4015" s="9">
        <v>-44.602824464627602</v>
      </c>
      <c r="N4015" s="7">
        <f>COUNTIFS('Lojas Assaí'!$F$174:$F$260,D4015)</f>
        <v>0</v>
      </c>
    </row>
    <row r="4016" spans="1:14" x14ac:dyDescent="0.25">
      <c r="A4016" s="7" t="s">
        <v>4439</v>
      </c>
      <c r="B4016" s="7" t="s">
        <v>258</v>
      </c>
      <c r="C4016" s="7" t="str">
        <f t="shared" si="124"/>
        <v>Paula FreitasPR</v>
      </c>
      <c r="D4016" s="7">
        <v>4118600</v>
      </c>
      <c r="E4016" s="8" t="s">
        <v>686</v>
      </c>
      <c r="F4016" s="7">
        <v>5942</v>
      </c>
      <c r="G4016" s="7">
        <v>5434</v>
      </c>
      <c r="H4016" s="7">
        <v>12.89</v>
      </c>
      <c r="I4016" s="7">
        <v>2.2000000000000002</v>
      </c>
      <c r="J4016" s="8">
        <f t="shared" si="125"/>
        <v>2864.4</v>
      </c>
      <c r="K4016" s="7">
        <v>60186.559999999998</v>
      </c>
      <c r="L4016" s="9">
        <v>-23.914126429847698</v>
      </c>
      <c r="M4016" s="9">
        <v>-52.347896154567401</v>
      </c>
      <c r="N4016" s="7">
        <f>COUNTIFS('Lojas Assaí'!$F$174:$F$260,D4016)</f>
        <v>0</v>
      </c>
    </row>
    <row r="4017" spans="1:14" x14ac:dyDescent="0.25">
      <c r="A4017" s="7" t="s">
        <v>4440</v>
      </c>
      <c r="B4017" s="7" t="s">
        <v>412</v>
      </c>
      <c r="C4017" s="7" t="str">
        <f t="shared" si="124"/>
        <v>Santa Luzia D'OesteRO</v>
      </c>
      <c r="D4017" s="7">
        <v>1100296</v>
      </c>
      <c r="E4017" s="8" t="s">
        <v>700</v>
      </c>
      <c r="F4017" s="7">
        <v>5942</v>
      </c>
      <c r="G4017" s="7">
        <v>8886</v>
      </c>
      <c r="H4017" s="7">
        <v>7.42</v>
      </c>
      <c r="I4017" s="7">
        <v>1.7</v>
      </c>
      <c r="J4017" s="8">
        <f t="shared" si="125"/>
        <v>2213.4</v>
      </c>
      <c r="K4017" s="7">
        <v>25223.38</v>
      </c>
      <c r="L4017" s="9">
        <v>-12.179827050707701</v>
      </c>
      <c r="M4017" s="9">
        <v>-61.597997972677597</v>
      </c>
      <c r="N4017" s="7">
        <f>COUNTIFS('Lojas Assaí'!$F$174:$F$260,D4017)</f>
        <v>0</v>
      </c>
    </row>
    <row r="4018" spans="1:14" x14ac:dyDescent="0.25">
      <c r="A4018" s="7" t="s">
        <v>4441</v>
      </c>
      <c r="B4018" s="7" t="s">
        <v>258</v>
      </c>
      <c r="C4018" s="7" t="str">
        <f t="shared" si="124"/>
        <v>Francisco AlvesPR</v>
      </c>
      <c r="D4018" s="7">
        <v>4108320</v>
      </c>
      <c r="E4018" s="8" t="s">
        <v>686</v>
      </c>
      <c r="F4018" s="7">
        <v>5942</v>
      </c>
      <c r="G4018" s="7">
        <v>6418</v>
      </c>
      <c r="H4018" s="7">
        <v>19.940000000000001</v>
      </c>
      <c r="I4018" s="7">
        <v>1.6</v>
      </c>
      <c r="J4018" s="8">
        <f t="shared" si="125"/>
        <v>2083.1999999999998</v>
      </c>
      <c r="K4018" s="7">
        <v>40282.730000000003</v>
      </c>
      <c r="L4018" s="9">
        <v>-26.4258025265901</v>
      </c>
      <c r="M4018" s="9">
        <v>-51.316858923239501</v>
      </c>
      <c r="N4018" s="7">
        <f>COUNTIFS('Lojas Assaí'!$F$174:$F$260,D4018)</f>
        <v>0</v>
      </c>
    </row>
    <row r="4019" spans="1:14" x14ac:dyDescent="0.25">
      <c r="A4019" s="7" t="s">
        <v>4442</v>
      </c>
      <c r="B4019" s="7" t="s">
        <v>707</v>
      </c>
      <c r="C4019" s="7" t="str">
        <f t="shared" si="124"/>
        <v>Anta GordaRS</v>
      </c>
      <c r="D4019" s="7">
        <v>4300703</v>
      </c>
      <c r="E4019" s="8" t="s">
        <v>708</v>
      </c>
      <c r="F4019" s="7">
        <v>5941</v>
      </c>
      <c r="G4019" s="7">
        <v>6073</v>
      </c>
      <c r="H4019" s="7">
        <v>25</v>
      </c>
      <c r="I4019" s="7">
        <v>2.2999999999999998</v>
      </c>
      <c r="J4019" s="8">
        <f t="shared" si="125"/>
        <v>2994.6</v>
      </c>
      <c r="K4019" s="7">
        <v>40206.86</v>
      </c>
      <c r="L4019" s="9">
        <v>-28.970884363101501</v>
      </c>
      <c r="M4019" s="9">
        <v>-52.015823439407299</v>
      </c>
      <c r="N4019" s="7">
        <f>COUNTIFS('Lojas Assaí'!$F$174:$F$260,D4019)</f>
        <v>0</v>
      </c>
    </row>
    <row r="4020" spans="1:14" x14ac:dyDescent="0.25">
      <c r="A4020" s="7" t="s">
        <v>4443</v>
      </c>
      <c r="B4020" s="7" t="s">
        <v>145</v>
      </c>
      <c r="C4020" s="7" t="str">
        <f t="shared" si="124"/>
        <v>Vila PropícioGO</v>
      </c>
      <c r="D4020" s="7">
        <v>5222302</v>
      </c>
      <c r="E4020" s="8" t="s">
        <v>687</v>
      </c>
      <c r="F4020" s="7">
        <v>5941</v>
      </c>
      <c r="G4020" s="7">
        <v>5145</v>
      </c>
      <c r="H4020" s="7">
        <v>2.36</v>
      </c>
      <c r="I4020" s="7">
        <v>1.7</v>
      </c>
      <c r="J4020" s="8">
        <f t="shared" si="125"/>
        <v>2213.4</v>
      </c>
      <c r="K4020" s="7">
        <v>37142.720000000001</v>
      </c>
      <c r="L4020" s="9">
        <v>-15.4546348167753</v>
      </c>
      <c r="M4020" s="9">
        <v>-48.882422076497903</v>
      </c>
      <c r="N4020" s="7">
        <f>COUNTIFS('Lojas Assaí'!$F$174:$F$260,D4020)</f>
        <v>0</v>
      </c>
    </row>
    <row r="4021" spans="1:14" x14ac:dyDescent="0.25">
      <c r="A4021" s="7" t="s">
        <v>4444</v>
      </c>
      <c r="B4021" s="7" t="s">
        <v>403</v>
      </c>
      <c r="C4021" s="7" t="str">
        <f t="shared" si="124"/>
        <v>José da PenhaRN</v>
      </c>
      <c r="D4021" s="7">
        <v>2406007</v>
      </c>
      <c r="E4021" s="8" t="s">
        <v>695</v>
      </c>
      <c r="F4021" s="7">
        <v>5941</v>
      </c>
      <c r="G4021" s="7">
        <v>5868</v>
      </c>
      <c r="H4021" s="7">
        <v>49.88</v>
      </c>
      <c r="I4021" s="7">
        <v>1.6</v>
      </c>
      <c r="J4021" s="8">
        <f t="shared" si="125"/>
        <v>2083.1999999999998</v>
      </c>
      <c r="K4021" s="7">
        <v>10355.69</v>
      </c>
      <c r="L4021" s="9">
        <v>-6.2761140978430596</v>
      </c>
      <c r="M4021" s="9">
        <v>-37.796960782004803</v>
      </c>
      <c r="N4021" s="7">
        <f>COUNTIFS('Lojas Assaí'!$F$174:$F$260,D4021)</f>
        <v>0</v>
      </c>
    </row>
    <row r="4022" spans="1:14" x14ac:dyDescent="0.25">
      <c r="A4022" s="7" t="s">
        <v>4445</v>
      </c>
      <c r="B4022" s="7" t="s">
        <v>206</v>
      </c>
      <c r="C4022" s="7" t="str">
        <f t="shared" si="124"/>
        <v>Alto CaparaóMG</v>
      </c>
      <c r="D4022" s="7">
        <v>3102050</v>
      </c>
      <c r="E4022" s="8" t="s">
        <v>701</v>
      </c>
      <c r="F4022" s="7">
        <v>5938</v>
      </c>
      <c r="G4022" s="7">
        <v>5297</v>
      </c>
      <c r="H4022" s="7">
        <v>51.08</v>
      </c>
      <c r="I4022" s="7">
        <v>1.7</v>
      </c>
      <c r="J4022" s="8">
        <f t="shared" si="125"/>
        <v>2213.4</v>
      </c>
      <c r="K4022" s="7">
        <v>14345.03</v>
      </c>
      <c r="L4022" s="9">
        <v>-20.4443611209763</v>
      </c>
      <c r="M4022" s="9">
        <v>-41.873083740030999</v>
      </c>
      <c r="N4022" s="7">
        <f>COUNTIFS('Lojas Assaí'!$F$174:$F$260,D4022)</f>
        <v>0</v>
      </c>
    </row>
    <row r="4023" spans="1:14" x14ac:dyDescent="0.25">
      <c r="A4023" s="7" t="s">
        <v>4446</v>
      </c>
      <c r="B4023" s="7" t="s">
        <v>169</v>
      </c>
      <c r="C4023" s="7" t="str">
        <f t="shared" si="124"/>
        <v>Porto Rico do MaranhãoMA</v>
      </c>
      <c r="D4023" s="7">
        <v>2109056</v>
      </c>
      <c r="E4023" s="8" t="s">
        <v>697</v>
      </c>
      <c r="F4023" s="7">
        <v>5936</v>
      </c>
      <c r="G4023" s="7">
        <v>6030</v>
      </c>
      <c r="H4023" s="7">
        <v>27.56</v>
      </c>
      <c r="I4023" s="7">
        <v>1.8</v>
      </c>
      <c r="J4023" s="8">
        <f t="shared" si="125"/>
        <v>2343.6</v>
      </c>
      <c r="K4023" s="7">
        <v>7327.53</v>
      </c>
      <c r="L4023" s="9">
        <v>-1.8572232148441301</v>
      </c>
      <c r="M4023" s="9">
        <v>-44.583747889556797</v>
      </c>
      <c r="N4023" s="7">
        <f>COUNTIFS('Lojas Assaí'!$F$174:$F$260,D4023)</f>
        <v>0</v>
      </c>
    </row>
    <row r="4024" spans="1:14" x14ac:dyDescent="0.25">
      <c r="A4024" s="7" t="s">
        <v>4447</v>
      </c>
      <c r="B4024" s="7" t="s">
        <v>655</v>
      </c>
      <c r="C4024" s="7" t="str">
        <f t="shared" si="124"/>
        <v>Cedro de São JoãoSE</v>
      </c>
      <c r="D4024" s="7">
        <v>2801603</v>
      </c>
      <c r="E4024" s="8" t="s">
        <v>692</v>
      </c>
      <c r="F4024" s="7">
        <v>5929</v>
      </c>
      <c r="G4024" s="7">
        <v>5633</v>
      </c>
      <c r="H4024" s="7">
        <v>67.290000000000006</v>
      </c>
      <c r="I4024" s="7">
        <v>1.7</v>
      </c>
      <c r="J4024" s="8">
        <f t="shared" si="125"/>
        <v>2213.4</v>
      </c>
      <c r="K4024" s="7">
        <v>9735.93</v>
      </c>
      <c r="L4024" s="9">
        <v>-10.247764941500501</v>
      </c>
      <c r="M4024" s="9">
        <v>-36.884035952851498</v>
      </c>
      <c r="N4024" s="7">
        <f>COUNTIFS('Lojas Assaí'!$F$174:$F$260,D4024)</f>
        <v>0</v>
      </c>
    </row>
    <row r="4025" spans="1:14" x14ac:dyDescent="0.25">
      <c r="A4025" s="7" t="s">
        <v>4448</v>
      </c>
      <c r="B4025" s="7" t="s">
        <v>422</v>
      </c>
      <c r="C4025" s="7" t="str">
        <f t="shared" si="124"/>
        <v>Santo Antônio do JardimSP</v>
      </c>
      <c r="D4025" s="7">
        <v>3548104</v>
      </c>
      <c r="E4025" s="8" t="s">
        <v>435</v>
      </c>
      <c r="F4025" s="7">
        <v>5926</v>
      </c>
      <c r="G4025" s="7">
        <v>5943</v>
      </c>
      <c r="H4025" s="7">
        <v>54.05</v>
      </c>
      <c r="I4025" s="7">
        <v>2</v>
      </c>
      <c r="J4025" s="8">
        <f t="shared" si="125"/>
        <v>2604</v>
      </c>
      <c r="K4025" s="7">
        <v>32967.089999999997</v>
      </c>
      <c r="L4025" s="9">
        <v>-21.846805051206101</v>
      </c>
      <c r="M4025" s="9">
        <v>-51.390920981413302</v>
      </c>
      <c r="N4025" s="7">
        <f>COUNTIFS('Lojas Assaí'!$F$174:$F$260,D4025)</f>
        <v>0</v>
      </c>
    </row>
    <row r="4026" spans="1:14" x14ac:dyDescent="0.25">
      <c r="A4026" s="7" t="s">
        <v>4449</v>
      </c>
      <c r="B4026" s="7" t="s">
        <v>707</v>
      </c>
      <c r="C4026" s="7" t="str">
        <f t="shared" si="124"/>
        <v>EstaçãoRS</v>
      </c>
      <c r="D4026" s="7">
        <v>4307559</v>
      </c>
      <c r="E4026" s="8" t="s">
        <v>708</v>
      </c>
      <c r="F4026" s="7">
        <v>5924</v>
      </c>
      <c r="G4026" s="7">
        <v>6011</v>
      </c>
      <c r="H4026" s="7">
        <v>59.95</v>
      </c>
      <c r="I4026" s="7">
        <v>2.7</v>
      </c>
      <c r="J4026" s="8">
        <f t="shared" si="125"/>
        <v>3515.4</v>
      </c>
      <c r="K4026" s="7">
        <v>40956.089999999997</v>
      </c>
      <c r="L4026" s="9">
        <v>-28.731445142544299</v>
      </c>
      <c r="M4026" s="9">
        <v>-52.841926970944002</v>
      </c>
      <c r="N4026" s="7">
        <f>COUNTIFS('Lojas Assaí'!$F$174:$F$260,D4026)</f>
        <v>0</v>
      </c>
    </row>
    <row r="4027" spans="1:14" x14ac:dyDescent="0.25">
      <c r="A4027" s="7" t="s">
        <v>4450</v>
      </c>
      <c r="B4027" s="7" t="s">
        <v>206</v>
      </c>
      <c r="C4027" s="7" t="str">
        <f t="shared" si="124"/>
        <v>Rio MansoMG</v>
      </c>
      <c r="D4027" s="7">
        <v>3155306</v>
      </c>
      <c r="E4027" s="8" t="s">
        <v>701</v>
      </c>
      <c r="F4027" s="7">
        <v>5924</v>
      </c>
      <c r="G4027" s="7">
        <v>5276</v>
      </c>
      <c r="H4027" s="7">
        <v>22.79</v>
      </c>
      <c r="I4027" s="7">
        <v>1.6</v>
      </c>
      <c r="J4027" s="8">
        <f t="shared" si="125"/>
        <v>2083.1999999999998</v>
      </c>
      <c r="K4027" s="7">
        <v>17471.88</v>
      </c>
      <c r="L4027" s="9">
        <v>-20.2616823651625</v>
      </c>
      <c r="M4027" s="9">
        <v>-44.3102050445654</v>
      </c>
      <c r="N4027" s="7">
        <f>COUNTIFS('Lojas Assaí'!$F$174:$F$260,D4027)</f>
        <v>0</v>
      </c>
    </row>
    <row r="4028" spans="1:14" x14ac:dyDescent="0.25">
      <c r="A4028" s="7" t="s">
        <v>4451</v>
      </c>
      <c r="B4028" s="7" t="s">
        <v>422</v>
      </c>
      <c r="C4028" s="7" t="str">
        <f t="shared" si="124"/>
        <v>LuiziâniaSP</v>
      </c>
      <c r="D4028" s="7">
        <v>3527702</v>
      </c>
      <c r="E4028" s="8" t="s">
        <v>435</v>
      </c>
      <c r="F4028" s="7">
        <v>5918</v>
      </c>
      <c r="G4028" s="7">
        <v>5030</v>
      </c>
      <c r="H4028" s="7">
        <v>30.2</v>
      </c>
      <c r="I4028" s="7">
        <v>1.9</v>
      </c>
      <c r="J4028" s="8">
        <f t="shared" si="125"/>
        <v>2473.8000000000002</v>
      </c>
      <c r="K4028" s="7">
        <v>14290.26</v>
      </c>
      <c r="L4028" s="9">
        <v>-22.3434442872082</v>
      </c>
      <c r="M4028" s="9">
        <v>-50.389327115881798</v>
      </c>
      <c r="N4028" s="7">
        <f>COUNTIFS('Lojas Assaí'!$F$174:$F$260,D4028)</f>
        <v>0</v>
      </c>
    </row>
    <row r="4029" spans="1:14" x14ac:dyDescent="0.25">
      <c r="A4029" s="7" t="s">
        <v>4452</v>
      </c>
      <c r="B4029" s="7" t="s">
        <v>403</v>
      </c>
      <c r="C4029" s="7" t="str">
        <f t="shared" si="124"/>
        <v>ItaúRN</v>
      </c>
      <c r="D4029" s="7">
        <v>2404903</v>
      </c>
      <c r="E4029" s="8" t="s">
        <v>695</v>
      </c>
      <c r="F4029" s="7">
        <v>5916</v>
      </c>
      <c r="G4029" s="7">
        <v>5564</v>
      </c>
      <c r="H4029" s="7">
        <v>41.83</v>
      </c>
      <c r="I4029" s="7">
        <v>2</v>
      </c>
      <c r="J4029" s="8">
        <f t="shared" si="125"/>
        <v>2604</v>
      </c>
      <c r="K4029" s="7">
        <v>12362.48</v>
      </c>
      <c r="L4029" s="9">
        <v>-5.6435476089681504</v>
      </c>
      <c r="M4029" s="9">
        <v>-36.869818105335298</v>
      </c>
      <c r="N4029" s="7">
        <f>COUNTIFS('Lojas Assaí'!$F$174:$F$260,D4029)</f>
        <v>0</v>
      </c>
    </row>
    <row r="4030" spans="1:14" x14ac:dyDescent="0.25">
      <c r="A4030" s="7" t="s">
        <v>4453</v>
      </c>
      <c r="B4030" s="7" t="s">
        <v>313</v>
      </c>
      <c r="C4030" s="7" t="str">
        <f t="shared" si="124"/>
        <v>Caraúbas do PiauíPI</v>
      </c>
      <c r="D4030" s="7">
        <v>2202539</v>
      </c>
      <c r="E4030" s="8" t="s">
        <v>693</v>
      </c>
      <c r="F4030" s="7">
        <v>5910</v>
      </c>
      <c r="G4030" s="7">
        <v>5525</v>
      </c>
      <c r="H4030" s="7">
        <v>11.72</v>
      </c>
      <c r="I4030" s="7">
        <v>2.1</v>
      </c>
      <c r="J4030" s="8">
        <f t="shared" si="125"/>
        <v>2734.2</v>
      </c>
      <c r="K4030" s="7">
        <v>9359.66</v>
      </c>
      <c r="L4030" s="9">
        <v>-3.4785905375349602</v>
      </c>
      <c r="M4030" s="9">
        <v>-41.841208125991798</v>
      </c>
      <c r="N4030" s="7">
        <f>COUNTIFS('Lojas Assaí'!$F$174:$F$260,D4030)</f>
        <v>0</v>
      </c>
    </row>
    <row r="4031" spans="1:14" x14ac:dyDescent="0.25">
      <c r="A4031" s="7" t="s">
        <v>4454</v>
      </c>
      <c r="B4031" s="7" t="s">
        <v>258</v>
      </c>
      <c r="C4031" s="7" t="str">
        <f t="shared" si="124"/>
        <v>Enéas MarquesPR</v>
      </c>
      <c r="D4031" s="7">
        <v>4107405</v>
      </c>
      <c r="E4031" s="8" t="s">
        <v>686</v>
      </c>
      <c r="F4031" s="7">
        <v>5906</v>
      </c>
      <c r="G4031" s="7">
        <v>6103</v>
      </c>
      <c r="H4031" s="7">
        <v>31.75</v>
      </c>
      <c r="I4031" s="7">
        <v>2.2999999999999998</v>
      </c>
      <c r="J4031" s="8">
        <f t="shared" si="125"/>
        <v>2994.6</v>
      </c>
      <c r="K4031" s="7">
        <v>41229.64</v>
      </c>
      <c r="L4031" s="9">
        <v>-23.7246547648773</v>
      </c>
      <c r="M4031" s="9">
        <v>-53.810495038993103</v>
      </c>
      <c r="N4031" s="7">
        <f>COUNTIFS('Lojas Assaí'!$F$174:$F$260,D4031)</f>
        <v>0</v>
      </c>
    </row>
    <row r="4032" spans="1:14" x14ac:dyDescent="0.25">
      <c r="A4032" s="7" t="s">
        <v>4455</v>
      </c>
      <c r="B4032" s="7" t="s">
        <v>313</v>
      </c>
      <c r="C4032" s="7" t="str">
        <f t="shared" si="124"/>
        <v>Santa LuzPI</v>
      </c>
      <c r="D4032" s="7">
        <v>2209302</v>
      </c>
      <c r="E4032" s="8" t="s">
        <v>693</v>
      </c>
      <c r="F4032" s="7">
        <v>5903</v>
      </c>
      <c r="G4032" s="7">
        <v>5513</v>
      </c>
      <c r="H4032" s="7">
        <v>4.6500000000000004</v>
      </c>
      <c r="I4032" s="7">
        <v>1.6</v>
      </c>
      <c r="J4032" s="8">
        <f t="shared" si="125"/>
        <v>2083.1999999999998</v>
      </c>
      <c r="K4032" s="7">
        <v>9592.3799999999992</v>
      </c>
      <c r="L4032" s="9">
        <v>-8.9446242168948302</v>
      </c>
      <c r="M4032" s="9">
        <v>-44.129585906257397</v>
      </c>
      <c r="N4032" s="7">
        <f>COUNTIFS('Lojas Assaí'!$F$174:$F$260,D4032)</f>
        <v>0</v>
      </c>
    </row>
    <row r="4033" spans="1:14" x14ac:dyDescent="0.25">
      <c r="A4033" s="7" t="s">
        <v>4456</v>
      </c>
      <c r="B4033" s="7" t="s">
        <v>206</v>
      </c>
      <c r="C4033" s="7" t="str">
        <f t="shared" si="124"/>
        <v>Ouro Verde de MinasMG</v>
      </c>
      <c r="D4033" s="7">
        <v>3146206</v>
      </c>
      <c r="E4033" s="8" t="s">
        <v>701</v>
      </c>
      <c r="F4033" s="7">
        <v>5895</v>
      </c>
      <c r="G4033" s="7">
        <v>6016</v>
      </c>
      <c r="H4033" s="7">
        <v>34.28</v>
      </c>
      <c r="I4033" s="7">
        <v>1.8</v>
      </c>
      <c r="J4033" s="8">
        <f t="shared" si="125"/>
        <v>2343.6</v>
      </c>
      <c r="K4033" s="7">
        <v>10053.61</v>
      </c>
      <c r="L4033" s="9">
        <v>-16.365103268309198</v>
      </c>
      <c r="M4033" s="9">
        <v>-42.520744826640303</v>
      </c>
      <c r="N4033" s="7">
        <f>COUNTIFS('Lojas Assaí'!$F$174:$F$260,D4033)</f>
        <v>0</v>
      </c>
    </row>
    <row r="4034" spans="1:14" x14ac:dyDescent="0.25">
      <c r="A4034" s="7" t="s">
        <v>2753</v>
      </c>
      <c r="B4034" s="7" t="s">
        <v>244</v>
      </c>
      <c r="C4034" s="7" t="str">
        <f t="shared" ref="C4034:C4097" si="126">_xlfn.CONCAT(A4034:B4034)</f>
        <v>Nova OlindaPB</v>
      </c>
      <c r="D4034" s="7">
        <v>2510204</v>
      </c>
      <c r="E4034" s="8" t="s">
        <v>698</v>
      </c>
      <c r="F4034" s="7">
        <v>5892</v>
      </c>
      <c r="G4034" s="7">
        <v>6070</v>
      </c>
      <c r="H4034" s="7">
        <v>72.040000000000006</v>
      </c>
      <c r="I4034" s="7">
        <v>1.6</v>
      </c>
      <c r="J4034" s="8">
        <f t="shared" ref="J4034:J4097" si="127">ROUND(I4034*1302,2)</f>
        <v>2083.1999999999998</v>
      </c>
      <c r="K4034" s="7">
        <v>8866.17</v>
      </c>
      <c r="L4034" s="9">
        <v>-6.4561399418328298</v>
      </c>
      <c r="M4034" s="9">
        <v>-36.202495425534899</v>
      </c>
      <c r="N4034" s="7">
        <f>COUNTIFS('Lojas Assaí'!$F$174:$F$260,D4034)</f>
        <v>0</v>
      </c>
    </row>
    <row r="4035" spans="1:14" x14ac:dyDescent="0.25">
      <c r="A4035" s="7" t="s">
        <v>1524</v>
      </c>
      <c r="B4035" s="7" t="s">
        <v>403</v>
      </c>
      <c r="C4035" s="7" t="str">
        <f t="shared" si="126"/>
        <v>São PedroRN</v>
      </c>
      <c r="D4035" s="7">
        <v>2412708</v>
      </c>
      <c r="E4035" s="8" t="s">
        <v>695</v>
      </c>
      <c r="F4035" s="7">
        <v>5889</v>
      </c>
      <c r="G4035" s="7">
        <v>6235</v>
      </c>
      <c r="H4035" s="7">
        <v>31.94</v>
      </c>
      <c r="I4035" s="7">
        <v>1.8</v>
      </c>
      <c r="J4035" s="8">
        <f t="shared" si="127"/>
        <v>2343.6</v>
      </c>
      <c r="K4035" s="7">
        <v>8876.5499999999993</v>
      </c>
      <c r="L4035" s="9">
        <v>-5.1228571163116001</v>
      </c>
      <c r="M4035" s="9">
        <v>-35.641283511205202</v>
      </c>
      <c r="N4035" s="7">
        <f>COUNTIFS('Lojas Assaí'!$F$174:$F$260,D4035)</f>
        <v>0</v>
      </c>
    </row>
    <row r="4036" spans="1:14" x14ac:dyDescent="0.25">
      <c r="A4036" s="7" t="s">
        <v>4457</v>
      </c>
      <c r="B4036" s="7" t="s">
        <v>707</v>
      </c>
      <c r="C4036" s="7" t="str">
        <f t="shared" si="126"/>
        <v>AlpestreRS</v>
      </c>
      <c r="D4036" s="7">
        <v>4300505</v>
      </c>
      <c r="E4036" s="8" t="s">
        <v>708</v>
      </c>
      <c r="F4036" s="7">
        <v>5885</v>
      </c>
      <c r="G4036" s="7">
        <v>8027</v>
      </c>
      <c r="H4036" s="7">
        <v>24.73</v>
      </c>
      <c r="I4036" s="7">
        <v>2.6</v>
      </c>
      <c r="J4036" s="8">
        <f t="shared" si="127"/>
        <v>3385.2</v>
      </c>
      <c r="K4036" s="7">
        <v>87494.79</v>
      </c>
      <c r="L4036" s="9">
        <v>-27.248768756690101</v>
      </c>
      <c r="M4036" s="9">
        <v>-53.037366048551199</v>
      </c>
      <c r="N4036" s="7">
        <f>COUNTIFS('Lojas Assaí'!$F$174:$F$260,D4036)</f>
        <v>0</v>
      </c>
    </row>
    <row r="4037" spans="1:14" x14ac:dyDescent="0.25">
      <c r="A4037" s="7" t="s">
        <v>4458</v>
      </c>
      <c r="B4037" s="7" t="s">
        <v>12</v>
      </c>
      <c r="C4037" s="7" t="str">
        <f t="shared" si="126"/>
        <v>Coqueiro SecoAL</v>
      </c>
      <c r="D4037" s="7">
        <v>2702207</v>
      </c>
      <c r="E4037" s="8" t="s">
        <v>688</v>
      </c>
      <c r="F4037" s="7">
        <v>5882</v>
      </c>
      <c r="G4037" s="7">
        <v>5526</v>
      </c>
      <c r="H4037" s="7">
        <v>139.09</v>
      </c>
      <c r="I4037" s="7">
        <v>1.6</v>
      </c>
      <c r="J4037" s="8">
        <f t="shared" si="127"/>
        <v>2083.1999999999998</v>
      </c>
      <c r="K4037" s="7">
        <v>13270.19</v>
      </c>
      <c r="L4037" s="9">
        <v>-9.6375542709699307</v>
      </c>
      <c r="M4037" s="9">
        <v>-35.795363001733001</v>
      </c>
      <c r="N4037" s="7">
        <f>COUNTIFS('Lojas Assaí'!$F$174:$F$260,D4037)</f>
        <v>0</v>
      </c>
    </row>
    <row r="4038" spans="1:14" x14ac:dyDescent="0.25">
      <c r="A4038" s="7" t="s">
        <v>4459</v>
      </c>
      <c r="B4038" s="7" t="s">
        <v>244</v>
      </c>
      <c r="C4038" s="7" t="str">
        <f t="shared" si="126"/>
        <v>IbiaraPB</v>
      </c>
      <c r="D4038" s="7">
        <v>2506608</v>
      </c>
      <c r="E4038" s="8" t="s">
        <v>698</v>
      </c>
      <c r="F4038" s="7">
        <v>5877</v>
      </c>
      <c r="G4038" s="7">
        <v>6031</v>
      </c>
      <c r="H4038" s="7">
        <v>24.67</v>
      </c>
      <c r="I4038" s="7">
        <v>1.8</v>
      </c>
      <c r="J4038" s="8">
        <f t="shared" si="127"/>
        <v>2343.6</v>
      </c>
      <c r="K4038" s="7">
        <v>8874.7900000000009</v>
      </c>
      <c r="L4038" s="9">
        <v>-6.8527149999999999</v>
      </c>
      <c r="M4038" s="9">
        <v>-35.489964984884899</v>
      </c>
      <c r="N4038" s="7">
        <f>COUNTIFS('Lojas Assaí'!$F$174:$F$260,D4038)</f>
        <v>0</v>
      </c>
    </row>
    <row r="4039" spans="1:14" x14ac:dyDescent="0.25">
      <c r="A4039" s="7" t="s">
        <v>1510</v>
      </c>
      <c r="B4039" s="7" t="s">
        <v>710</v>
      </c>
      <c r="C4039" s="7" t="str">
        <f t="shared" si="126"/>
        <v>PetrolândiaSC</v>
      </c>
      <c r="D4039" s="7">
        <v>4212700</v>
      </c>
      <c r="E4039" s="8" t="s">
        <v>711</v>
      </c>
      <c r="F4039" s="7">
        <v>5873</v>
      </c>
      <c r="G4039" s="7">
        <v>6131</v>
      </c>
      <c r="H4039" s="7">
        <v>20.04</v>
      </c>
      <c r="I4039" s="7">
        <v>2</v>
      </c>
      <c r="J4039" s="8">
        <f t="shared" si="127"/>
        <v>2604</v>
      </c>
      <c r="K4039" s="7">
        <v>31888.83</v>
      </c>
      <c r="L4039" s="9">
        <v>-26.848814334220101</v>
      </c>
      <c r="M4039" s="9">
        <v>-52.982253245130799</v>
      </c>
      <c r="N4039" s="7">
        <f>COUNTIFS('Lojas Assaí'!$F$174:$F$260,D4039)</f>
        <v>0</v>
      </c>
    </row>
    <row r="4040" spans="1:14" x14ac:dyDescent="0.25">
      <c r="A4040" s="7" t="s">
        <v>4460</v>
      </c>
      <c r="B4040" s="7" t="s">
        <v>169</v>
      </c>
      <c r="C4040" s="7" t="str">
        <f t="shared" si="126"/>
        <v>TufilândiaMA</v>
      </c>
      <c r="D4040" s="7">
        <v>2112274</v>
      </c>
      <c r="E4040" s="8" t="s">
        <v>697</v>
      </c>
      <c r="F4040" s="7">
        <v>5868</v>
      </c>
      <c r="G4040" s="7">
        <v>5596</v>
      </c>
      <c r="H4040" s="7">
        <v>20.65</v>
      </c>
      <c r="I4040" s="7">
        <v>2.1</v>
      </c>
      <c r="J4040" s="8">
        <f t="shared" si="127"/>
        <v>2734.2</v>
      </c>
      <c r="K4040" s="7">
        <v>8683.52</v>
      </c>
      <c r="L4040" s="9">
        <v>-3.6764041183837999</v>
      </c>
      <c r="M4040" s="9">
        <v>-45.633916475681801</v>
      </c>
      <c r="N4040" s="7">
        <f>COUNTIFS('Lojas Assaí'!$F$174:$F$260,D4040)</f>
        <v>0</v>
      </c>
    </row>
    <row r="4041" spans="1:14" x14ac:dyDescent="0.25">
      <c r="A4041" s="7" t="s">
        <v>4461</v>
      </c>
      <c r="B4041" s="7" t="s">
        <v>707</v>
      </c>
      <c r="C4041" s="7" t="str">
        <f t="shared" si="126"/>
        <v>Rodeio BonitoRS</v>
      </c>
      <c r="D4041" s="7">
        <v>4315909</v>
      </c>
      <c r="E4041" s="8" t="s">
        <v>708</v>
      </c>
      <c r="F4041" s="7">
        <v>5868</v>
      </c>
      <c r="G4041" s="7">
        <v>5743</v>
      </c>
      <c r="H4041" s="7">
        <v>69.03</v>
      </c>
      <c r="I4041" s="7">
        <v>2</v>
      </c>
      <c r="J4041" s="8">
        <f t="shared" si="127"/>
        <v>2604</v>
      </c>
      <c r="K4041" s="7">
        <v>35725.32</v>
      </c>
      <c r="L4041" s="9">
        <v>-27.470403435462099</v>
      </c>
      <c r="M4041" s="9">
        <v>-53.1685306043438</v>
      </c>
      <c r="N4041" s="7">
        <f>COUNTIFS('Lojas Assaí'!$F$174:$F$260,D4041)</f>
        <v>0</v>
      </c>
    </row>
    <row r="4042" spans="1:14" x14ac:dyDescent="0.25">
      <c r="A4042" s="7" t="s">
        <v>4462</v>
      </c>
      <c r="B4042" s="7" t="s">
        <v>710</v>
      </c>
      <c r="C4042" s="7" t="str">
        <f t="shared" si="126"/>
        <v>Rio do CampoSC</v>
      </c>
      <c r="D4042" s="7">
        <v>4214508</v>
      </c>
      <c r="E4042" s="8" t="s">
        <v>711</v>
      </c>
      <c r="F4042" s="7">
        <v>5864</v>
      </c>
      <c r="G4042" s="7">
        <v>6192</v>
      </c>
      <c r="H4042" s="7">
        <v>12.23</v>
      </c>
      <c r="I4042" s="7">
        <v>1.9</v>
      </c>
      <c r="J4042" s="8">
        <f t="shared" si="127"/>
        <v>2473.8000000000002</v>
      </c>
      <c r="K4042" s="7">
        <v>31196.33</v>
      </c>
      <c r="L4042" s="9">
        <v>-27.1911665180101</v>
      </c>
      <c r="M4042" s="9">
        <v>-49.802862216701101</v>
      </c>
      <c r="N4042" s="7">
        <f>COUNTIFS('Lojas Assaí'!$F$174:$F$260,D4042)</f>
        <v>0</v>
      </c>
    </row>
    <row r="4043" spans="1:14" x14ac:dyDescent="0.25">
      <c r="A4043" s="7" t="s">
        <v>4463</v>
      </c>
      <c r="B4043" s="7" t="s">
        <v>206</v>
      </c>
      <c r="C4043" s="7" t="str">
        <f t="shared" si="126"/>
        <v>Pouso AltoMG</v>
      </c>
      <c r="D4043" s="7">
        <v>3152600</v>
      </c>
      <c r="E4043" s="8" t="s">
        <v>701</v>
      </c>
      <c r="F4043" s="7">
        <v>5862</v>
      </c>
      <c r="G4043" s="7">
        <v>6213</v>
      </c>
      <c r="H4043" s="7">
        <v>23.62</v>
      </c>
      <c r="I4043" s="7">
        <v>1.9</v>
      </c>
      <c r="J4043" s="8">
        <f t="shared" si="127"/>
        <v>2473.8000000000002</v>
      </c>
      <c r="K4043" s="7">
        <v>54800.62</v>
      </c>
      <c r="L4043" s="9">
        <v>-21.056014458148201</v>
      </c>
      <c r="M4043" s="9">
        <v>-44.073280277183699</v>
      </c>
      <c r="N4043" s="7">
        <f>COUNTIFS('Lojas Assaí'!$F$174:$F$260,D4043)</f>
        <v>0</v>
      </c>
    </row>
    <row r="4044" spans="1:14" x14ac:dyDescent="0.25">
      <c r="A4044" s="7" t="s">
        <v>4464</v>
      </c>
      <c r="B4044" s="7" t="s">
        <v>178</v>
      </c>
      <c r="C4044" s="7" t="str">
        <f t="shared" si="126"/>
        <v>NortelândiaMT</v>
      </c>
      <c r="D4044" s="7">
        <v>5106000</v>
      </c>
      <c r="E4044" s="8" t="s">
        <v>696</v>
      </c>
      <c r="F4044" s="7">
        <v>5858</v>
      </c>
      <c r="G4044" s="7">
        <v>6436</v>
      </c>
      <c r="H4044" s="7">
        <v>4.7699999999999996</v>
      </c>
      <c r="I4044" s="7">
        <v>2.8</v>
      </c>
      <c r="J4044" s="8">
        <f t="shared" si="127"/>
        <v>3645.6</v>
      </c>
      <c r="K4044" s="7">
        <v>35978.29</v>
      </c>
      <c r="L4044" s="9">
        <v>-14.7245002733703</v>
      </c>
      <c r="M4044" s="9">
        <v>-56.334084830598798</v>
      </c>
      <c r="N4044" s="7">
        <f>COUNTIFS('Lojas Assaí'!$F$174:$F$260,D4044)</f>
        <v>0</v>
      </c>
    </row>
    <row r="4045" spans="1:14" x14ac:dyDescent="0.25">
      <c r="A4045" s="7" t="s">
        <v>4465</v>
      </c>
      <c r="B4045" s="7" t="s">
        <v>206</v>
      </c>
      <c r="C4045" s="7" t="str">
        <f t="shared" si="126"/>
        <v>Frei GasparMG</v>
      </c>
      <c r="D4045" s="7">
        <v>3126802</v>
      </c>
      <c r="E4045" s="8" t="s">
        <v>701</v>
      </c>
      <c r="F4045" s="7">
        <v>5858</v>
      </c>
      <c r="G4045" s="7">
        <v>5879</v>
      </c>
      <c r="H4045" s="7">
        <v>9.3800000000000008</v>
      </c>
      <c r="I4045" s="7">
        <v>1.7</v>
      </c>
      <c r="J4045" s="8">
        <f t="shared" si="127"/>
        <v>2213.4</v>
      </c>
      <c r="K4045" s="7">
        <v>11101.52</v>
      </c>
      <c r="L4045" s="9">
        <v>-18.071185028091499</v>
      </c>
      <c r="M4045" s="9">
        <v>-41.4294207855596</v>
      </c>
      <c r="N4045" s="7">
        <f>COUNTIFS('Lojas Assaí'!$F$174:$F$260,D4045)</f>
        <v>0</v>
      </c>
    </row>
    <row r="4046" spans="1:14" x14ac:dyDescent="0.25">
      <c r="A4046" s="7" t="s">
        <v>2764</v>
      </c>
      <c r="B4046" s="7" t="s">
        <v>669</v>
      </c>
      <c r="C4046" s="7" t="str">
        <f t="shared" si="126"/>
        <v>AraguanãTO</v>
      </c>
      <c r="D4046" s="7">
        <v>1702158</v>
      </c>
      <c r="E4046" s="8" t="s">
        <v>699</v>
      </c>
      <c r="F4046" s="7">
        <v>5856</v>
      </c>
      <c r="G4046" s="7">
        <v>5030</v>
      </c>
      <c r="H4046" s="7">
        <v>6.02</v>
      </c>
      <c r="I4046" s="7">
        <v>2.2999999999999998</v>
      </c>
      <c r="J4046" s="8">
        <f t="shared" si="127"/>
        <v>2994.6</v>
      </c>
      <c r="K4046" s="7">
        <v>13552.63</v>
      </c>
      <c r="L4046" s="9">
        <v>-6.5822494200291901</v>
      </c>
      <c r="M4046" s="9">
        <v>-48.643749546943098</v>
      </c>
      <c r="N4046" s="7">
        <f>COUNTIFS('Lojas Assaí'!$F$174:$F$260,D4046)</f>
        <v>0</v>
      </c>
    </row>
    <row r="4047" spans="1:14" x14ac:dyDescent="0.25">
      <c r="A4047" s="7" t="s">
        <v>4466</v>
      </c>
      <c r="B4047" s="7" t="s">
        <v>422</v>
      </c>
      <c r="C4047" s="7" t="str">
        <f t="shared" si="126"/>
        <v>Três FronteirasSP</v>
      </c>
      <c r="D4047" s="7">
        <v>3554904</v>
      </c>
      <c r="E4047" s="8" t="s">
        <v>435</v>
      </c>
      <c r="F4047" s="7">
        <v>5856</v>
      </c>
      <c r="G4047" s="7">
        <v>5427</v>
      </c>
      <c r="H4047" s="7">
        <v>35.9</v>
      </c>
      <c r="I4047" s="7">
        <v>2.2000000000000002</v>
      </c>
      <c r="J4047" s="8">
        <f t="shared" si="127"/>
        <v>2864.4</v>
      </c>
      <c r="K4047" s="7">
        <v>18941.39</v>
      </c>
      <c r="L4047" s="9">
        <v>-21.934821509999999</v>
      </c>
      <c r="M4047" s="9">
        <v>-50.514006421723003</v>
      </c>
      <c r="N4047" s="7">
        <f>COUNTIFS('Lojas Assaí'!$F$174:$F$260,D4047)</f>
        <v>0</v>
      </c>
    </row>
    <row r="4048" spans="1:14" x14ac:dyDescent="0.25">
      <c r="A4048" s="7" t="s">
        <v>1378</v>
      </c>
      <c r="B4048" s="7" t="s">
        <v>244</v>
      </c>
      <c r="C4048" s="7" t="str">
        <f t="shared" si="126"/>
        <v>Santa HelenaPB</v>
      </c>
      <c r="D4048" s="7">
        <v>2513307</v>
      </c>
      <c r="E4048" s="8" t="s">
        <v>698</v>
      </c>
      <c r="F4048" s="7">
        <v>5853</v>
      </c>
      <c r="G4048" s="7">
        <v>5369</v>
      </c>
      <c r="H4048" s="7">
        <v>25.53</v>
      </c>
      <c r="I4048" s="7">
        <v>1.7</v>
      </c>
      <c r="J4048" s="8">
        <f t="shared" si="127"/>
        <v>2213.4</v>
      </c>
      <c r="K4048" s="7">
        <v>10018.92</v>
      </c>
      <c r="L4048" s="9">
        <v>-6.5350141675178302</v>
      </c>
      <c r="M4048" s="9">
        <v>-38.060555592009699</v>
      </c>
      <c r="N4048" s="7">
        <f>COUNTIFS('Lojas Assaí'!$F$174:$F$260,D4048)</f>
        <v>0</v>
      </c>
    </row>
    <row r="4049" spans="1:14" x14ac:dyDescent="0.25">
      <c r="A4049" s="7" t="s">
        <v>2278</v>
      </c>
      <c r="B4049" s="7" t="s">
        <v>258</v>
      </c>
      <c r="C4049" s="7" t="str">
        <f t="shared" si="126"/>
        <v>Nova OlímpiaPR</v>
      </c>
      <c r="D4049" s="7">
        <v>4117206</v>
      </c>
      <c r="E4049" s="8" t="s">
        <v>686</v>
      </c>
      <c r="F4049" s="7">
        <v>5846</v>
      </c>
      <c r="G4049" s="7">
        <v>5503</v>
      </c>
      <c r="H4049" s="7">
        <v>40.36</v>
      </c>
      <c r="I4049" s="7">
        <v>1.7</v>
      </c>
      <c r="J4049" s="8">
        <f t="shared" si="127"/>
        <v>2213.4</v>
      </c>
      <c r="K4049" s="7">
        <v>16934.03</v>
      </c>
      <c r="L4049" s="9">
        <v>-24.464764533313701</v>
      </c>
      <c r="M4049" s="9">
        <v>-53.955116084308003</v>
      </c>
      <c r="N4049" s="7">
        <f>COUNTIFS('Lojas Assaí'!$F$174:$F$260,D4049)</f>
        <v>0</v>
      </c>
    </row>
    <row r="4050" spans="1:14" x14ac:dyDescent="0.25">
      <c r="A4050" s="7" t="s">
        <v>4467</v>
      </c>
      <c r="B4050" s="7" t="s">
        <v>145</v>
      </c>
      <c r="C4050" s="7" t="str">
        <f t="shared" si="126"/>
        <v>Água Fria de GoiásGO</v>
      </c>
      <c r="D4050" s="7">
        <v>5200175</v>
      </c>
      <c r="E4050" s="8" t="s">
        <v>687</v>
      </c>
      <c r="F4050" s="7">
        <v>5843</v>
      </c>
      <c r="G4050" s="7">
        <v>5090</v>
      </c>
      <c r="H4050" s="7">
        <v>2.5099999999999998</v>
      </c>
      <c r="I4050" s="7">
        <v>2.1</v>
      </c>
      <c r="J4050" s="8">
        <f t="shared" si="127"/>
        <v>2734.2</v>
      </c>
      <c r="K4050" s="7">
        <v>60314.6</v>
      </c>
      <c r="L4050" s="9">
        <v>-14.9855352682152</v>
      </c>
      <c r="M4050" s="9">
        <v>-47.782212162398899</v>
      </c>
      <c r="N4050" s="7">
        <f>COUNTIFS('Lojas Assaí'!$F$174:$F$260,D4050)</f>
        <v>0</v>
      </c>
    </row>
    <row r="4051" spans="1:14" x14ac:dyDescent="0.25">
      <c r="A4051" s="7" t="s">
        <v>4468</v>
      </c>
      <c r="B4051" s="7" t="s">
        <v>707</v>
      </c>
      <c r="C4051" s="7" t="str">
        <f t="shared" si="126"/>
        <v>AraricáRS</v>
      </c>
      <c r="D4051" s="7">
        <v>4300877</v>
      </c>
      <c r="E4051" s="8" t="s">
        <v>708</v>
      </c>
      <c r="F4051" s="7">
        <v>5840</v>
      </c>
      <c r="G4051" s="7">
        <v>4864</v>
      </c>
      <c r="H4051" s="7">
        <v>137.83000000000001</v>
      </c>
      <c r="I4051" s="7">
        <v>1.9</v>
      </c>
      <c r="J4051" s="8">
        <f t="shared" si="127"/>
        <v>2473.8000000000002</v>
      </c>
      <c r="K4051" s="7">
        <v>35401</v>
      </c>
      <c r="L4051" s="9">
        <v>-29.617243592930102</v>
      </c>
      <c r="M4051" s="9">
        <v>-50.925676614680803</v>
      </c>
      <c r="N4051" s="7">
        <f>COUNTIFS('Lojas Assaí'!$F$174:$F$260,D4051)</f>
        <v>0</v>
      </c>
    </row>
    <row r="4052" spans="1:14" x14ac:dyDescent="0.25">
      <c r="A4052" s="7" t="s">
        <v>4469</v>
      </c>
      <c r="B4052" s="7" t="s">
        <v>655</v>
      </c>
      <c r="C4052" s="7" t="str">
        <f t="shared" si="126"/>
        <v>Gracho CardosoSE</v>
      </c>
      <c r="D4052" s="7">
        <v>2802601</v>
      </c>
      <c r="E4052" s="8" t="s">
        <v>692</v>
      </c>
      <c r="F4052" s="7">
        <v>5831</v>
      </c>
      <c r="G4052" s="7">
        <v>5645</v>
      </c>
      <c r="H4052" s="7">
        <v>23.32</v>
      </c>
      <c r="I4052" s="7">
        <v>2</v>
      </c>
      <c r="J4052" s="8">
        <f t="shared" si="127"/>
        <v>2604</v>
      </c>
      <c r="K4052" s="7">
        <v>14550.44</v>
      </c>
      <c r="L4052" s="9">
        <v>-10.2261996604123</v>
      </c>
      <c r="M4052" s="9">
        <v>-37.196054632254999</v>
      </c>
      <c r="N4052" s="7">
        <f>COUNTIFS('Lojas Assaí'!$F$174:$F$260,D4052)</f>
        <v>0</v>
      </c>
    </row>
    <row r="4053" spans="1:14" x14ac:dyDescent="0.25">
      <c r="A4053" s="7" t="s">
        <v>4470</v>
      </c>
      <c r="B4053" s="7" t="s">
        <v>258</v>
      </c>
      <c r="C4053" s="7" t="str">
        <f t="shared" si="126"/>
        <v>São João do CaiuáPR</v>
      </c>
      <c r="D4053" s="7">
        <v>4124905</v>
      </c>
      <c r="E4053" s="8" t="s">
        <v>686</v>
      </c>
      <c r="F4053" s="7">
        <v>5819</v>
      </c>
      <c r="G4053" s="7">
        <v>5911</v>
      </c>
      <c r="H4053" s="7">
        <v>19.420000000000002</v>
      </c>
      <c r="I4053" s="7">
        <v>2.1</v>
      </c>
      <c r="J4053" s="8">
        <f t="shared" si="127"/>
        <v>2734.2</v>
      </c>
      <c r="K4053" s="7">
        <v>23233.73</v>
      </c>
      <c r="L4053" s="9">
        <v>-25.691875063924702</v>
      </c>
      <c r="M4053" s="9">
        <v>-50.308064061912297</v>
      </c>
      <c r="N4053" s="7">
        <f>COUNTIFS('Lojas Assaí'!$F$174:$F$260,D4053)</f>
        <v>0</v>
      </c>
    </row>
    <row r="4054" spans="1:14" x14ac:dyDescent="0.25">
      <c r="A4054" s="7" t="s">
        <v>4471</v>
      </c>
      <c r="B4054" s="7" t="s">
        <v>313</v>
      </c>
      <c r="C4054" s="7" t="str">
        <f t="shared" si="126"/>
        <v>AroazesPI</v>
      </c>
      <c r="D4054" s="7">
        <v>2200905</v>
      </c>
      <c r="E4054" s="8" t="s">
        <v>693</v>
      </c>
      <c r="F4054" s="7">
        <v>5819</v>
      </c>
      <c r="G4054" s="7">
        <v>5779</v>
      </c>
      <c r="H4054" s="7">
        <v>7.03</v>
      </c>
      <c r="I4054" s="7">
        <v>1.7</v>
      </c>
      <c r="J4054" s="8">
        <f t="shared" si="127"/>
        <v>2213.4</v>
      </c>
      <c r="K4054" s="7">
        <v>9489.48</v>
      </c>
      <c r="L4054" s="9">
        <v>-6.1128502562638198</v>
      </c>
      <c r="M4054" s="9">
        <v>-41.797453338794</v>
      </c>
      <c r="N4054" s="7">
        <f>COUNTIFS('Lojas Assaí'!$F$174:$F$260,D4054)</f>
        <v>0</v>
      </c>
    </row>
    <row r="4055" spans="1:14" x14ac:dyDescent="0.25">
      <c r="A4055" s="7" t="s">
        <v>4472</v>
      </c>
      <c r="B4055" s="7" t="s">
        <v>145</v>
      </c>
      <c r="C4055" s="7" t="str">
        <f t="shared" si="126"/>
        <v>BritâniaGO</v>
      </c>
      <c r="D4055" s="7">
        <v>5203807</v>
      </c>
      <c r="E4055" s="8" t="s">
        <v>687</v>
      </c>
      <c r="F4055" s="7">
        <v>5815</v>
      </c>
      <c r="G4055" s="7">
        <v>5509</v>
      </c>
      <c r="H4055" s="7">
        <v>3.77</v>
      </c>
      <c r="I4055" s="7">
        <v>1.8</v>
      </c>
      <c r="J4055" s="8">
        <f t="shared" si="127"/>
        <v>2343.6</v>
      </c>
      <c r="K4055" s="7">
        <v>27591.86</v>
      </c>
      <c r="L4055" s="9">
        <v>-15.2385862943788</v>
      </c>
      <c r="M4055" s="9">
        <v>-51.167285101891601</v>
      </c>
      <c r="N4055" s="7">
        <f>COUNTIFS('Lojas Assaí'!$F$174:$F$260,D4055)</f>
        <v>0</v>
      </c>
    </row>
    <row r="4056" spans="1:14" x14ac:dyDescent="0.25">
      <c r="A4056" s="7" t="s">
        <v>4473</v>
      </c>
      <c r="B4056" s="7" t="s">
        <v>206</v>
      </c>
      <c r="C4056" s="7" t="str">
        <f t="shared" si="126"/>
        <v>Bandeira do SulMG</v>
      </c>
      <c r="D4056" s="7">
        <v>3105301</v>
      </c>
      <c r="E4056" s="8" t="s">
        <v>701</v>
      </c>
      <c r="F4056" s="7">
        <v>5808</v>
      </c>
      <c r="G4056" s="7">
        <v>5338</v>
      </c>
      <c r="H4056" s="7">
        <v>113.41</v>
      </c>
      <c r="I4056" s="7">
        <v>1.7</v>
      </c>
      <c r="J4056" s="8">
        <f t="shared" si="127"/>
        <v>2213.4</v>
      </c>
      <c r="K4056" s="7">
        <v>13691.54</v>
      </c>
      <c r="L4056" s="9">
        <v>-21.724868544311398</v>
      </c>
      <c r="M4056" s="9">
        <v>-46.385262984929803</v>
      </c>
      <c r="N4056" s="7">
        <f>COUNTIFS('Lojas Assaí'!$F$174:$F$260,D4056)</f>
        <v>0</v>
      </c>
    </row>
    <row r="4057" spans="1:14" x14ac:dyDescent="0.25">
      <c r="A4057" s="7" t="s">
        <v>4474</v>
      </c>
      <c r="B4057" s="7" t="s">
        <v>422</v>
      </c>
      <c r="C4057" s="7" t="str">
        <f t="shared" si="126"/>
        <v>GuaimbêSP</v>
      </c>
      <c r="D4057" s="7">
        <v>3517307</v>
      </c>
      <c r="E4057" s="8" t="s">
        <v>435</v>
      </c>
      <c r="F4057" s="7">
        <v>5806</v>
      </c>
      <c r="G4057" s="7">
        <v>5425</v>
      </c>
      <c r="H4057" s="7">
        <v>24.88</v>
      </c>
      <c r="I4057" s="7">
        <v>2</v>
      </c>
      <c r="J4057" s="8">
        <f t="shared" si="127"/>
        <v>2604</v>
      </c>
      <c r="K4057" s="7">
        <v>40828.58</v>
      </c>
      <c r="L4057" s="9">
        <v>-20.796448624865299</v>
      </c>
      <c r="M4057" s="9">
        <v>-49.219145857724499</v>
      </c>
      <c r="N4057" s="7">
        <f>COUNTIFS('Lojas Assaí'!$F$174:$F$260,D4057)</f>
        <v>0</v>
      </c>
    </row>
    <row r="4058" spans="1:14" x14ac:dyDescent="0.25">
      <c r="A4058" s="7" t="s">
        <v>4475</v>
      </c>
      <c r="B4058" s="7" t="s">
        <v>244</v>
      </c>
      <c r="C4058" s="7" t="str">
        <f t="shared" si="126"/>
        <v>MontadasPB</v>
      </c>
      <c r="D4058" s="7">
        <v>2509503</v>
      </c>
      <c r="E4058" s="8" t="s">
        <v>698</v>
      </c>
      <c r="F4058" s="7">
        <v>5806</v>
      </c>
      <c r="G4058" s="7">
        <v>4990</v>
      </c>
      <c r="H4058" s="7">
        <v>157.97</v>
      </c>
      <c r="I4058" s="7">
        <v>1.7</v>
      </c>
      <c r="J4058" s="8">
        <f t="shared" si="127"/>
        <v>2213.4</v>
      </c>
      <c r="K4058" s="7">
        <v>9133.3799999999992</v>
      </c>
      <c r="L4058" s="9">
        <v>-7.3094805323042902</v>
      </c>
      <c r="M4058" s="9">
        <v>-35.482424602005899</v>
      </c>
      <c r="N4058" s="7">
        <f>COUNTIFS('Lojas Assaí'!$F$174:$F$260,D4058)</f>
        <v>0</v>
      </c>
    </row>
    <row r="4059" spans="1:14" x14ac:dyDescent="0.25">
      <c r="A4059" s="7" t="s">
        <v>4476</v>
      </c>
      <c r="B4059" s="7" t="s">
        <v>422</v>
      </c>
      <c r="C4059" s="7" t="str">
        <f t="shared" si="126"/>
        <v>Fernando PrestesSP</v>
      </c>
      <c r="D4059" s="7">
        <v>3515608</v>
      </c>
      <c r="E4059" s="8" t="s">
        <v>435</v>
      </c>
      <c r="F4059" s="7">
        <v>5805</v>
      </c>
      <c r="G4059" s="7">
        <v>5534</v>
      </c>
      <c r="H4059" s="7">
        <v>32.43</v>
      </c>
      <c r="I4059" s="7">
        <v>2</v>
      </c>
      <c r="J4059" s="8">
        <f t="shared" si="127"/>
        <v>2604</v>
      </c>
      <c r="K4059" s="7">
        <v>38799.839999999997</v>
      </c>
      <c r="L4059" s="9">
        <v>-22.3591383191477</v>
      </c>
      <c r="M4059" s="9">
        <v>-49.519841211156297</v>
      </c>
      <c r="N4059" s="7">
        <f>COUNTIFS('Lojas Assaí'!$F$174:$F$260,D4059)</f>
        <v>0</v>
      </c>
    </row>
    <row r="4060" spans="1:14" x14ac:dyDescent="0.25">
      <c r="A4060" s="7" t="s">
        <v>4477</v>
      </c>
      <c r="B4060" s="7" t="s">
        <v>669</v>
      </c>
      <c r="C4060" s="7" t="str">
        <f t="shared" si="126"/>
        <v>ItaguatinsTO</v>
      </c>
      <c r="D4060" s="7">
        <v>1710706</v>
      </c>
      <c r="E4060" s="8" t="s">
        <v>699</v>
      </c>
      <c r="F4060" s="7">
        <v>5801</v>
      </c>
      <c r="G4060" s="7">
        <v>6029</v>
      </c>
      <c r="H4060" s="7">
        <v>8.15</v>
      </c>
      <c r="I4060" s="7">
        <v>2</v>
      </c>
      <c r="J4060" s="8">
        <f t="shared" si="127"/>
        <v>2604</v>
      </c>
      <c r="K4060" s="7">
        <v>12572.29</v>
      </c>
      <c r="L4060" s="9">
        <v>-5.7753850884022198</v>
      </c>
      <c r="M4060" s="9">
        <v>-47.479935948983297</v>
      </c>
      <c r="N4060" s="7">
        <f>COUNTIFS('Lojas Assaí'!$F$174:$F$260,D4060)</f>
        <v>0</v>
      </c>
    </row>
    <row r="4061" spans="1:14" x14ac:dyDescent="0.25">
      <c r="A4061" s="7" t="s">
        <v>4478</v>
      </c>
      <c r="B4061" s="7" t="s">
        <v>313</v>
      </c>
      <c r="C4061" s="7" t="str">
        <f t="shared" si="126"/>
        <v>São Francisco de Assis do PiauíPI</v>
      </c>
      <c r="D4061" s="7">
        <v>2209658</v>
      </c>
      <c r="E4061" s="8" t="s">
        <v>693</v>
      </c>
      <c r="F4061" s="7">
        <v>5801</v>
      </c>
      <c r="G4061" s="7">
        <v>5567</v>
      </c>
      <c r="H4061" s="7">
        <v>5.0599999999999996</v>
      </c>
      <c r="I4061" s="7">
        <v>1.9</v>
      </c>
      <c r="J4061" s="8">
        <f t="shared" si="127"/>
        <v>2473.8000000000002</v>
      </c>
      <c r="K4061" s="7">
        <v>9122.43</v>
      </c>
      <c r="L4061" s="9">
        <v>-8.2377547497305699</v>
      </c>
      <c r="M4061" s="9">
        <v>-41.689597151665701</v>
      </c>
      <c r="N4061" s="7">
        <f>COUNTIFS('Lojas Assaí'!$F$174:$F$260,D4061)</f>
        <v>0</v>
      </c>
    </row>
    <row r="4062" spans="1:14" x14ac:dyDescent="0.25">
      <c r="A4062" s="7" t="s">
        <v>4479</v>
      </c>
      <c r="B4062" s="7" t="s">
        <v>258</v>
      </c>
      <c r="C4062" s="7" t="str">
        <f t="shared" si="126"/>
        <v>AdrianópolisPR</v>
      </c>
      <c r="D4062" s="7">
        <v>4100202</v>
      </c>
      <c r="E4062" s="8" t="s">
        <v>686</v>
      </c>
      <c r="F4062" s="7">
        <v>5797</v>
      </c>
      <c r="G4062" s="7">
        <v>6376</v>
      </c>
      <c r="H4062" s="7">
        <v>4.7300000000000004</v>
      </c>
      <c r="I4062" s="7">
        <v>2.7</v>
      </c>
      <c r="J4062" s="8">
        <f t="shared" si="127"/>
        <v>3515.4</v>
      </c>
      <c r="K4062" s="7">
        <v>48809.91</v>
      </c>
      <c r="L4062" s="9">
        <v>-24.661689705452901</v>
      </c>
      <c r="M4062" s="9">
        <v>-48.991754538425397</v>
      </c>
      <c r="N4062" s="7">
        <f>COUNTIFS('Lojas Assaí'!$F$174:$F$260,D4062)</f>
        <v>0</v>
      </c>
    </row>
    <row r="4063" spans="1:14" x14ac:dyDescent="0.25">
      <c r="A4063" s="7" t="s">
        <v>4480</v>
      </c>
      <c r="B4063" s="7" t="s">
        <v>422</v>
      </c>
      <c r="C4063" s="7" t="str">
        <f t="shared" si="126"/>
        <v>BraúnaSP</v>
      </c>
      <c r="D4063" s="7">
        <v>3507704</v>
      </c>
      <c r="E4063" s="8" t="s">
        <v>435</v>
      </c>
      <c r="F4063" s="7">
        <v>5795</v>
      </c>
      <c r="G4063" s="7">
        <v>5021</v>
      </c>
      <c r="H4063" s="7">
        <v>25.7</v>
      </c>
      <c r="I4063" s="7">
        <v>2.4</v>
      </c>
      <c r="J4063" s="8">
        <f t="shared" si="127"/>
        <v>3124.8</v>
      </c>
      <c r="K4063" s="7">
        <v>20163.7</v>
      </c>
      <c r="L4063" s="9">
        <v>-21.501021208455501</v>
      </c>
      <c r="M4063" s="9">
        <v>-50.318165610326403</v>
      </c>
      <c r="N4063" s="7">
        <f>COUNTIFS('Lojas Assaí'!$F$174:$F$260,D4063)</f>
        <v>0</v>
      </c>
    </row>
    <row r="4064" spans="1:14" x14ac:dyDescent="0.25">
      <c r="A4064" s="7" t="s">
        <v>4481</v>
      </c>
      <c r="B4064" s="7" t="s">
        <v>422</v>
      </c>
      <c r="C4064" s="7" t="str">
        <f t="shared" si="126"/>
        <v>Barra do ChapéuSP</v>
      </c>
      <c r="D4064" s="7">
        <v>3505351</v>
      </c>
      <c r="E4064" s="8" t="s">
        <v>435</v>
      </c>
      <c r="F4064" s="7">
        <v>5794</v>
      </c>
      <c r="G4064" s="7">
        <v>5244</v>
      </c>
      <c r="H4064" s="7">
        <v>12.93</v>
      </c>
      <c r="I4064" s="7">
        <v>1.6</v>
      </c>
      <c r="J4064" s="8">
        <f t="shared" si="127"/>
        <v>2083.1999999999998</v>
      </c>
      <c r="K4064" s="7">
        <v>24982.55</v>
      </c>
      <c r="L4064" s="9">
        <v>-24.471425999288002</v>
      </c>
      <c r="M4064" s="9">
        <v>-49.027139136803903</v>
      </c>
      <c r="N4064" s="7">
        <f>COUNTIFS('Lojas Assaí'!$F$174:$F$260,D4064)</f>
        <v>0</v>
      </c>
    </row>
    <row r="4065" spans="1:14" x14ac:dyDescent="0.25">
      <c r="A4065" s="7" t="s">
        <v>4482</v>
      </c>
      <c r="B4065" s="7" t="s">
        <v>707</v>
      </c>
      <c r="C4065" s="7" t="str">
        <f t="shared" si="126"/>
        <v>Passa SeteRS</v>
      </c>
      <c r="D4065" s="7">
        <v>4314068</v>
      </c>
      <c r="E4065" s="8" t="s">
        <v>708</v>
      </c>
      <c r="F4065" s="7">
        <v>5790</v>
      </c>
      <c r="G4065" s="7">
        <v>5154</v>
      </c>
      <c r="H4065" s="7">
        <v>16.920000000000002</v>
      </c>
      <c r="I4065" s="7">
        <v>3</v>
      </c>
      <c r="J4065" s="8">
        <f t="shared" si="127"/>
        <v>3906</v>
      </c>
      <c r="K4065" s="7">
        <v>17179.02</v>
      </c>
      <c r="L4065" s="9">
        <v>-29.4516655688988</v>
      </c>
      <c r="M4065" s="9">
        <v>-52.963983235212801</v>
      </c>
      <c r="N4065" s="7">
        <f>COUNTIFS('Lojas Assaí'!$F$174:$F$260,D4065)</f>
        <v>0</v>
      </c>
    </row>
    <row r="4066" spans="1:14" x14ac:dyDescent="0.25">
      <c r="A4066" s="7" t="s">
        <v>4483</v>
      </c>
      <c r="B4066" s="7" t="s">
        <v>313</v>
      </c>
      <c r="C4066" s="7" t="str">
        <f t="shared" si="126"/>
        <v>Caldeirão Grande do PiauíPI</v>
      </c>
      <c r="D4066" s="7">
        <v>2202091</v>
      </c>
      <c r="E4066" s="8" t="s">
        <v>693</v>
      </c>
      <c r="F4066" s="7">
        <v>5786</v>
      </c>
      <c r="G4066" s="7">
        <v>5671</v>
      </c>
      <c r="H4066" s="7">
        <v>11.46</v>
      </c>
      <c r="I4066" s="7">
        <v>2.2000000000000002</v>
      </c>
      <c r="J4066" s="8">
        <f t="shared" si="127"/>
        <v>2864.4</v>
      </c>
      <c r="K4066" s="7">
        <v>29732.7</v>
      </c>
      <c r="L4066" s="9">
        <v>-7.3315596517843904</v>
      </c>
      <c r="M4066" s="9">
        <v>-40.637418912680097</v>
      </c>
      <c r="N4066" s="7">
        <f>COUNTIFS('Lojas Assaí'!$F$174:$F$260,D4066)</f>
        <v>0</v>
      </c>
    </row>
    <row r="4067" spans="1:14" x14ac:dyDescent="0.25">
      <c r="A4067" s="7" t="s">
        <v>4484</v>
      </c>
      <c r="B4067" s="7" t="s">
        <v>206</v>
      </c>
      <c r="C4067" s="7" t="str">
        <f t="shared" si="126"/>
        <v>Senhora de OliveiraMG</v>
      </c>
      <c r="D4067" s="7">
        <v>3166006</v>
      </c>
      <c r="E4067" s="8" t="s">
        <v>701</v>
      </c>
      <c r="F4067" s="7">
        <v>5786</v>
      </c>
      <c r="G4067" s="7">
        <v>5683</v>
      </c>
      <c r="H4067" s="7">
        <v>33.28</v>
      </c>
      <c r="I4067" s="7">
        <v>1.7</v>
      </c>
      <c r="J4067" s="8">
        <f t="shared" si="127"/>
        <v>2213.4</v>
      </c>
      <c r="K4067" s="7">
        <v>12951.74</v>
      </c>
      <c r="L4067" s="9">
        <v>-20.7938997631814</v>
      </c>
      <c r="M4067" s="9">
        <v>-43.337731994015101</v>
      </c>
      <c r="N4067" s="7">
        <f>COUNTIFS('Lojas Assaí'!$F$174:$F$260,D4067)</f>
        <v>0</v>
      </c>
    </row>
    <row r="4068" spans="1:14" x14ac:dyDescent="0.25">
      <c r="A4068" s="7" t="s">
        <v>4485</v>
      </c>
      <c r="B4068" s="7" t="s">
        <v>707</v>
      </c>
      <c r="C4068" s="7" t="str">
        <f t="shared" si="126"/>
        <v>Trindade do SulRS</v>
      </c>
      <c r="D4068" s="7">
        <v>4321956</v>
      </c>
      <c r="E4068" s="8" t="s">
        <v>708</v>
      </c>
      <c r="F4068" s="7">
        <v>5781</v>
      </c>
      <c r="G4068" s="7">
        <v>5787</v>
      </c>
      <c r="H4068" s="7">
        <v>21.56</v>
      </c>
      <c r="I4068" s="7">
        <v>1.9</v>
      </c>
      <c r="J4068" s="8">
        <f t="shared" si="127"/>
        <v>2473.8000000000002</v>
      </c>
      <c r="K4068" s="7">
        <v>37220.050000000003</v>
      </c>
      <c r="L4068" s="9">
        <v>-27.517575934832099</v>
      </c>
      <c r="M4068" s="9">
        <v>-52.892231020965703</v>
      </c>
      <c r="N4068" s="7">
        <f>COUNTIFS('Lojas Assaí'!$F$174:$F$260,D4068)</f>
        <v>0</v>
      </c>
    </row>
    <row r="4069" spans="1:14" x14ac:dyDescent="0.25">
      <c r="A4069" s="7" t="s">
        <v>4486</v>
      </c>
      <c r="B4069" s="7" t="s">
        <v>707</v>
      </c>
      <c r="C4069" s="7" t="str">
        <f t="shared" si="126"/>
        <v>Picada CaféRS</v>
      </c>
      <c r="D4069" s="7">
        <v>4314423</v>
      </c>
      <c r="E4069" s="8" t="s">
        <v>708</v>
      </c>
      <c r="F4069" s="7">
        <v>5780</v>
      </c>
      <c r="G4069" s="7">
        <v>5182</v>
      </c>
      <c r="H4069" s="7">
        <v>60.86</v>
      </c>
      <c r="I4069" s="7">
        <v>1.9</v>
      </c>
      <c r="J4069" s="8">
        <f t="shared" si="127"/>
        <v>2473.8000000000002</v>
      </c>
      <c r="K4069" s="7">
        <v>52070.39</v>
      </c>
      <c r="L4069" s="9">
        <v>-29.4543844430519</v>
      </c>
      <c r="M4069" s="9">
        <v>-51.064049820261999</v>
      </c>
      <c r="N4069" s="7">
        <f>COUNTIFS('Lojas Assaí'!$F$174:$F$260,D4069)</f>
        <v>0</v>
      </c>
    </row>
    <row r="4070" spans="1:14" x14ac:dyDescent="0.25">
      <c r="A4070" s="7" t="s">
        <v>3422</v>
      </c>
      <c r="B4070" s="7" t="s">
        <v>258</v>
      </c>
      <c r="C4070" s="7" t="str">
        <f t="shared" si="126"/>
        <v>São ToméPR</v>
      </c>
      <c r="D4070" s="7">
        <v>4126108</v>
      </c>
      <c r="E4070" s="8" t="s">
        <v>686</v>
      </c>
      <c r="F4070" s="7">
        <v>5778</v>
      </c>
      <c r="G4070" s="7">
        <v>5349</v>
      </c>
      <c r="H4070" s="7">
        <v>24.47</v>
      </c>
      <c r="I4070" s="7">
        <v>2</v>
      </c>
      <c r="J4070" s="8">
        <f t="shared" si="127"/>
        <v>2604</v>
      </c>
      <c r="K4070" s="7">
        <v>27379.25</v>
      </c>
      <c r="L4070" s="9">
        <v>-23.443172010000001</v>
      </c>
      <c r="M4070" s="9">
        <v>-51.873682036247097</v>
      </c>
      <c r="N4070" s="7">
        <f>COUNTIFS('Lojas Assaí'!$F$174:$F$260,D4070)</f>
        <v>0</v>
      </c>
    </row>
    <row r="4071" spans="1:14" x14ac:dyDescent="0.25">
      <c r="A4071" s="7" t="s">
        <v>4487</v>
      </c>
      <c r="B4071" s="7" t="s">
        <v>37</v>
      </c>
      <c r="C4071" s="7" t="str">
        <f t="shared" si="126"/>
        <v>JussiapeBA</v>
      </c>
      <c r="D4071" s="7">
        <v>2918605</v>
      </c>
      <c r="E4071" s="8" t="s">
        <v>684</v>
      </c>
      <c r="F4071" s="7">
        <v>5777</v>
      </c>
      <c r="G4071" s="7">
        <v>8031</v>
      </c>
      <c r="H4071" s="7">
        <v>13.72</v>
      </c>
      <c r="I4071" s="7">
        <v>1.3</v>
      </c>
      <c r="J4071" s="8">
        <f t="shared" si="127"/>
        <v>1692.6</v>
      </c>
      <c r="K4071" s="7">
        <v>10671.55</v>
      </c>
      <c r="L4071" s="9">
        <v>-13.5129503420972</v>
      </c>
      <c r="M4071" s="9">
        <v>-41.590142014589901</v>
      </c>
      <c r="N4071" s="7">
        <f>COUNTIFS('Lojas Assaí'!$F$174:$F$260,D4071)</f>
        <v>0</v>
      </c>
    </row>
    <row r="4072" spans="1:14" x14ac:dyDescent="0.25">
      <c r="A4072" s="7" t="s">
        <v>4488</v>
      </c>
      <c r="B4072" s="7" t="s">
        <v>258</v>
      </c>
      <c r="C4072" s="7" t="str">
        <f t="shared" si="126"/>
        <v>Pato BragadoPR</v>
      </c>
      <c r="D4072" s="7">
        <v>4118451</v>
      </c>
      <c r="E4072" s="8" t="s">
        <v>686</v>
      </c>
      <c r="F4072" s="7">
        <v>5755</v>
      </c>
      <c r="G4072" s="7">
        <v>4822</v>
      </c>
      <c r="H4072" s="7">
        <v>35.64</v>
      </c>
      <c r="I4072" s="7">
        <v>2.2000000000000002</v>
      </c>
      <c r="J4072" s="8">
        <f t="shared" si="127"/>
        <v>2864.4</v>
      </c>
      <c r="K4072" s="7">
        <v>38503.57</v>
      </c>
      <c r="L4072" s="9">
        <v>-26.220102159660399</v>
      </c>
      <c r="M4072" s="9">
        <v>-50.9347363362549</v>
      </c>
      <c r="N4072" s="7">
        <f>COUNTIFS('Lojas Assaí'!$F$174:$F$260,D4072)</f>
        <v>0</v>
      </c>
    </row>
    <row r="4073" spans="1:14" x14ac:dyDescent="0.25">
      <c r="A4073" s="7" t="s">
        <v>4489</v>
      </c>
      <c r="B4073" s="7" t="s">
        <v>195</v>
      </c>
      <c r="C4073" s="7" t="str">
        <f t="shared" si="126"/>
        <v>Paraíso das ÁguasMS</v>
      </c>
      <c r="D4073" s="7">
        <v>5006275</v>
      </c>
      <c r="E4073" s="8" t="s">
        <v>691</v>
      </c>
      <c r="F4073" s="7">
        <v>5751</v>
      </c>
      <c r="G4073" s="7" t="s">
        <v>2698</v>
      </c>
      <c r="H4073" s="7" t="s">
        <v>2698</v>
      </c>
      <c r="I4073" s="7">
        <v>3</v>
      </c>
      <c r="J4073" s="8">
        <f t="shared" si="127"/>
        <v>3906</v>
      </c>
      <c r="K4073" s="7">
        <v>159719.57999999999</v>
      </c>
      <c r="L4073" s="9">
        <v>-19.022376000000001</v>
      </c>
      <c r="M4073" s="9">
        <v>-53.012475000000002</v>
      </c>
      <c r="N4073" s="7">
        <f>COUNTIFS('Lojas Assaí'!$F$174:$F$260,D4073)</f>
        <v>0</v>
      </c>
    </row>
    <row r="4074" spans="1:14" x14ac:dyDescent="0.25">
      <c r="A4074" s="7" t="s">
        <v>4490</v>
      </c>
      <c r="B4074" s="7" t="s">
        <v>12</v>
      </c>
      <c r="C4074" s="7" t="str">
        <f t="shared" si="126"/>
        <v>JaramataiaAL</v>
      </c>
      <c r="D4074" s="7">
        <v>2703700</v>
      </c>
      <c r="E4074" s="8" t="s">
        <v>688</v>
      </c>
      <c r="F4074" s="7">
        <v>5751</v>
      </c>
      <c r="G4074" s="7">
        <v>5558</v>
      </c>
      <c r="H4074" s="7">
        <v>53.59</v>
      </c>
      <c r="I4074" s="7">
        <v>1.5</v>
      </c>
      <c r="J4074" s="8">
        <f t="shared" si="127"/>
        <v>1953</v>
      </c>
      <c r="K4074" s="7">
        <v>10754.61</v>
      </c>
      <c r="L4074" s="9">
        <v>-9.6583519387639196</v>
      </c>
      <c r="M4074" s="9">
        <v>-37.003595913230797</v>
      </c>
      <c r="N4074" s="7">
        <f>COUNTIFS('Lojas Assaí'!$F$174:$F$260,D4074)</f>
        <v>0</v>
      </c>
    </row>
    <row r="4075" spans="1:14" x14ac:dyDescent="0.25">
      <c r="A4075" s="7" t="s">
        <v>4491</v>
      </c>
      <c r="B4075" s="7" t="s">
        <v>258</v>
      </c>
      <c r="C4075" s="7" t="str">
        <f t="shared" si="126"/>
        <v>São Pedro do IguaçuPR</v>
      </c>
      <c r="D4075" s="7">
        <v>4125753</v>
      </c>
      <c r="E4075" s="8" t="s">
        <v>686</v>
      </c>
      <c r="F4075" s="7">
        <v>5745</v>
      </c>
      <c r="G4075" s="7">
        <v>6491</v>
      </c>
      <c r="H4075" s="7">
        <v>21.05</v>
      </c>
      <c r="I4075" s="7">
        <v>2.2000000000000002</v>
      </c>
      <c r="J4075" s="8">
        <f t="shared" si="127"/>
        <v>2864.4</v>
      </c>
      <c r="K4075" s="7">
        <v>43490.41</v>
      </c>
      <c r="L4075" s="9">
        <v>-22.825129449225201</v>
      </c>
      <c r="M4075" s="9">
        <v>-53.222937140462797</v>
      </c>
      <c r="N4075" s="7">
        <f>COUNTIFS('Lojas Assaí'!$F$174:$F$260,D4075)</f>
        <v>0</v>
      </c>
    </row>
    <row r="4076" spans="1:14" x14ac:dyDescent="0.25">
      <c r="A4076" s="7" t="s">
        <v>4492</v>
      </c>
      <c r="B4076" s="7" t="s">
        <v>244</v>
      </c>
      <c r="C4076" s="7" t="str">
        <f t="shared" si="126"/>
        <v>MaltaPB</v>
      </c>
      <c r="D4076" s="7">
        <v>2508802</v>
      </c>
      <c r="E4076" s="8" t="s">
        <v>698</v>
      </c>
      <c r="F4076" s="7">
        <v>5745</v>
      </c>
      <c r="G4076" s="7">
        <v>5613</v>
      </c>
      <c r="H4076" s="7">
        <v>35.93</v>
      </c>
      <c r="I4076" s="7">
        <v>1.7</v>
      </c>
      <c r="J4076" s="8">
        <f t="shared" si="127"/>
        <v>2213.4</v>
      </c>
      <c r="K4076" s="7">
        <v>12683.28</v>
      </c>
      <c r="L4076" s="9">
        <v>-7.2570490926970601</v>
      </c>
      <c r="M4076" s="9">
        <v>-37.428160994959001</v>
      </c>
      <c r="N4076" s="7">
        <f>COUNTIFS('Lojas Assaí'!$F$174:$F$260,D4076)</f>
        <v>0</v>
      </c>
    </row>
    <row r="4077" spans="1:14" x14ac:dyDescent="0.25">
      <c r="A4077" s="7" t="s">
        <v>4493</v>
      </c>
      <c r="B4077" s="7" t="s">
        <v>280</v>
      </c>
      <c r="C4077" s="7" t="str">
        <f t="shared" si="126"/>
        <v>CalumbiPE</v>
      </c>
      <c r="D4077" s="7">
        <v>2603405</v>
      </c>
      <c r="E4077" s="8" t="s">
        <v>689</v>
      </c>
      <c r="F4077" s="7">
        <v>5744</v>
      </c>
      <c r="G4077" s="7">
        <v>5648</v>
      </c>
      <c r="H4077" s="7">
        <v>31.5</v>
      </c>
      <c r="I4077" s="7">
        <v>1.6</v>
      </c>
      <c r="J4077" s="8">
        <f t="shared" si="127"/>
        <v>2083.1999999999998</v>
      </c>
      <c r="K4077" s="7">
        <v>9125.74</v>
      </c>
      <c r="L4077" s="9">
        <v>-7.9384273266750398</v>
      </c>
      <c r="M4077" s="9">
        <v>-38.1537459242791</v>
      </c>
      <c r="N4077" s="7">
        <f>COUNTIFS('Lojas Assaí'!$F$174:$F$260,D4077)</f>
        <v>0</v>
      </c>
    </row>
    <row r="4078" spans="1:14" x14ac:dyDescent="0.25">
      <c r="A4078" s="7" t="s">
        <v>4494</v>
      </c>
      <c r="B4078" s="7" t="s">
        <v>206</v>
      </c>
      <c r="C4078" s="7" t="str">
        <f t="shared" si="126"/>
        <v>Patrocínio do MuriaéMG</v>
      </c>
      <c r="D4078" s="7">
        <v>3148202</v>
      </c>
      <c r="E4078" s="8" t="s">
        <v>701</v>
      </c>
      <c r="F4078" s="7">
        <v>5744</v>
      </c>
      <c r="G4078" s="7">
        <v>5287</v>
      </c>
      <c r="H4078" s="7">
        <v>48.84</v>
      </c>
      <c r="I4078" s="7">
        <v>1.6</v>
      </c>
      <c r="J4078" s="8">
        <f t="shared" si="127"/>
        <v>2083.1999999999998</v>
      </c>
      <c r="K4078" s="7">
        <v>20534.03</v>
      </c>
      <c r="L4078" s="9">
        <v>-20.870161533024199</v>
      </c>
      <c r="M4078" s="9">
        <v>-42.983155098669599</v>
      </c>
      <c r="N4078" s="7">
        <f>COUNTIFS('Lojas Assaí'!$F$174:$F$260,D4078)</f>
        <v>0</v>
      </c>
    </row>
    <row r="4079" spans="1:14" x14ac:dyDescent="0.25">
      <c r="A4079" s="7" t="s">
        <v>4214</v>
      </c>
      <c r="B4079" s="7" t="s">
        <v>206</v>
      </c>
      <c r="C4079" s="7" t="str">
        <f t="shared" si="126"/>
        <v>Nova UniãoMG</v>
      </c>
      <c r="D4079" s="7">
        <v>3136603</v>
      </c>
      <c r="E4079" s="8" t="s">
        <v>701</v>
      </c>
      <c r="F4079" s="7">
        <v>5739</v>
      </c>
      <c r="G4079" s="7">
        <v>5555</v>
      </c>
      <c r="H4079" s="7">
        <v>32.270000000000003</v>
      </c>
      <c r="I4079" s="7">
        <v>1.6</v>
      </c>
      <c r="J4079" s="8">
        <f t="shared" si="127"/>
        <v>2083.1999999999998</v>
      </c>
      <c r="K4079" s="7">
        <v>16147.93</v>
      </c>
      <c r="L4079" s="9">
        <v>-17.474888855205499</v>
      </c>
      <c r="M4079" s="9">
        <v>-41.875391542121903</v>
      </c>
      <c r="N4079" s="7">
        <f>COUNTIFS('Lojas Assaí'!$F$174:$F$260,D4079)</f>
        <v>0</v>
      </c>
    </row>
    <row r="4080" spans="1:14" x14ac:dyDescent="0.25">
      <c r="A4080" s="7" t="s">
        <v>4495</v>
      </c>
      <c r="B4080" s="7" t="s">
        <v>403</v>
      </c>
      <c r="C4080" s="7" t="str">
        <f t="shared" si="126"/>
        <v>Serra de São BentoRN</v>
      </c>
      <c r="D4080" s="7">
        <v>2413300</v>
      </c>
      <c r="E4080" s="8" t="s">
        <v>695</v>
      </c>
      <c r="F4080" s="7">
        <v>5739</v>
      </c>
      <c r="G4080" s="7">
        <v>5743</v>
      </c>
      <c r="H4080" s="7">
        <v>59.43</v>
      </c>
      <c r="I4080" s="7">
        <v>1.5</v>
      </c>
      <c r="J4080" s="8">
        <f t="shared" si="127"/>
        <v>1953</v>
      </c>
      <c r="K4080" s="7">
        <v>8901.43</v>
      </c>
      <c r="L4080" s="9">
        <v>-6.1586943343692298</v>
      </c>
      <c r="M4080" s="9">
        <v>-35.124176227956802</v>
      </c>
      <c r="N4080" s="7">
        <f>COUNTIFS('Lojas Assaí'!$F$174:$F$260,D4080)</f>
        <v>0</v>
      </c>
    </row>
    <row r="4081" spans="1:14" x14ac:dyDescent="0.25">
      <c r="A4081" s="7" t="s">
        <v>4496</v>
      </c>
      <c r="B4081" s="7" t="s">
        <v>206</v>
      </c>
      <c r="C4081" s="7" t="str">
        <f t="shared" si="126"/>
        <v>VeredinhaMG</v>
      </c>
      <c r="D4081" s="7">
        <v>3171071</v>
      </c>
      <c r="E4081" s="8" t="s">
        <v>701</v>
      </c>
      <c r="F4081" s="7">
        <v>5733</v>
      </c>
      <c r="G4081" s="7">
        <v>5549</v>
      </c>
      <c r="H4081" s="7">
        <v>8.7799999999999994</v>
      </c>
      <c r="I4081" s="7">
        <v>1.5</v>
      </c>
      <c r="J4081" s="8">
        <f t="shared" si="127"/>
        <v>1953</v>
      </c>
      <c r="K4081" s="7">
        <v>21136.080000000002</v>
      </c>
      <c r="L4081" s="9">
        <v>-19.669357832614999</v>
      </c>
      <c r="M4081" s="9">
        <v>-48.303710580260997</v>
      </c>
      <c r="N4081" s="7">
        <f>COUNTIFS('Lojas Assaí'!$F$174:$F$260,D4081)</f>
        <v>0</v>
      </c>
    </row>
    <row r="4082" spans="1:14" x14ac:dyDescent="0.25">
      <c r="A4082" s="7" t="s">
        <v>4497</v>
      </c>
      <c r="B4082" s="7" t="s">
        <v>25</v>
      </c>
      <c r="C4082" s="7" t="str">
        <f t="shared" si="126"/>
        <v>ItaubalAP</v>
      </c>
      <c r="D4082" s="7">
        <v>1600253</v>
      </c>
      <c r="E4082" s="8" t="s">
        <v>705</v>
      </c>
      <c r="F4082" s="7">
        <v>5730</v>
      </c>
      <c r="G4082" s="7">
        <v>4265</v>
      </c>
      <c r="H4082" s="7">
        <v>2.5</v>
      </c>
      <c r="I4082" s="7">
        <v>1.8</v>
      </c>
      <c r="J4082" s="8">
        <f t="shared" si="127"/>
        <v>2343.6</v>
      </c>
      <c r="K4082" s="7">
        <v>14389.05</v>
      </c>
      <c r="L4082" s="9">
        <v>0.97107805541714998</v>
      </c>
      <c r="M4082" s="9">
        <v>-50.801626029877603</v>
      </c>
      <c r="N4082" s="7">
        <f>COUNTIFS('Lojas Assaí'!$F$174:$F$260,D4082)</f>
        <v>0</v>
      </c>
    </row>
    <row r="4083" spans="1:14" x14ac:dyDescent="0.25">
      <c r="A4083" s="7" t="s">
        <v>3023</v>
      </c>
      <c r="B4083" s="7" t="s">
        <v>178</v>
      </c>
      <c r="C4083" s="7" t="str">
        <f t="shared" si="126"/>
        <v>General CarneiroMT</v>
      </c>
      <c r="D4083" s="7">
        <v>5103908</v>
      </c>
      <c r="E4083" s="8" t="s">
        <v>696</v>
      </c>
      <c r="F4083" s="7">
        <v>5726</v>
      </c>
      <c r="G4083" s="7">
        <v>5027</v>
      </c>
      <c r="H4083" s="7">
        <v>1.32</v>
      </c>
      <c r="I4083" s="7">
        <v>2.1</v>
      </c>
      <c r="J4083" s="8">
        <f t="shared" si="127"/>
        <v>2734.2</v>
      </c>
      <c r="K4083" s="7">
        <v>60678.01</v>
      </c>
      <c r="L4083" s="9">
        <v>-15.7070417946133</v>
      </c>
      <c r="M4083" s="9">
        <v>-52.759309833966803</v>
      </c>
      <c r="N4083" s="7">
        <f>COUNTIFS('Lojas Assaí'!$F$174:$F$260,D4083)</f>
        <v>0</v>
      </c>
    </row>
    <row r="4084" spans="1:14" x14ac:dyDescent="0.25">
      <c r="A4084" s="7" t="s">
        <v>4203</v>
      </c>
      <c r="B4084" s="7" t="s">
        <v>258</v>
      </c>
      <c r="C4084" s="7" t="str">
        <f t="shared" si="126"/>
        <v>LaranjalPR</v>
      </c>
      <c r="D4084" s="7">
        <v>4113254</v>
      </c>
      <c r="E4084" s="8" t="s">
        <v>686</v>
      </c>
      <c r="F4084" s="7">
        <v>5719</v>
      </c>
      <c r="G4084" s="7">
        <v>6360</v>
      </c>
      <c r="H4084" s="7">
        <v>11.37</v>
      </c>
      <c r="I4084" s="7">
        <v>1.8</v>
      </c>
      <c r="J4084" s="8">
        <f t="shared" si="127"/>
        <v>2343.6</v>
      </c>
      <c r="K4084" s="7">
        <v>17442.39</v>
      </c>
      <c r="L4084" s="9">
        <v>-23.0799224936918</v>
      </c>
      <c r="M4084" s="9">
        <v>-50.755124972908</v>
      </c>
      <c r="N4084" s="7">
        <f>COUNTIFS('Lojas Assaí'!$F$174:$F$260,D4084)</f>
        <v>0</v>
      </c>
    </row>
    <row r="4085" spans="1:14" x14ac:dyDescent="0.25">
      <c r="A4085" s="7" t="s">
        <v>4498</v>
      </c>
      <c r="B4085" s="7" t="s">
        <v>313</v>
      </c>
      <c r="C4085" s="7" t="str">
        <f t="shared" si="126"/>
        <v>Jacobina do PiauíPI</v>
      </c>
      <c r="D4085" s="7">
        <v>2205151</v>
      </c>
      <c r="E4085" s="8" t="s">
        <v>693</v>
      </c>
      <c r="F4085" s="7">
        <v>5718</v>
      </c>
      <c r="G4085" s="7">
        <v>5722</v>
      </c>
      <c r="H4085" s="7">
        <v>4.17</v>
      </c>
      <c r="I4085" s="7">
        <v>1.9</v>
      </c>
      <c r="J4085" s="8">
        <f t="shared" si="127"/>
        <v>2473.8000000000002</v>
      </c>
      <c r="K4085" s="7">
        <v>10244.469999999999</v>
      </c>
      <c r="L4085" s="9">
        <v>-7.9362644875044799</v>
      </c>
      <c r="M4085" s="9">
        <v>-41.210762050670198</v>
      </c>
      <c r="N4085" s="7">
        <f>COUNTIFS('Lojas Assaí'!$F$174:$F$260,D4085)</f>
        <v>0</v>
      </c>
    </row>
    <row r="4086" spans="1:14" x14ac:dyDescent="0.25">
      <c r="A4086" s="7" t="s">
        <v>4499</v>
      </c>
      <c r="B4086" s="7" t="s">
        <v>178</v>
      </c>
      <c r="C4086" s="7" t="str">
        <f t="shared" si="126"/>
        <v>CocalinhoMT</v>
      </c>
      <c r="D4086" s="7">
        <v>5103106</v>
      </c>
      <c r="E4086" s="8" t="s">
        <v>696</v>
      </c>
      <c r="F4086" s="7">
        <v>5716</v>
      </c>
      <c r="G4086" s="7">
        <v>5490</v>
      </c>
      <c r="H4086" s="7">
        <v>0.33</v>
      </c>
      <c r="I4086" s="7">
        <v>2.4</v>
      </c>
      <c r="J4086" s="8">
        <f t="shared" si="127"/>
        <v>3124.8</v>
      </c>
      <c r="K4086" s="7">
        <v>37924.019999999997</v>
      </c>
      <c r="L4086" s="9">
        <v>-14.390365539180801</v>
      </c>
      <c r="M4086" s="9">
        <v>-51.011243641008399</v>
      </c>
      <c r="N4086" s="7">
        <f>COUNTIFS('Lojas Assaí'!$F$174:$F$260,D4086)</f>
        <v>0</v>
      </c>
    </row>
    <row r="4087" spans="1:14" x14ac:dyDescent="0.25">
      <c r="A4087" s="7" t="s">
        <v>4500</v>
      </c>
      <c r="B4087" s="7" t="s">
        <v>707</v>
      </c>
      <c r="C4087" s="7" t="str">
        <f t="shared" si="126"/>
        <v>AlecrimRS</v>
      </c>
      <c r="D4087" s="7">
        <v>4300307</v>
      </c>
      <c r="E4087" s="8" t="s">
        <v>708</v>
      </c>
      <c r="F4087" s="7">
        <v>5710</v>
      </c>
      <c r="G4087" s="7">
        <v>7045</v>
      </c>
      <c r="H4087" s="7">
        <v>22.38</v>
      </c>
      <c r="I4087" s="7">
        <v>2.2000000000000002</v>
      </c>
      <c r="J4087" s="8">
        <f t="shared" si="127"/>
        <v>2864.4</v>
      </c>
      <c r="K4087" s="7">
        <v>22720.69</v>
      </c>
      <c r="L4087" s="9">
        <v>-27.6610744578017</v>
      </c>
      <c r="M4087" s="9">
        <v>-54.767096221740701</v>
      </c>
      <c r="N4087" s="7">
        <f>COUNTIFS('Lojas Assaí'!$F$174:$F$260,D4087)</f>
        <v>0</v>
      </c>
    </row>
    <row r="4088" spans="1:14" x14ac:dyDescent="0.25">
      <c r="A4088" s="7" t="s">
        <v>4501</v>
      </c>
      <c r="B4088" s="7" t="s">
        <v>244</v>
      </c>
      <c r="C4088" s="7" t="str">
        <f t="shared" si="126"/>
        <v>CabaceirasPB</v>
      </c>
      <c r="D4088" s="7">
        <v>2503100</v>
      </c>
      <c r="E4088" s="8" t="s">
        <v>698</v>
      </c>
      <c r="F4088" s="7">
        <v>5710</v>
      </c>
      <c r="G4088" s="7">
        <v>5035</v>
      </c>
      <c r="H4088" s="7">
        <v>11.12</v>
      </c>
      <c r="I4088" s="7">
        <v>1.9</v>
      </c>
      <c r="J4088" s="8">
        <f t="shared" si="127"/>
        <v>2473.8000000000002</v>
      </c>
      <c r="K4088" s="7">
        <v>12002.56</v>
      </c>
      <c r="L4088" s="9">
        <v>-6.3761833082128598</v>
      </c>
      <c r="M4088" s="9">
        <v>-37.823710175121299</v>
      </c>
      <c r="N4088" s="7">
        <f>COUNTIFS('Lojas Assaí'!$F$174:$F$260,D4088)</f>
        <v>0</v>
      </c>
    </row>
    <row r="4089" spans="1:14" x14ac:dyDescent="0.25">
      <c r="A4089" s="7" t="s">
        <v>4502</v>
      </c>
      <c r="B4089" s="7" t="s">
        <v>37</v>
      </c>
      <c r="C4089" s="7" t="str">
        <f t="shared" si="126"/>
        <v>JussariBA</v>
      </c>
      <c r="D4089" s="7">
        <v>2918555</v>
      </c>
      <c r="E4089" s="8" t="s">
        <v>684</v>
      </c>
      <c r="F4089" s="7">
        <v>5706</v>
      </c>
      <c r="G4089" s="7">
        <v>6474</v>
      </c>
      <c r="H4089" s="7">
        <v>18.14</v>
      </c>
      <c r="I4089" s="7">
        <v>1.7</v>
      </c>
      <c r="J4089" s="8">
        <f t="shared" si="127"/>
        <v>2213.4</v>
      </c>
      <c r="K4089" s="7">
        <v>11029.8</v>
      </c>
      <c r="L4089" s="9">
        <v>-15.1904562989287</v>
      </c>
      <c r="M4089" s="9">
        <v>-39.494939866289599</v>
      </c>
      <c r="N4089" s="7">
        <f>COUNTIFS('Lojas Assaí'!$F$174:$F$260,D4089)</f>
        <v>0</v>
      </c>
    </row>
    <row r="4090" spans="1:14" x14ac:dyDescent="0.25">
      <c r="A4090" s="7" t="s">
        <v>4503</v>
      </c>
      <c r="B4090" s="7" t="s">
        <v>206</v>
      </c>
      <c r="C4090" s="7" t="str">
        <f t="shared" si="126"/>
        <v>JuveníliaMG</v>
      </c>
      <c r="D4090" s="7">
        <v>3136959</v>
      </c>
      <c r="E4090" s="8" t="s">
        <v>701</v>
      </c>
      <c r="F4090" s="7">
        <v>5706</v>
      </c>
      <c r="G4090" s="7">
        <v>5708</v>
      </c>
      <c r="H4090" s="7">
        <v>5.36</v>
      </c>
      <c r="I4090" s="7">
        <v>1.4</v>
      </c>
      <c r="J4090" s="8">
        <f t="shared" si="127"/>
        <v>1822.8</v>
      </c>
      <c r="K4090" s="7">
        <v>10197.26</v>
      </c>
      <c r="L4090" s="9">
        <v>-21.249355938096301</v>
      </c>
      <c r="M4090" s="9">
        <v>-46.580596484704003</v>
      </c>
      <c r="N4090" s="7">
        <f>COUNTIFS('Lojas Assaí'!$F$174:$F$260,D4090)</f>
        <v>0</v>
      </c>
    </row>
    <row r="4091" spans="1:14" x14ac:dyDescent="0.25">
      <c r="A4091" s="7" t="s">
        <v>4504</v>
      </c>
      <c r="B4091" s="7" t="s">
        <v>669</v>
      </c>
      <c r="C4091" s="7" t="str">
        <f t="shared" si="126"/>
        <v>AragominasTO</v>
      </c>
      <c r="D4091" s="7">
        <v>1701309</v>
      </c>
      <c r="E4091" s="8" t="s">
        <v>699</v>
      </c>
      <c r="F4091" s="7">
        <v>5705</v>
      </c>
      <c r="G4091" s="7">
        <v>5882</v>
      </c>
      <c r="H4091" s="7">
        <v>5.01</v>
      </c>
      <c r="I4091" s="7">
        <v>1.7</v>
      </c>
      <c r="J4091" s="8">
        <f t="shared" si="127"/>
        <v>2213.4</v>
      </c>
      <c r="K4091" s="7">
        <v>13716.56</v>
      </c>
      <c r="L4091" s="9">
        <v>-7.1643492714437</v>
      </c>
      <c r="M4091" s="9">
        <v>-48.523430192291698</v>
      </c>
      <c r="N4091" s="7">
        <f>COUNTIFS('Lojas Assaí'!$F$174:$F$260,D4091)</f>
        <v>0</v>
      </c>
    </row>
    <row r="4092" spans="1:14" x14ac:dyDescent="0.25">
      <c r="A4092" s="7" t="s">
        <v>4505</v>
      </c>
      <c r="B4092" s="7" t="s">
        <v>313</v>
      </c>
      <c r="C4092" s="7" t="str">
        <f t="shared" si="126"/>
        <v>Bonfim do PiauíPI</v>
      </c>
      <c r="D4092" s="7">
        <v>2201929</v>
      </c>
      <c r="E4092" s="8" t="s">
        <v>693</v>
      </c>
      <c r="F4092" s="7">
        <v>5700</v>
      </c>
      <c r="G4092" s="7">
        <v>5393</v>
      </c>
      <c r="H4092" s="7">
        <v>18.649999999999999</v>
      </c>
      <c r="I4092" s="7">
        <v>1.3</v>
      </c>
      <c r="J4092" s="8">
        <f t="shared" si="127"/>
        <v>1692.6</v>
      </c>
      <c r="K4092" s="7">
        <v>8610.57</v>
      </c>
      <c r="L4092" s="9">
        <v>-9.1665605392746592</v>
      </c>
      <c r="M4092" s="9">
        <v>-42.879663065094299</v>
      </c>
      <c r="N4092" s="7">
        <f>COUNTIFS('Lojas Assaí'!$F$174:$F$260,D4092)</f>
        <v>0</v>
      </c>
    </row>
    <row r="4093" spans="1:14" x14ac:dyDescent="0.25">
      <c r="A4093" s="7" t="s">
        <v>4506</v>
      </c>
      <c r="B4093" s="7" t="s">
        <v>403</v>
      </c>
      <c r="C4093" s="7" t="str">
        <f t="shared" si="126"/>
        <v>EncantoRN</v>
      </c>
      <c r="D4093" s="7">
        <v>2403301</v>
      </c>
      <c r="E4093" s="8" t="s">
        <v>695</v>
      </c>
      <c r="F4093" s="7">
        <v>5697</v>
      </c>
      <c r="G4093" s="7">
        <v>5231</v>
      </c>
      <c r="H4093" s="7">
        <v>41.6</v>
      </c>
      <c r="I4093" s="7">
        <v>1.9</v>
      </c>
      <c r="J4093" s="8">
        <f t="shared" si="127"/>
        <v>2473.8000000000002</v>
      </c>
      <c r="K4093" s="7">
        <v>9695.32</v>
      </c>
      <c r="L4093" s="9">
        <v>-5.9103697582539398</v>
      </c>
      <c r="M4093" s="9">
        <v>-35.259209073861697</v>
      </c>
      <c r="N4093" s="7">
        <f>COUNTIFS('Lojas Assaí'!$F$174:$F$260,D4093)</f>
        <v>0</v>
      </c>
    </row>
    <row r="4094" spans="1:14" x14ac:dyDescent="0.25">
      <c r="A4094" s="7" t="s">
        <v>4507</v>
      </c>
      <c r="B4094" s="7" t="s">
        <v>169</v>
      </c>
      <c r="C4094" s="7" t="str">
        <f t="shared" si="126"/>
        <v>BacuritubaMA</v>
      </c>
      <c r="D4094" s="7">
        <v>2101350</v>
      </c>
      <c r="E4094" s="8" t="s">
        <v>697</v>
      </c>
      <c r="F4094" s="7">
        <v>5696</v>
      </c>
      <c r="G4094" s="7">
        <v>5293</v>
      </c>
      <c r="H4094" s="7">
        <v>7.85</v>
      </c>
      <c r="I4094" s="7">
        <v>1.7</v>
      </c>
      <c r="J4094" s="8">
        <f t="shared" si="127"/>
        <v>2213.4</v>
      </c>
      <c r="K4094" s="7">
        <v>6746.29</v>
      </c>
      <c r="L4094" s="9">
        <v>-2.7108719765206102</v>
      </c>
      <c r="M4094" s="9">
        <v>-44.735742006157899</v>
      </c>
      <c r="N4094" s="7">
        <f>COUNTIFS('Lojas Assaí'!$F$174:$F$260,D4094)</f>
        <v>0</v>
      </c>
    </row>
    <row r="4095" spans="1:14" x14ac:dyDescent="0.25">
      <c r="A4095" s="7" t="s">
        <v>4508</v>
      </c>
      <c r="B4095" s="7" t="s">
        <v>206</v>
      </c>
      <c r="C4095" s="7" t="str">
        <f t="shared" si="126"/>
        <v>ChaléMG</v>
      </c>
      <c r="D4095" s="7">
        <v>3116001</v>
      </c>
      <c r="E4095" s="8" t="s">
        <v>701</v>
      </c>
      <c r="F4095" s="7">
        <v>5695</v>
      </c>
      <c r="G4095" s="7">
        <v>5645</v>
      </c>
      <c r="H4095" s="7">
        <v>26.54</v>
      </c>
      <c r="I4095" s="7">
        <v>1.5</v>
      </c>
      <c r="J4095" s="8">
        <f t="shared" si="127"/>
        <v>1953</v>
      </c>
      <c r="K4095" s="7">
        <v>14717.29</v>
      </c>
      <c r="L4095" s="9">
        <v>-20.044253344594399</v>
      </c>
      <c r="M4095" s="9">
        <v>-41.692207007987498</v>
      </c>
      <c r="N4095" s="7">
        <f>COUNTIFS('Lojas Assaí'!$F$174:$F$260,D4095)</f>
        <v>0</v>
      </c>
    </row>
    <row r="4096" spans="1:14" x14ac:dyDescent="0.25">
      <c r="A4096" s="7" t="s">
        <v>4509</v>
      </c>
      <c r="B4096" s="7" t="s">
        <v>169</v>
      </c>
      <c r="C4096" s="7" t="str">
        <f t="shared" si="126"/>
        <v>Sucupira do RiachãoMA</v>
      </c>
      <c r="D4096" s="7">
        <v>2111953</v>
      </c>
      <c r="E4096" s="8" t="s">
        <v>697</v>
      </c>
      <c r="F4096" s="7">
        <v>5692</v>
      </c>
      <c r="G4096" s="7">
        <v>4613</v>
      </c>
      <c r="H4096" s="7">
        <v>8.17</v>
      </c>
      <c r="I4096" s="7">
        <v>1.7</v>
      </c>
      <c r="J4096" s="8">
        <f t="shared" si="127"/>
        <v>2213.4</v>
      </c>
      <c r="K4096" s="7">
        <v>7234.57</v>
      </c>
      <c r="L4096" s="9">
        <v>-6.4201084051264701</v>
      </c>
      <c r="M4096" s="9">
        <v>-43.545853320845197</v>
      </c>
      <c r="N4096" s="7">
        <f>COUNTIFS('Lojas Assaí'!$F$174:$F$260,D4096)</f>
        <v>0</v>
      </c>
    </row>
    <row r="4097" spans="1:14" x14ac:dyDescent="0.25">
      <c r="A4097" s="7" t="s">
        <v>4510</v>
      </c>
      <c r="B4097" s="7" t="s">
        <v>669</v>
      </c>
      <c r="C4097" s="7" t="str">
        <f t="shared" si="126"/>
        <v>Couto MagalhãesTO</v>
      </c>
      <c r="D4097" s="7">
        <v>1706001</v>
      </c>
      <c r="E4097" s="8" t="s">
        <v>699</v>
      </c>
      <c r="F4097" s="7">
        <v>5690</v>
      </c>
      <c r="G4097" s="7">
        <v>5009</v>
      </c>
      <c r="H4097" s="7">
        <v>3.16</v>
      </c>
      <c r="I4097" s="7">
        <v>1.9</v>
      </c>
      <c r="J4097" s="8">
        <f t="shared" si="127"/>
        <v>2473.8000000000002</v>
      </c>
      <c r="K4097" s="7">
        <v>23387.97</v>
      </c>
      <c r="L4097" s="9">
        <v>-10.590724637117701</v>
      </c>
      <c r="M4097" s="9">
        <v>-49.186300291261198</v>
      </c>
      <c r="N4097" s="7">
        <f>COUNTIFS('Lojas Assaí'!$F$174:$F$260,D4097)</f>
        <v>0</v>
      </c>
    </row>
    <row r="4098" spans="1:14" x14ac:dyDescent="0.25">
      <c r="A4098" s="7" t="s">
        <v>728</v>
      </c>
      <c r="B4098" s="7" t="s">
        <v>403</v>
      </c>
      <c r="C4098" s="7" t="str">
        <f t="shared" ref="C4098:C4161" si="128">_xlfn.CONCAT(A4098:B4098)</f>
        <v>Santa MariaRN</v>
      </c>
      <c r="D4098" s="7">
        <v>2409332</v>
      </c>
      <c r="E4098" s="8" t="s">
        <v>695</v>
      </c>
      <c r="F4098" s="7">
        <v>5689</v>
      </c>
      <c r="G4098" s="7">
        <v>4762</v>
      </c>
      <c r="H4098" s="7">
        <v>21.69</v>
      </c>
      <c r="I4098" s="7">
        <v>1.9</v>
      </c>
      <c r="J4098" s="8">
        <f t="shared" ref="J4098:J4161" si="129">ROUND(I4098*1302,2)</f>
        <v>2473.8000000000002</v>
      </c>
      <c r="K4098" s="7">
        <v>12028.84</v>
      </c>
      <c r="L4098" s="9">
        <v>-4.8414374104414399</v>
      </c>
      <c r="M4098" s="9">
        <v>-37.2513026681358</v>
      </c>
      <c r="N4098" s="7">
        <f>COUNTIFS('Lojas Assaí'!$F$174:$F$260,D4098)</f>
        <v>0</v>
      </c>
    </row>
    <row r="4099" spans="1:14" x14ac:dyDescent="0.25">
      <c r="A4099" s="7" t="s">
        <v>4511</v>
      </c>
      <c r="B4099" s="7" t="s">
        <v>422</v>
      </c>
      <c r="C4099" s="7" t="str">
        <f t="shared" si="128"/>
        <v>AraminaSP</v>
      </c>
      <c r="D4099" s="7">
        <v>3503000</v>
      </c>
      <c r="E4099" s="8" t="s">
        <v>435</v>
      </c>
      <c r="F4099" s="7">
        <v>5689</v>
      </c>
      <c r="G4099" s="7">
        <v>5152</v>
      </c>
      <c r="H4099" s="7">
        <v>25.39</v>
      </c>
      <c r="I4099" s="7">
        <v>1.9</v>
      </c>
      <c r="J4099" s="8">
        <f t="shared" si="129"/>
        <v>2473.8000000000002</v>
      </c>
      <c r="K4099" s="7">
        <v>27533.57</v>
      </c>
      <c r="L4099" s="9">
        <v>-20.0899442071251</v>
      </c>
      <c r="M4099" s="9">
        <v>-47.786013041037698</v>
      </c>
      <c r="N4099" s="7">
        <f>COUNTIFS('Lojas Assaí'!$F$174:$F$260,D4099)</f>
        <v>0</v>
      </c>
    </row>
    <row r="4100" spans="1:14" x14ac:dyDescent="0.25">
      <c r="A4100" s="7" t="s">
        <v>2024</v>
      </c>
      <c r="B4100" s="7" t="s">
        <v>710</v>
      </c>
      <c r="C4100" s="7" t="str">
        <f t="shared" si="128"/>
        <v>AuroraSC</v>
      </c>
      <c r="D4100" s="7">
        <v>4201901</v>
      </c>
      <c r="E4100" s="8" t="s">
        <v>711</v>
      </c>
      <c r="F4100" s="7">
        <v>5687</v>
      </c>
      <c r="G4100" s="7">
        <v>5549</v>
      </c>
      <c r="H4100" s="7">
        <v>26.86</v>
      </c>
      <c r="I4100" s="7">
        <v>2.1</v>
      </c>
      <c r="J4100" s="8">
        <f t="shared" si="129"/>
        <v>2734.2</v>
      </c>
      <c r="K4100" s="7">
        <v>47204.34</v>
      </c>
      <c r="L4100" s="9">
        <v>-27.299029494610402</v>
      </c>
      <c r="M4100" s="9">
        <v>-49.6436279074818</v>
      </c>
      <c r="N4100" s="7">
        <f>COUNTIFS('Lojas Assaí'!$F$174:$F$260,D4100)</f>
        <v>0</v>
      </c>
    </row>
    <row r="4101" spans="1:14" x14ac:dyDescent="0.25">
      <c r="A4101" s="7" t="s">
        <v>4512</v>
      </c>
      <c r="B4101" s="7" t="s">
        <v>169</v>
      </c>
      <c r="C4101" s="7" t="str">
        <f t="shared" si="128"/>
        <v>SambaíbaMA</v>
      </c>
      <c r="D4101" s="7">
        <v>2109700</v>
      </c>
      <c r="E4101" s="8" t="s">
        <v>697</v>
      </c>
      <c r="F4101" s="7">
        <v>5686</v>
      </c>
      <c r="G4101" s="7">
        <v>5487</v>
      </c>
      <c r="H4101" s="7">
        <v>2.21</v>
      </c>
      <c r="I4101" s="7">
        <v>1.7</v>
      </c>
      <c r="J4101" s="8">
        <f t="shared" si="129"/>
        <v>2213.4</v>
      </c>
      <c r="K4101" s="7">
        <v>71458.759999999995</v>
      </c>
      <c r="L4101" s="9">
        <v>-7.1383508974979604</v>
      </c>
      <c r="M4101" s="9">
        <v>-45.344203198013901</v>
      </c>
      <c r="N4101" s="7">
        <f>COUNTIFS('Lojas Assaí'!$F$174:$F$260,D4101)</f>
        <v>0</v>
      </c>
    </row>
    <row r="4102" spans="1:14" x14ac:dyDescent="0.25">
      <c r="A4102" s="7" t="s">
        <v>4513</v>
      </c>
      <c r="B4102" s="7" t="s">
        <v>710</v>
      </c>
      <c r="C4102" s="7" t="str">
        <f t="shared" si="128"/>
        <v>LuzernaSC</v>
      </c>
      <c r="D4102" s="7">
        <v>4210035</v>
      </c>
      <c r="E4102" s="8" t="s">
        <v>711</v>
      </c>
      <c r="F4102" s="7">
        <v>5683</v>
      </c>
      <c r="G4102" s="7">
        <v>5600</v>
      </c>
      <c r="H4102" s="7">
        <v>47.3</v>
      </c>
      <c r="I4102" s="7">
        <v>2.6</v>
      </c>
      <c r="J4102" s="8">
        <f t="shared" si="129"/>
        <v>3385.2</v>
      </c>
      <c r="K4102" s="7">
        <v>41925.089999999997</v>
      </c>
      <c r="L4102" s="9">
        <v>-26.115228494253699</v>
      </c>
      <c r="M4102" s="9">
        <v>-49.801037528269198</v>
      </c>
      <c r="N4102" s="7">
        <f>COUNTIFS('Lojas Assaí'!$F$174:$F$260,D4102)</f>
        <v>0</v>
      </c>
    </row>
    <row r="4103" spans="1:14" x14ac:dyDescent="0.25">
      <c r="A4103" s="7" t="s">
        <v>4514</v>
      </c>
      <c r="B4103" s="7" t="s">
        <v>206</v>
      </c>
      <c r="C4103" s="7" t="str">
        <f t="shared" si="128"/>
        <v>São Domingos das DoresMG</v>
      </c>
      <c r="D4103" s="7">
        <v>3160959</v>
      </c>
      <c r="E4103" s="8" t="s">
        <v>701</v>
      </c>
      <c r="F4103" s="7">
        <v>5672</v>
      </c>
      <c r="G4103" s="7">
        <v>5408</v>
      </c>
      <c r="H4103" s="7">
        <v>88.85</v>
      </c>
      <c r="I4103" s="7">
        <v>1.7</v>
      </c>
      <c r="J4103" s="8">
        <f t="shared" si="129"/>
        <v>2213.4</v>
      </c>
      <c r="K4103" s="7">
        <v>13976.14</v>
      </c>
      <c r="L4103" s="9">
        <v>-19.5294460672771</v>
      </c>
      <c r="M4103" s="9">
        <v>-42.009507996903402</v>
      </c>
      <c r="N4103" s="7">
        <f>COUNTIFS('Lojas Assaí'!$F$174:$F$260,D4103)</f>
        <v>0</v>
      </c>
    </row>
    <row r="4104" spans="1:14" x14ac:dyDescent="0.25">
      <c r="A4104" s="7" t="s">
        <v>4515</v>
      </c>
      <c r="B4104" s="7" t="s">
        <v>313</v>
      </c>
      <c r="C4104" s="7" t="str">
        <f t="shared" si="128"/>
        <v>Bom Princípio do PiauíPI</v>
      </c>
      <c r="D4104" s="7">
        <v>2201919</v>
      </c>
      <c r="E4104" s="8" t="s">
        <v>693</v>
      </c>
      <c r="F4104" s="7">
        <v>5670</v>
      </c>
      <c r="G4104" s="7">
        <v>5304</v>
      </c>
      <c r="H4104" s="7">
        <v>10.17</v>
      </c>
      <c r="I4104" s="7">
        <v>2.2000000000000002</v>
      </c>
      <c r="J4104" s="8">
        <f t="shared" si="129"/>
        <v>2864.4</v>
      </c>
      <c r="K4104" s="7">
        <v>11027.67</v>
      </c>
      <c r="L4104" s="9">
        <v>-3.18985868760539</v>
      </c>
      <c r="M4104" s="9">
        <v>-41.645209570125502</v>
      </c>
      <c r="N4104" s="7">
        <f>COUNTIFS('Lojas Assaí'!$F$174:$F$260,D4104)</f>
        <v>0</v>
      </c>
    </row>
    <row r="4105" spans="1:14" x14ac:dyDescent="0.25">
      <c r="A4105" s="7" t="s">
        <v>4516</v>
      </c>
      <c r="B4105" s="7" t="s">
        <v>669</v>
      </c>
      <c r="C4105" s="7" t="str">
        <f t="shared" si="128"/>
        <v>BarrolândiaTO</v>
      </c>
      <c r="D4105" s="7">
        <v>1703107</v>
      </c>
      <c r="E4105" s="8" t="s">
        <v>699</v>
      </c>
      <c r="F4105" s="7">
        <v>5669</v>
      </c>
      <c r="G4105" s="7">
        <v>5349</v>
      </c>
      <c r="H4105" s="7">
        <v>7.5</v>
      </c>
      <c r="I4105" s="7">
        <v>1.5</v>
      </c>
      <c r="J4105" s="8">
        <f t="shared" si="129"/>
        <v>1953</v>
      </c>
      <c r="K4105" s="7">
        <v>19051.87</v>
      </c>
      <c r="L4105" s="9">
        <v>-9.8316533645334303</v>
      </c>
      <c r="M4105" s="9">
        <v>-48.731460590721802</v>
      </c>
      <c r="N4105" s="7">
        <f>COUNTIFS('Lojas Assaí'!$F$174:$F$260,D4105)</f>
        <v>0</v>
      </c>
    </row>
    <row r="4106" spans="1:14" x14ac:dyDescent="0.25">
      <c r="A4106" s="7" t="s">
        <v>4517</v>
      </c>
      <c r="B4106" s="7" t="s">
        <v>37</v>
      </c>
      <c r="C4106" s="7" t="str">
        <f t="shared" si="128"/>
        <v>Feira da MataBA</v>
      </c>
      <c r="D4106" s="7">
        <v>2910776</v>
      </c>
      <c r="E4106" s="8" t="s">
        <v>684</v>
      </c>
      <c r="F4106" s="7">
        <v>5656</v>
      </c>
      <c r="G4106" s="7">
        <v>6184</v>
      </c>
      <c r="H4106" s="7">
        <v>3.78</v>
      </c>
      <c r="I4106" s="7">
        <v>1.7</v>
      </c>
      <c r="J4106" s="8">
        <f t="shared" si="129"/>
        <v>2213.4</v>
      </c>
      <c r="K4106" s="7">
        <v>9912.4</v>
      </c>
      <c r="L4106" s="9">
        <v>-14.210564505837199</v>
      </c>
      <c r="M4106" s="9">
        <v>-44.283463938437002</v>
      </c>
      <c r="N4106" s="7">
        <f>COUNTIFS('Lojas Assaí'!$F$174:$F$260,D4106)</f>
        <v>0</v>
      </c>
    </row>
    <row r="4107" spans="1:14" x14ac:dyDescent="0.25">
      <c r="A4107" s="7" t="s">
        <v>4518</v>
      </c>
      <c r="B4107" s="7" t="s">
        <v>707</v>
      </c>
      <c r="C4107" s="7" t="str">
        <f t="shared" si="128"/>
        <v>São Paulo das MissõesRS</v>
      </c>
      <c r="D4107" s="7">
        <v>4319307</v>
      </c>
      <c r="E4107" s="8" t="s">
        <v>708</v>
      </c>
      <c r="F4107" s="7">
        <v>5654</v>
      </c>
      <c r="G4107" s="7">
        <v>6364</v>
      </c>
      <c r="H4107" s="7">
        <v>28.43</v>
      </c>
      <c r="I4107" s="7">
        <v>2.2000000000000002</v>
      </c>
      <c r="J4107" s="8">
        <f t="shared" si="129"/>
        <v>2864.4</v>
      </c>
      <c r="K4107" s="7">
        <v>30743.03</v>
      </c>
      <c r="L4107" s="9">
        <v>-28.0204849099622</v>
      </c>
      <c r="M4107" s="9">
        <v>-54.934708342252399</v>
      </c>
      <c r="N4107" s="7">
        <f>COUNTIFS('Lojas Assaí'!$F$174:$F$260,D4107)</f>
        <v>0</v>
      </c>
    </row>
    <row r="4108" spans="1:14" x14ac:dyDescent="0.25">
      <c r="A4108" s="7" t="s">
        <v>4519</v>
      </c>
      <c r="B4108" s="7" t="s">
        <v>313</v>
      </c>
      <c r="C4108" s="7" t="str">
        <f t="shared" si="128"/>
        <v>Júlio BorgesPI</v>
      </c>
      <c r="D4108" s="7">
        <v>2205524</v>
      </c>
      <c r="E4108" s="8" t="s">
        <v>693</v>
      </c>
      <c r="F4108" s="7">
        <v>5653</v>
      </c>
      <c r="G4108" s="7">
        <v>5373</v>
      </c>
      <c r="H4108" s="7">
        <v>4.1399999999999997</v>
      </c>
      <c r="I4108" s="7">
        <v>1.6</v>
      </c>
      <c r="J4108" s="8">
        <f t="shared" si="129"/>
        <v>2083.1999999999998</v>
      </c>
      <c r="K4108" s="7">
        <v>13124.27</v>
      </c>
      <c r="L4108" s="9">
        <v>-10.326786813699</v>
      </c>
      <c r="M4108" s="9">
        <v>-44.2437006323999</v>
      </c>
      <c r="N4108" s="7">
        <f>COUNTIFS('Lojas Assaí'!$F$174:$F$260,D4108)</f>
        <v>0</v>
      </c>
    </row>
    <row r="4109" spans="1:14" x14ac:dyDescent="0.25">
      <c r="A4109" s="7" t="s">
        <v>4520</v>
      </c>
      <c r="B4109" s="7" t="s">
        <v>145</v>
      </c>
      <c r="C4109" s="7" t="str">
        <f t="shared" si="128"/>
        <v>GoiandiraGO</v>
      </c>
      <c r="D4109" s="7">
        <v>5208509</v>
      </c>
      <c r="E4109" s="8" t="s">
        <v>687</v>
      </c>
      <c r="F4109" s="7">
        <v>5650</v>
      </c>
      <c r="G4109" s="7">
        <v>5265</v>
      </c>
      <c r="H4109" s="7">
        <v>9.32</v>
      </c>
      <c r="I4109" s="7">
        <v>1.9</v>
      </c>
      <c r="J4109" s="8">
        <f t="shared" si="129"/>
        <v>2473.8000000000002</v>
      </c>
      <c r="K4109" s="7">
        <v>28254.51</v>
      </c>
      <c r="L4109" s="9">
        <v>-18.132624674377301</v>
      </c>
      <c r="M4109" s="9">
        <v>-48.0884713741385</v>
      </c>
      <c r="N4109" s="7">
        <f>COUNTIFS('Lojas Assaí'!$F$174:$F$260,D4109)</f>
        <v>0</v>
      </c>
    </row>
    <row r="4110" spans="1:14" x14ac:dyDescent="0.25">
      <c r="A4110" s="7" t="s">
        <v>4521</v>
      </c>
      <c r="B4110" s="7" t="s">
        <v>178</v>
      </c>
      <c r="C4110" s="7" t="str">
        <f t="shared" si="128"/>
        <v>São José do XinguMT</v>
      </c>
      <c r="D4110" s="7">
        <v>5107354</v>
      </c>
      <c r="E4110" s="8" t="s">
        <v>696</v>
      </c>
      <c r="F4110" s="7">
        <v>5646</v>
      </c>
      <c r="G4110" s="7">
        <v>5240</v>
      </c>
      <c r="H4110" s="7">
        <v>0.7</v>
      </c>
      <c r="I4110" s="7">
        <v>2.6</v>
      </c>
      <c r="J4110" s="8">
        <f t="shared" si="129"/>
        <v>3385.2</v>
      </c>
      <c r="K4110" s="7">
        <v>103985.03</v>
      </c>
      <c r="L4110" s="9">
        <v>-13.538195353471099</v>
      </c>
      <c r="M4110" s="9">
        <v>-58.812138014175503</v>
      </c>
      <c r="N4110" s="7">
        <f>COUNTIFS('Lojas Assaí'!$F$174:$F$260,D4110)</f>
        <v>0</v>
      </c>
    </row>
    <row r="4111" spans="1:14" x14ac:dyDescent="0.25">
      <c r="A4111" s="7" t="s">
        <v>4522</v>
      </c>
      <c r="B4111" s="7" t="s">
        <v>710</v>
      </c>
      <c r="C4111" s="7" t="str">
        <f t="shared" si="128"/>
        <v>São Cristóvão do SulSC</v>
      </c>
      <c r="D4111" s="7">
        <v>4216057</v>
      </c>
      <c r="E4111" s="8" t="s">
        <v>711</v>
      </c>
      <c r="F4111" s="7">
        <v>5646</v>
      </c>
      <c r="G4111" s="7">
        <v>5012</v>
      </c>
      <c r="H4111" s="7">
        <v>14.28</v>
      </c>
      <c r="I4111" s="7">
        <v>2</v>
      </c>
      <c r="J4111" s="8">
        <f t="shared" si="129"/>
        <v>2604</v>
      </c>
      <c r="K4111" s="7">
        <v>28774.09</v>
      </c>
      <c r="L4111" s="9">
        <v>-26.557830369518701</v>
      </c>
      <c r="M4111" s="9">
        <v>-52.537227468534297</v>
      </c>
      <c r="N4111" s="7">
        <f>COUNTIFS('Lojas Assaí'!$F$174:$F$260,D4111)</f>
        <v>0</v>
      </c>
    </row>
    <row r="4112" spans="1:14" x14ac:dyDescent="0.25">
      <c r="A4112" s="7" t="s">
        <v>4523</v>
      </c>
      <c r="B4112" s="7" t="s">
        <v>325</v>
      </c>
      <c r="C4112" s="7" t="str">
        <f t="shared" si="128"/>
        <v>MacucoRJ</v>
      </c>
      <c r="D4112" s="7">
        <v>3302452</v>
      </c>
      <c r="E4112" s="8" t="s">
        <v>324</v>
      </c>
      <c r="F4112" s="7">
        <v>5646</v>
      </c>
      <c r="G4112" s="7">
        <v>5269</v>
      </c>
      <c r="H4112" s="7">
        <v>67.8</v>
      </c>
      <c r="I4112" s="7">
        <v>1.8</v>
      </c>
      <c r="J4112" s="8">
        <f t="shared" si="129"/>
        <v>2343.6</v>
      </c>
      <c r="K4112" s="7">
        <v>35356.730000000003</v>
      </c>
      <c r="L4112" s="9">
        <v>-21.9902295051434</v>
      </c>
      <c r="M4112" s="9">
        <v>-42.257073879726299</v>
      </c>
      <c r="N4112" s="7">
        <f>COUNTIFS('Lojas Assaí'!$F$174:$F$260,D4112)</f>
        <v>0</v>
      </c>
    </row>
    <row r="4113" spans="1:14" x14ac:dyDescent="0.25">
      <c r="A4113" s="7" t="s">
        <v>4524</v>
      </c>
      <c r="B4113" s="7" t="s">
        <v>169</v>
      </c>
      <c r="C4113" s="7" t="str">
        <f t="shared" si="128"/>
        <v>Benedito LeiteMA</v>
      </c>
      <c r="D4113" s="7">
        <v>2101806</v>
      </c>
      <c r="E4113" s="8" t="s">
        <v>697</v>
      </c>
      <c r="F4113" s="7">
        <v>5643</v>
      </c>
      <c r="G4113" s="7">
        <v>5469</v>
      </c>
      <c r="H4113" s="7">
        <v>3.07</v>
      </c>
      <c r="I4113" s="7">
        <v>1.7</v>
      </c>
      <c r="J4113" s="8">
        <f t="shared" si="129"/>
        <v>2213.4</v>
      </c>
      <c r="K4113" s="7">
        <v>10454.15</v>
      </c>
      <c r="L4113" s="9">
        <v>-7.2187997953852001</v>
      </c>
      <c r="M4113" s="9">
        <v>-44.559856799009502</v>
      </c>
      <c r="N4113" s="7">
        <f>COUNTIFS('Lojas Assaí'!$F$174:$F$260,D4113)</f>
        <v>0</v>
      </c>
    </row>
    <row r="4114" spans="1:14" x14ac:dyDescent="0.25">
      <c r="A4114" s="7" t="s">
        <v>4525</v>
      </c>
      <c r="B4114" s="7" t="s">
        <v>37</v>
      </c>
      <c r="C4114" s="7" t="str">
        <f t="shared" si="128"/>
        <v>Firmino AlvesBA</v>
      </c>
      <c r="D4114" s="7">
        <v>2910909</v>
      </c>
      <c r="E4114" s="8" t="s">
        <v>684</v>
      </c>
      <c r="F4114" s="7">
        <v>5641</v>
      </c>
      <c r="G4114" s="7">
        <v>5384</v>
      </c>
      <c r="H4114" s="7">
        <v>33.15</v>
      </c>
      <c r="I4114" s="7">
        <v>1.3</v>
      </c>
      <c r="J4114" s="8">
        <f t="shared" si="129"/>
        <v>1692.6</v>
      </c>
      <c r="K4114" s="7">
        <v>11181.88</v>
      </c>
      <c r="L4114" s="9">
        <v>-14.9849353752521</v>
      </c>
      <c r="M4114" s="9">
        <v>-39.9214417636272</v>
      </c>
      <c r="N4114" s="7">
        <f>COUNTIFS('Lojas Assaí'!$F$174:$F$260,D4114)</f>
        <v>0</v>
      </c>
    </row>
    <row r="4115" spans="1:14" x14ac:dyDescent="0.25">
      <c r="A4115" s="7" t="s">
        <v>4526</v>
      </c>
      <c r="B4115" s="7" t="s">
        <v>422</v>
      </c>
      <c r="C4115" s="7" t="str">
        <f t="shared" si="128"/>
        <v>MendonçaSP</v>
      </c>
      <c r="D4115" s="7">
        <v>3529500</v>
      </c>
      <c r="E4115" s="8" t="s">
        <v>435</v>
      </c>
      <c r="F4115" s="7">
        <v>5638</v>
      </c>
      <c r="G4115" s="7">
        <v>4640</v>
      </c>
      <c r="H4115" s="7">
        <v>23.79</v>
      </c>
      <c r="I4115" s="7">
        <v>2.6</v>
      </c>
      <c r="J4115" s="8">
        <f t="shared" si="129"/>
        <v>3385.2</v>
      </c>
      <c r="K4115" s="7">
        <v>53713.75</v>
      </c>
      <c r="L4115" s="9">
        <v>-19.9670371030093</v>
      </c>
      <c r="M4115" s="9">
        <v>-50.622080265367998</v>
      </c>
      <c r="N4115" s="7">
        <f>COUNTIFS('Lojas Assaí'!$F$174:$F$260,D4115)</f>
        <v>0</v>
      </c>
    </row>
    <row r="4116" spans="1:14" x14ac:dyDescent="0.25">
      <c r="A4116" s="7" t="s">
        <v>4527</v>
      </c>
      <c r="B4116" s="7" t="s">
        <v>422</v>
      </c>
      <c r="C4116" s="7" t="str">
        <f t="shared" si="128"/>
        <v>SabinoSP</v>
      </c>
      <c r="D4116" s="7">
        <v>3544608</v>
      </c>
      <c r="E4116" s="8" t="s">
        <v>435</v>
      </c>
      <c r="F4116" s="7">
        <v>5638</v>
      </c>
      <c r="G4116" s="7">
        <v>5217</v>
      </c>
      <c r="H4116" s="7">
        <v>16.78</v>
      </c>
      <c r="I4116" s="7">
        <v>2.1</v>
      </c>
      <c r="J4116" s="8">
        <f t="shared" si="129"/>
        <v>2734.2</v>
      </c>
      <c r="K4116" s="7">
        <v>24101.52</v>
      </c>
      <c r="L4116" s="9">
        <v>-21.344453376843301</v>
      </c>
      <c r="M4116" s="9">
        <v>-49.498768668620102</v>
      </c>
      <c r="N4116" s="7">
        <f>COUNTIFS('Lojas Assaí'!$F$174:$F$260,D4116)</f>
        <v>0</v>
      </c>
    </row>
    <row r="4117" spans="1:14" x14ac:dyDescent="0.25">
      <c r="A4117" s="7" t="s">
        <v>4528</v>
      </c>
      <c r="B4117" s="7" t="s">
        <v>707</v>
      </c>
      <c r="C4117" s="7" t="str">
        <f t="shared" si="128"/>
        <v>Sentinela do SulRS</v>
      </c>
      <c r="D4117" s="7">
        <v>4320354</v>
      </c>
      <c r="E4117" s="8" t="s">
        <v>708</v>
      </c>
      <c r="F4117" s="7">
        <v>5635</v>
      </c>
      <c r="G4117" s="7">
        <v>5198</v>
      </c>
      <c r="H4117" s="7">
        <v>18.43</v>
      </c>
      <c r="I4117" s="7">
        <v>2</v>
      </c>
      <c r="J4117" s="8">
        <f t="shared" si="129"/>
        <v>2604</v>
      </c>
      <c r="K4117" s="7">
        <v>16363.88</v>
      </c>
      <c r="L4117" s="9">
        <v>-30.613302597045401</v>
      </c>
      <c r="M4117" s="9">
        <v>-51.577981774810397</v>
      </c>
      <c r="N4117" s="7">
        <f>COUNTIFS('Lojas Assaí'!$F$174:$F$260,D4117)</f>
        <v>0</v>
      </c>
    </row>
    <row r="4118" spans="1:14" x14ac:dyDescent="0.25">
      <c r="A4118" s="7" t="s">
        <v>4529</v>
      </c>
      <c r="B4118" s="7" t="s">
        <v>313</v>
      </c>
      <c r="C4118" s="7" t="str">
        <f t="shared" si="128"/>
        <v>Campinas do PiauíPI</v>
      </c>
      <c r="D4118" s="7">
        <v>2202109</v>
      </c>
      <c r="E4118" s="8" t="s">
        <v>693</v>
      </c>
      <c r="F4118" s="7">
        <v>5628</v>
      </c>
      <c r="G4118" s="7">
        <v>5408</v>
      </c>
      <c r="H4118" s="7">
        <v>6.51</v>
      </c>
      <c r="I4118" s="7">
        <v>1.9</v>
      </c>
      <c r="J4118" s="8">
        <f t="shared" si="129"/>
        <v>2473.8000000000002</v>
      </c>
      <c r="K4118" s="7">
        <v>9334.61</v>
      </c>
      <c r="L4118" s="9">
        <v>-7.6547781279614497</v>
      </c>
      <c r="M4118" s="9">
        <v>-41.8807452929818</v>
      </c>
      <c r="N4118" s="7">
        <f>COUNTIFS('Lojas Assaí'!$F$174:$F$260,D4118)</f>
        <v>0</v>
      </c>
    </row>
    <row r="4119" spans="1:14" x14ac:dyDescent="0.25">
      <c r="A4119" s="7" t="s">
        <v>4530</v>
      </c>
      <c r="B4119" s="7" t="s">
        <v>244</v>
      </c>
      <c r="C4119" s="7" t="str">
        <f t="shared" si="128"/>
        <v>AguiarPB</v>
      </c>
      <c r="D4119" s="7">
        <v>2500205</v>
      </c>
      <c r="E4119" s="8" t="s">
        <v>698</v>
      </c>
      <c r="F4119" s="7">
        <v>5622</v>
      </c>
      <c r="G4119" s="7">
        <v>5530</v>
      </c>
      <c r="H4119" s="7">
        <v>16.04</v>
      </c>
      <c r="I4119" s="7">
        <v>1.8</v>
      </c>
      <c r="J4119" s="8">
        <f t="shared" si="129"/>
        <v>2343.6</v>
      </c>
      <c r="K4119" s="7">
        <v>9905.83</v>
      </c>
      <c r="L4119" s="9">
        <v>-7.0948057624530696</v>
      </c>
      <c r="M4119" s="9">
        <v>-38.177581844637402</v>
      </c>
      <c r="N4119" s="7">
        <f>COUNTIFS('Lojas Assaí'!$F$174:$F$260,D4119)</f>
        <v>0</v>
      </c>
    </row>
    <row r="4120" spans="1:14" x14ac:dyDescent="0.25">
      <c r="A4120" s="7" t="s">
        <v>4531</v>
      </c>
      <c r="B4120" s="7" t="s">
        <v>258</v>
      </c>
      <c r="C4120" s="7" t="str">
        <f t="shared" si="128"/>
        <v>MercedesPR</v>
      </c>
      <c r="D4120" s="7">
        <v>4115853</v>
      </c>
      <c r="E4120" s="8" t="s">
        <v>686</v>
      </c>
      <c r="F4120" s="7">
        <v>5617</v>
      </c>
      <c r="G4120" s="7">
        <v>5046</v>
      </c>
      <c r="H4120" s="7">
        <v>25.12</v>
      </c>
      <c r="I4120" s="7">
        <v>2.4</v>
      </c>
      <c r="J4120" s="8">
        <f t="shared" si="129"/>
        <v>3124.8</v>
      </c>
      <c r="K4120" s="7">
        <v>44295.13</v>
      </c>
      <c r="L4120" s="9">
        <v>-22.966092576124399</v>
      </c>
      <c r="M4120" s="9">
        <v>-51.485707249076903</v>
      </c>
      <c r="N4120" s="7">
        <f>COUNTIFS('Lojas Assaí'!$F$174:$F$260,D4120)</f>
        <v>0</v>
      </c>
    </row>
    <row r="4121" spans="1:14" x14ac:dyDescent="0.25">
      <c r="A4121" s="7" t="s">
        <v>2153</v>
      </c>
      <c r="B4121" s="7" t="s">
        <v>655</v>
      </c>
      <c r="C4121" s="7" t="str">
        <f t="shared" si="128"/>
        <v>Feira NovaSE</v>
      </c>
      <c r="D4121" s="7">
        <v>2802205</v>
      </c>
      <c r="E4121" s="8" t="s">
        <v>692</v>
      </c>
      <c r="F4121" s="7">
        <v>5617</v>
      </c>
      <c r="G4121" s="7">
        <v>5324</v>
      </c>
      <c r="H4121" s="7">
        <v>28.79</v>
      </c>
      <c r="I4121" s="7">
        <v>2.2000000000000002</v>
      </c>
      <c r="J4121" s="8">
        <f t="shared" si="129"/>
        <v>2864.4</v>
      </c>
      <c r="K4121" s="7">
        <v>16749.439999999999</v>
      </c>
      <c r="L4121" s="9">
        <v>-10.2705325209233</v>
      </c>
      <c r="M4121" s="9">
        <v>-37.316117720692603</v>
      </c>
      <c r="N4121" s="7">
        <f>COUNTIFS('Lojas Assaí'!$F$174:$F$260,D4121)</f>
        <v>0</v>
      </c>
    </row>
    <row r="4122" spans="1:14" x14ac:dyDescent="0.25">
      <c r="A4122" s="7" t="s">
        <v>4532</v>
      </c>
      <c r="B4122" s="7" t="s">
        <v>707</v>
      </c>
      <c r="C4122" s="7" t="str">
        <f t="shared" si="128"/>
        <v>TucunduvaRS</v>
      </c>
      <c r="D4122" s="7">
        <v>4322103</v>
      </c>
      <c r="E4122" s="8" t="s">
        <v>708</v>
      </c>
      <c r="F4122" s="7">
        <v>5612</v>
      </c>
      <c r="G4122" s="7">
        <v>5898</v>
      </c>
      <c r="H4122" s="7">
        <v>32.619999999999997</v>
      </c>
      <c r="I4122" s="7">
        <v>2.1</v>
      </c>
      <c r="J4122" s="8">
        <f t="shared" si="129"/>
        <v>2734.2</v>
      </c>
      <c r="K4122" s="7">
        <v>41219.550000000003</v>
      </c>
      <c r="L4122" s="9">
        <v>-27.650059933357799</v>
      </c>
      <c r="M4122" s="9">
        <v>-54.4331286688342</v>
      </c>
      <c r="N4122" s="7">
        <f>COUNTIFS('Lojas Assaí'!$F$174:$F$260,D4122)</f>
        <v>0</v>
      </c>
    </row>
    <row r="4123" spans="1:14" x14ac:dyDescent="0.25">
      <c r="A4123" s="7" t="s">
        <v>4533</v>
      </c>
      <c r="B4123" s="7" t="s">
        <v>206</v>
      </c>
      <c r="C4123" s="7" t="str">
        <f t="shared" si="128"/>
        <v>RubelitaMG</v>
      </c>
      <c r="D4123" s="7">
        <v>3156502</v>
      </c>
      <c r="E4123" s="8" t="s">
        <v>701</v>
      </c>
      <c r="F4123" s="7">
        <v>5609</v>
      </c>
      <c r="G4123" s="7">
        <v>7772</v>
      </c>
      <c r="H4123" s="7">
        <v>7</v>
      </c>
      <c r="I4123" s="7">
        <v>1.2</v>
      </c>
      <c r="J4123" s="8">
        <f t="shared" si="129"/>
        <v>1562.4</v>
      </c>
      <c r="K4123" s="7">
        <v>10518.05</v>
      </c>
      <c r="L4123" s="9">
        <v>-16.4029664156926</v>
      </c>
      <c r="M4123" s="9">
        <v>-42.264762332381501</v>
      </c>
      <c r="N4123" s="7">
        <f>COUNTIFS('Lojas Assaí'!$F$174:$F$260,D4123)</f>
        <v>0</v>
      </c>
    </row>
    <row r="4124" spans="1:14" x14ac:dyDescent="0.25">
      <c r="A4124" s="7" t="s">
        <v>2512</v>
      </c>
      <c r="B4124" s="7" t="s">
        <v>403</v>
      </c>
      <c r="C4124" s="7" t="str">
        <f t="shared" si="128"/>
        <v>Sítio NovoRN</v>
      </c>
      <c r="D4124" s="7">
        <v>2413706</v>
      </c>
      <c r="E4124" s="8" t="s">
        <v>695</v>
      </c>
      <c r="F4124" s="7">
        <v>5600</v>
      </c>
      <c r="G4124" s="7">
        <v>5020</v>
      </c>
      <c r="H4124" s="7">
        <v>23.52</v>
      </c>
      <c r="I4124" s="7">
        <v>1.9</v>
      </c>
      <c r="J4124" s="8">
        <f t="shared" si="129"/>
        <v>2473.8000000000002</v>
      </c>
      <c r="K4124" s="7">
        <v>8705.1200000000008</v>
      </c>
      <c r="L4124" s="9">
        <v>-5.7781877652875604</v>
      </c>
      <c r="M4124" s="9">
        <v>-37.956580705983903</v>
      </c>
      <c r="N4124" s="7">
        <f>COUNTIFS('Lojas Assaí'!$F$174:$F$260,D4124)</f>
        <v>0</v>
      </c>
    </row>
    <row r="4125" spans="1:14" x14ac:dyDescent="0.25">
      <c r="A4125" s="7" t="s">
        <v>4534</v>
      </c>
      <c r="B4125" s="7" t="s">
        <v>206</v>
      </c>
      <c r="C4125" s="7" t="str">
        <f t="shared" si="128"/>
        <v>São Sebastião da Bela VistaMG</v>
      </c>
      <c r="D4125" s="7">
        <v>3164407</v>
      </c>
      <c r="E4125" s="8" t="s">
        <v>701</v>
      </c>
      <c r="F4125" s="7">
        <v>5598</v>
      </c>
      <c r="G4125" s="7">
        <v>4948</v>
      </c>
      <c r="H4125" s="7">
        <v>29.6</v>
      </c>
      <c r="I4125" s="7">
        <v>1.9</v>
      </c>
      <c r="J4125" s="8">
        <f t="shared" si="129"/>
        <v>2473.8000000000002</v>
      </c>
      <c r="K4125" s="7">
        <v>70688.08</v>
      </c>
      <c r="L4125" s="9">
        <v>-21.0738303380808</v>
      </c>
      <c r="M4125" s="9">
        <v>-42.638665891930103</v>
      </c>
      <c r="N4125" s="7">
        <f>COUNTIFS('Lojas Assaí'!$F$174:$F$260,D4125)</f>
        <v>0</v>
      </c>
    </row>
    <row r="4126" spans="1:14" x14ac:dyDescent="0.25">
      <c r="A4126" s="7" t="s">
        <v>4535</v>
      </c>
      <c r="B4126" s="7" t="s">
        <v>258</v>
      </c>
      <c r="C4126" s="7" t="str">
        <f t="shared" si="128"/>
        <v>Maria HelenaPR</v>
      </c>
      <c r="D4126" s="7">
        <v>4114708</v>
      </c>
      <c r="E4126" s="8" t="s">
        <v>686</v>
      </c>
      <c r="F4126" s="7">
        <v>5593</v>
      </c>
      <c r="G4126" s="7">
        <v>5956</v>
      </c>
      <c r="H4126" s="7">
        <v>12.25</v>
      </c>
      <c r="I4126" s="7">
        <v>1.8</v>
      </c>
      <c r="J4126" s="8">
        <f t="shared" si="129"/>
        <v>2343.6</v>
      </c>
      <c r="K4126" s="7">
        <v>22986.880000000001</v>
      </c>
      <c r="L4126" s="9">
        <v>-23.7457790925403</v>
      </c>
      <c r="M4126" s="9">
        <v>-51.309290525713699</v>
      </c>
      <c r="N4126" s="7">
        <f>COUNTIFS('Lojas Assaí'!$F$174:$F$260,D4126)</f>
        <v>0</v>
      </c>
    </row>
    <row r="4127" spans="1:14" x14ac:dyDescent="0.25">
      <c r="A4127" s="7" t="s">
        <v>4536</v>
      </c>
      <c r="B4127" s="7" t="s">
        <v>145</v>
      </c>
      <c r="C4127" s="7" t="str">
        <f t="shared" si="128"/>
        <v>Santa Fé de GoiásGO</v>
      </c>
      <c r="D4127" s="7">
        <v>5219258</v>
      </c>
      <c r="E4127" s="8" t="s">
        <v>687</v>
      </c>
      <c r="F4127" s="7">
        <v>5585</v>
      </c>
      <c r="G4127" s="7">
        <v>4762</v>
      </c>
      <c r="H4127" s="7">
        <v>4.07</v>
      </c>
      <c r="I4127" s="7">
        <v>1.8</v>
      </c>
      <c r="J4127" s="8">
        <f t="shared" si="129"/>
        <v>2343.6</v>
      </c>
      <c r="K4127" s="7">
        <v>46129.89</v>
      </c>
      <c r="L4127" s="9">
        <v>-15.770784562831899</v>
      </c>
      <c r="M4127" s="9">
        <v>-51.109415948025301</v>
      </c>
      <c r="N4127" s="7">
        <f>COUNTIFS('Lojas Assaí'!$F$174:$F$260,D4127)</f>
        <v>0</v>
      </c>
    </row>
    <row r="4128" spans="1:14" x14ac:dyDescent="0.25">
      <c r="A4128" s="7" t="s">
        <v>4537</v>
      </c>
      <c r="B4128" s="7" t="s">
        <v>206</v>
      </c>
      <c r="C4128" s="7" t="str">
        <f t="shared" si="128"/>
        <v>Cana VerdeMG</v>
      </c>
      <c r="D4128" s="7">
        <v>3111903</v>
      </c>
      <c r="E4128" s="8" t="s">
        <v>701</v>
      </c>
      <c r="F4128" s="7">
        <v>5585</v>
      </c>
      <c r="G4128" s="7">
        <v>5589</v>
      </c>
      <c r="H4128" s="7">
        <v>26.27</v>
      </c>
      <c r="I4128" s="7">
        <v>1.6</v>
      </c>
      <c r="J4128" s="8">
        <f t="shared" si="129"/>
        <v>2083.1999999999998</v>
      </c>
      <c r="K4128" s="7">
        <v>12622.75</v>
      </c>
      <c r="L4128" s="9">
        <v>-18.7216637220479</v>
      </c>
      <c r="M4128" s="9">
        <v>-49.204054454389897</v>
      </c>
      <c r="N4128" s="7">
        <f>COUNTIFS('Lojas Assaí'!$F$174:$F$260,D4128)</f>
        <v>0</v>
      </c>
    </row>
    <row r="4129" spans="1:14" x14ac:dyDescent="0.25">
      <c r="A4129" s="7" t="s">
        <v>4538</v>
      </c>
      <c r="B4129" s="7" t="s">
        <v>258</v>
      </c>
      <c r="C4129" s="7" t="str">
        <f t="shared" si="128"/>
        <v>XambrêPR</v>
      </c>
      <c r="D4129" s="7">
        <v>4128807</v>
      </c>
      <c r="E4129" s="8" t="s">
        <v>686</v>
      </c>
      <c r="F4129" s="7">
        <v>5584</v>
      </c>
      <c r="G4129" s="7">
        <v>6012</v>
      </c>
      <c r="H4129" s="7">
        <v>16.71</v>
      </c>
      <c r="I4129" s="7">
        <v>1.7</v>
      </c>
      <c r="J4129" s="8">
        <f t="shared" si="129"/>
        <v>2213.4</v>
      </c>
      <c r="K4129" s="7">
        <v>22791.279999999999</v>
      </c>
      <c r="L4129" s="9">
        <v>-23.738394396138901</v>
      </c>
      <c r="M4129" s="9">
        <v>-53.486940694552601</v>
      </c>
      <c r="N4129" s="7">
        <f>COUNTIFS('Lojas Assaí'!$F$174:$F$260,D4129)</f>
        <v>0</v>
      </c>
    </row>
    <row r="4130" spans="1:14" x14ac:dyDescent="0.25">
      <c r="A4130" s="7" t="s">
        <v>4539</v>
      </c>
      <c r="B4130" s="7" t="s">
        <v>206</v>
      </c>
      <c r="C4130" s="7" t="str">
        <f t="shared" si="128"/>
        <v>CaianaMG</v>
      </c>
      <c r="D4130" s="7">
        <v>3110103</v>
      </c>
      <c r="E4130" s="8" t="s">
        <v>701</v>
      </c>
      <c r="F4130" s="7">
        <v>5584</v>
      </c>
      <c r="G4130" s="7">
        <v>4968</v>
      </c>
      <c r="H4130" s="7">
        <v>46.66</v>
      </c>
      <c r="I4130" s="7">
        <v>1.6</v>
      </c>
      <c r="J4130" s="8">
        <f t="shared" si="129"/>
        <v>2083.1999999999998</v>
      </c>
      <c r="K4130" s="7">
        <v>20435.490000000002</v>
      </c>
      <c r="L4130" s="9">
        <v>-20.788942671904302</v>
      </c>
      <c r="M4130" s="9">
        <v>-42.793920273405099</v>
      </c>
      <c r="N4130" s="7">
        <f>COUNTIFS('Lojas Assaí'!$F$174:$F$260,D4130)</f>
        <v>0</v>
      </c>
    </row>
    <row r="4131" spans="1:14" x14ac:dyDescent="0.25">
      <c r="A4131" s="7" t="s">
        <v>4540</v>
      </c>
      <c r="B4131" s="7" t="s">
        <v>258</v>
      </c>
      <c r="C4131" s="7" t="str">
        <f t="shared" si="128"/>
        <v>Saudade do IguaçuPR</v>
      </c>
      <c r="D4131" s="7">
        <v>4126272</v>
      </c>
      <c r="E4131" s="8" t="s">
        <v>686</v>
      </c>
      <c r="F4131" s="7">
        <v>5578</v>
      </c>
      <c r="G4131" s="7">
        <v>5028</v>
      </c>
      <c r="H4131" s="7">
        <v>33.06</v>
      </c>
      <c r="I4131" s="7">
        <v>2.8</v>
      </c>
      <c r="J4131" s="8">
        <f t="shared" si="129"/>
        <v>3645.6</v>
      </c>
      <c r="K4131" s="7">
        <v>125803.78</v>
      </c>
      <c r="L4131" s="9">
        <v>-25.379884182782501</v>
      </c>
      <c r="M4131" s="9">
        <v>-54.058376583974798</v>
      </c>
      <c r="N4131" s="7">
        <f>COUNTIFS('Lojas Assaí'!$F$174:$F$260,D4131)</f>
        <v>0</v>
      </c>
    </row>
    <row r="4132" spans="1:14" x14ac:dyDescent="0.25">
      <c r="A4132" s="7" t="s">
        <v>4541</v>
      </c>
      <c r="B4132" s="7" t="s">
        <v>422</v>
      </c>
      <c r="C4132" s="7" t="str">
        <f t="shared" si="128"/>
        <v>Santa ErnestinaSP</v>
      </c>
      <c r="D4132" s="7">
        <v>3546504</v>
      </c>
      <c r="E4132" s="8" t="s">
        <v>435</v>
      </c>
      <c r="F4132" s="7">
        <v>5577</v>
      </c>
      <c r="G4132" s="7">
        <v>5568</v>
      </c>
      <c r="H4132" s="7">
        <v>41.42</v>
      </c>
      <c r="I4132" s="7">
        <v>2</v>
      </c>
      <c r="J4132" s="8">
        <f t="shared" si="129"/>
        <v>2604</v>
      </c>
      <c r="K4132" s="7">
        <v>19013.150000000001</v>
      </c>
      <c r="L4132" s="9">
        <v>-22.4553269562963</v>
      </c>
      <c r="M4132" s="9">
        <v>-47.530708716203698</v>
      </c>
      <c r="N4132" s="7">
        <f>COUNTIFS('Lojas Assaí'!$F$174:$F$260,D4132)</f>
        <v>0</v>
      </c>
    </row>
    <row r="4133" spans="1:14" x14ac:dyDescent="0.25">
      <c r="A4133" s="7" t="s">
        <v>4542</v>
      </c>
      <c r="B4133" s="7" t="s">
        <v>25</v>
      </c>
      <c r="C4133" s="7" t="str">
        <f t="shared" si="128"/>
        <v>Serra do NavioAP</v>
      </c>
      <c r="D4133" s="7">
        <v>1600055</v>
      </c>
      <c r="E4133" s="8" t="s">
        <v>705</v>
      </c>
      <c r="F4133" s="7">
        <v>5577</v>
      </c>
      <c r="G4133" s="7">
        <v>4380</v>
      </c>
      <c r="H4133" s="7">
        <v>0.56000000000000005</v>
      </c>
      <c r="I4133" s="7">
        <v>1.7</v>
      </c>
      <c r="J4133" s="8">
        <f t="shared" si="129"/>
        <v>2213.4</v>
      </c>
      <c r="K4133" s="7">
        <v>14822.34</v>
      </c>
      <c r="L4133" s="9">
        <v>-3.8373479095660003E-2</v>
      </c>
      <c r="M4133" s="9">
        <v>-51.172846465068702</v>
      </c>
      <c r="N4133" s="7">
        <f>COUNTIFS('Lojas Assaí'!$F$174:$F$260,D4133)</f>
        <v>0</v>
      </c>
    </row>
    <row r="4134" spans="1:14" x14ac:dyDescent="0.25">
      <c r="A4134" s="7" t="s">
        <v>4543</v>
      </c>
      <c r="B4134" s="7" t="s">
        <v>707</v>
      </c>
      <c r="C4134" s="7" t="str">
        <f t="shared" si="128"/>
        <v>ItaaraRS</v>
      </c>
      <c r="D4134" s="7">
        <v>4310538</v>
      </c>
      <c r="E4134" s="8" t="s">
        <v>708</v>
      </c>
      <c r="F4134" s="7">
        <v>5573</v>
      </c>
      <c r="G4134" s="7">
        <v>5010</v>
      </c>
      <c r="H4134" s="7">
        <v>28.96</v>
      </c>
      <c r="I4134" s="7">
        <v>2.2000000000000002</v>
      </c>
      <c r="J4134" s="8">
        <f t="shared" si="129"/>
        <v>2864.4</v>
      </c>
      <c r="K4134" s="7">
        <v>35541.980000000003</v>
      </c>
      <c r="L4134" s="9">
        <v>-29.602887954743899</v>
      </c>
      <c r="M4134" s="9">
        <v>-53.757849249004501</v>
      </c>
      <c r="N4134" s="7">
        <f>COUNTIFS('Lojas Assaí'!$F$174:$F$260,D4134)</f>
        <v>0</v>
      </c>
    </row>
    <row r="4135" spans="1:14" x14ac:dyDescent="0.25">
      <c r="A4135" s="7" t="s">
        <v>4544</v>
      </c>
      <c r="B4135" s="7" t="s">
        <v>710</v>
      </c>
      <c r="C4135" s="7" t="str">
        <f t="shared" si="128"/>
        <v>AgronômicaSC</v>
      </c>
      <c r="D4135" s="7">
        <v>4200309</v>
      </c>
      <c r="E4135" s="8" t="s">
        <v>711</v>
      </c>
      <c r="F4135" s="7">
        <v>5570</v>
      </c>
      <c r="G4135" s="7">
        <v>4904</v>
      </c>
      <c r="H4135" s="7">
        <v>37.57</v>
      </c>
      <c r="I4135" s="7">
        <v>2.2000000000000002</v>
      </c>
      <c r="J4135" s="8">
        <f t="shared" si="129"/>
        <v>2864.4</v>
      </c>
      <c r="K4135" s="7">
        <v>33936.32</v>
      </c>
      <c r="L4135" s="9">
        <v>-27.269716107145399</v>
      </c>
      <c r="M4135" s="9">
        <v>-49.7183688907554</v>
      </c>
      <c r="N4135" s="7">
        <f>COUNTIFS('Lojas Assaí'!$F$174:$F$260,D4135)</f>
        <v>0</v>
      </c>
    </row>
    <row r="4136" spans="1:14" x14ac:dyDescent="0.25">
      <c r="A4136" s="7" t="s">
        <v>4545</v>
      </c>
      <c r="B4136" s="7" t="s">
        <v>258</v>
      </c>
      <c r="C4136" s="7" t="str">
        <f t="shared" si="128"/>
        <v>MaripáPR</v>
      </c>
      <c r="D4136" s="7">
        <v>4115358</v>
      </c>
      <c r="E4136" s="8" t="s">
        <v>686</v>
      </c>
      <c r="F4136" s="7">
        <v>5562</v>
      </c>
      <c r="G4136" s="7">
        <v>5684</v>
      </c>
      <c r="H4136" s="7">
        <v>20.03</v>
      </c>
      <c r="I4136" s="7">
        <v>2.6</v>
      </c>
      <c r="J4136" s="8">
        <f t="shared" si="129"/>
        <v>3385.2</v>
      </c>
      <c r="K4136" s="7">
        <v>80026.33</v>
      </c>
      <c r="L4136" s="9">
        <v>-25.112212361330201</v>
      </c>
      <c r="M4136" s="9">
        <v>-52.256982952773498</v>
      </c>
      <c r="N4136" s="7">
        <f>COUNTIFS('Lojas Assaí'!$F$174:$F$260,D4136)</f>
        <v>0</v>
      </c>
    </row>
    <row r="4137" spans="1:14" x14ac:dyDescent="0.25">
      <c r="A4137" s="7" t="s">
        <v>4546</v>
      </c>
      <c r="B4137" s="7" t="s">
        <v>422</v>
      </c>
      <c r="C4137" s="7" t="str">
        <f t="shared" si="128"/>
        <v>TaiúvaSP</v>
      </c>
      <c r="D4137" s="7">
        <v>3553203</v>
      </c>
      <c r="E4137" s="8" t="s">
        <v>435</v>
      </c>
      <c r="F4137" s="7">
        <v>5562</v>
      </c>
      <c r="G4137" s="7">
        <v>5447</v>
      </c>
      <c r="H4137" s="7">
        <v>41.12</v>
      </c>
      <c r="I4137" s="7">
        <v>2.1</v>
      </c>
      <c r="J4137" s="8">
        <f t="shared" si="129"/>
        <v>2734.2</v>
      </c>
      <c r="K4137" s="7">
        <v>20882.86</v>
      </c>
      <c r="L4137" s="9">
        <v>-20.625112136135101</v>
      </c>
      <c r="M4137" s="9">
        <v>-49.648820199371798</v>
      </c>
      <c r="N4137" s="7">
        <f>COUNTIFS('Lojas Assaí'!$F$174:$F$260,D4137)</f>
        <v>0</v>
      </c>
    </row>
    <row r="4138" spans="1:14" x14ac:dyDescent="0.25">
      <c r="A4138" s="7" t="s">
        <v>4547</v>
      </c>
      <c r="B4138" s="7" t="s">
        <v>37</v>
      </c>
      <c r="C4138" s="7" t="str">
        <f t="shared" si="128"/>
        <v>São José da VitóriaBA</v>
      </c>
      <c r="D4138" s="7">
        <v>2929354</v>
      </c>
      <c r="E4138" s="8" t="s">
        <v>684</v>
      </c>
      <c r="F4138" s="7">
        <v>5562</v>
      </c>
      <c r="G4138" s="7">
        <v>5715</v>
      </c>
      <c r="H4138" s="7">
        <v>78.84</v>
      </c>
      <c r="I4138" s="7">
        <v>1.4</v>
      </c>
      <c r="J4138" s="8">
        <f t="shared" si="129"/>
        <v>1822.8</v>
      </c>
      <c r="K4138" s="7">
        <v>10166.93</v>
      </c>
      <c r="L4138" s="9">
        <v>-15.078178211378001</v>
      </c>
      <c r="M4138" s="9">
        <v>-39.338920502937</v>
      </c>
      <c r="N4138" s="7">
        <f>COUNTIFS('Lojas Assaí'!$F$174:$F$260,D4138)</f>
        <v>0</v>
      </c>
    </row>
    <row r="4139" spans="1:14" x14ac:dyDescent="0.25">
      <c r="A4139" s="7" t="s">
        <v>4548</v>
      </c>
      <c r="B4139" s="7" t="s">
        <v>258</v>
      </c>
      <c r="C4139" s="7" t="str">
        <f t="shared" si="128"/>
        <v>Fernandes PinheiroPR</v>
      </c>
      <c r="D4139" s="7">
        <v>4107736</v>
      </c>
      <c r="E4139" s="8" t="s">
        <v>686</v>
      </c>
      <c r="F4139" s="7">
        <v>5561</v>
      </c>
      <c r="G4139" s="7">
        <v>5932</v>
      </c>
      <c r="H4139" s="7">
        <v>14.59</v>
      </c>
      <c r="I4139" s="7">
        <v>2.4</v>
      </c>
      <c r="J4139" s="8">
        <f t="shared" si="129"/>
        <v>3124.8</v>
      </c>
      <c r="K4139" s="7">
        <v>40231.31</v>
      </c>
      <c r="L4139" s="9">
        <v>-23.3198456635855</v>
      </c>
      <c r="M4139" s="9">
        <v>-52.302984372981498</v>
      </c>
      <c r="N4139" s="7">
        <f>COUNTIFS('Lojas Assaí'!$F$174:$F$260,D4139)</f>
        <v>0</v>
      </c>
    </row>
    <row r="4140" spans="1:14" x14ac:dyDescent="0.25">
      <c r="A4140" s="7" t="s">
        <v>4549</v>
      </c>
      <c r="B4140" s="7" t="s">
        <v>206</v>
      </c>
      <c r="C4140" s="7" t="str">
        <f t="shared" si="128"/>
        <v>Capitão AndradeMG</v>
      </c>
      <c r="D4140" s="7">
        <v>3112653</v>
      </c>
      <c r="E4140" s="8" t="s">
        <v>701</v>
      </c>
      <c r="F4140" s="7">
        <v>5559</v>
      </c>
      <c r="G4140" s="7">
        <v>4925</v>
      </c>
      <c r="H4140" s="7">
        <v>17.649999999999999</v>
      </c>
      <c r="I4140" s="7">
        <v>1.5</v>
      </c>
      <c r="J4140" s="8">
        <f t="shared" si="129"/>
        <v>1953</v>
      </c>
      <c r="K4140" s="7">
        <v>10068.56</v>
      </c>
      <c r="L4140" s="9">
        <v>-16.3209151363553</v>
      </c>
      <c r="M4140" s="9">
        <v>-43.705412899898199</v>
      </c>
      <c r="N4140" s="7">
        <f>COUNTIFS('Lojas Assaí'!$F$174:$F$260,D4140)</f>
        <v>0</v>
      </c>
    </row>
    <row r="4141" spans="1:14" x14ac:dyDescent="0.25">
      <c r="A4141" s="7" t="s">
        <v>4550</v>
      </c>
      <c r="B4141" s="7" t="s">
        <v>206</v>
      </c>
      <c r="C4141" s="7" t="str">
        <f t="shared" si="128"/>
        <v>Conceição do ParáMG</v>
      </c>
      <c r="D4141" s="7">
        <v>3117603</v>
      </c>
      <c r="E4141" s="8" t="s">
        <v>701</v>
      </c>
      <c r="F4141" s="7">
        <v>5558</v>
      </c>
      <c r="G4141" s="7">
        <v>5158</v>
      </c>
      <c r="H4141" s="7">
        <v>20.6</v>
      </c>
      <c r="I4141" s="7">
        <v>2.5</v>
      </c>
      <c r="J4141" s="8">
        <f t="shared" si="129"/>
        <v>3255</v>
      </c>
      <c r="K4141" s="7">
        <v>60120.86</v>
      </c>
      <c r="L4141" s="9">
        <v>-21.877665559219501</v>
      </c>
      <c r="M4141" s="9">
        <v>-45.083768866057603</v>
      </c>
      <c r="N4141" s="7">
        <f>COUNTIFS('Lojas Assaí'!$F$174:$F$260,D4141)</f>
        <v>0</v>
      </c>
    </row>
    <row r="4142" spans="1:14" x14ac:dyDescent="0.25">
      <c r="A4142" s="7" t="s">
        <v>4551</v>
      </c>
      <c r="B4142" s="7" t="s">
        <v>422</v>
      </c>
      <c r="C4142" s="7" t="str">
        <f t="shared" si="128"/>
        <v>IpiguáSP</v>
      </c>
      <c r="D4142" s="7">
        <v>3521150</v>
      </c>
      <c r="E4142" s="8" t="s">
        <v>435</v>
      </c>
      <c r="F4142" s="7">
        <v>5557</v>
      </c>
      <c r="G4142" s="7">
        <v>4463</v>
      </c>
      <c r="H4142" s="7">
        <v>32.89</v>
      </c>
      <c r="I4142" s="7">
        <v>2.1</v>
      </c>
      <c r="J4142" s="8">
        <f t="shared" si="129"/>
        <v>2734.2</v>
      </c>
      <c r="K4142" s="7">
        <v>20665.72</v>
      </c>
      <c r="L4142" s="9">
        <v>-20.441482601042001</v>
      </c>
      <c r="M4142" s="9">
        <v>-48.017385038510398</v>
      </c>
      <c r="N4142" s="7">
        <f>COUNTIFS('Lojas Assaí'!$F$174:$F$260,D4142)</f>
        <v>0</v>
      </c>
    </row>
    <row r="4143" spans="1:14" x14ac:dyDescent="0.25">
      <c r="A4143" s="7" t="s">
        <v>3354</v>
      </c>
      <c r="B4143" s="7" t="s">
        <v>258</v>
      </c>
      <c r="C4143" s="7" t="str">
        <f t="shared" si="128"/>
        <v>GuaraciPR</v>
      </c>
      <c r="D4143" s="7">
        <v>4109203</v>
      </c>
      <c r="E4143" s="8" t="s">
        <v>686</v>
      </c>
      <c r="F4143" s="7">
        <v>5557</v>
      </c>
      <c r="G4143" s="7">
        <v>5227</v>
      </c>
      <c r="H4143" s="7">
        <v>24.69</v>
      </c>
      <c r="I4143" s="7">
        <v>2.1</v>
      </c>
      <c r="J4143" s="8">
        <f t="shared" si="129"/>
        <v>2734.2</v>
      </c>
      <c r="K4143" s="7">
        <v>26783.919999999998</v>
      </c>
      <c r="L4143" s="9">
        <v>-25.39359198</v>
      </c>
      <c r="M4143" s="9">
        <v>-51.463431077674599</v>
      </c>
      <c r="N4143" s="7">
        <f>COUNTIFS('Lojas Assaí'!$F$174:$F$260,D4143)</f>
        <v>0</v>
      </c>
    </row>
    <row r="4144" spans="1:14" x14ac:dyDescent="0.25">
      <c r="A4144" s="7" t="s">
        <v>4552</v>
      </c>
      <c r="B4144" s="7" t="s">
        <v>403</v>
      </c>
      <c r="C4144" s="7" t="str">
        <f t="shared" si="128"/>
        <v>Bento FernandesRN</v>
      </c>
      <c r="D4144" s="7">
        <v>2401602</v>
      </c>
      <c r="E4144" s="8" t="s">
        <v>695</v>
      </c>
      <c r="F4144" s="7">
        <v>5552</v>
      </c>
      <c r="G4144" s="7">
        <v>5113</v>
      </c>
      <c r="H4144" s="7">
        <v>16.98</v>
      </c>
      <c r="I4144" s="7">
        <v>1.9</v>
      </c>
      <c r="J4144" s="8">
        <f t="shared" si="129"/>
        <v>2473.8000000000002</v>
      </c>
      <c r="K4144" s="7">
        <v>9771.65</v>
      </c>
      <c r="L4144" s="9">
        <v>-5.9481318482859002</v>
      </c>
      <c r="M4144" s="9">
        <v>-35.926794527953099</v>
      </c>
      <c r="N4144" s="7">
        <f>COUNTIFS('Lojas Assaí'!$F$174:$F$260,D4144)</f>
        <v>0</v>
      </c>
    </row>
    <row r="4145" spans="1:14" x14ac:dyDescent="0.25">
      <c r="A4145" s="7" t="s">
        <v>4553</v>
      </c>
      <c r="B4145" s="7" t="s">
        <v>669</v>
      </c>
      <c r="C4145" s="7" t="str">
        <f t="shared" si="128"/>
        <v>PequizeiroTO</v>
      </c>
      <c r="D4145" s="7">
        <v>1716653</v>
      </c>
      <c r="E4145" s="8" t="s">
        <v>699</v>
      </c>
      <c r="F4145" s="7">
        <v>5546</v>
      </c>
      <c r="G4145" s="7">
        <v>5054</v>
      </c>
      <c r="H4145" s="7">
        <v>4.18</v>
      </c>
      <c r="I4145" s="7">
        <v>1.5</v>
      </c>
      <c r="J4145" s="8">
        <f t="shared" si="129"/>
        <v>1953</v>
      </c>
      <c r="K4145" s="7">
        <v>16717.53</v>
      </c>
      <c r="L4145" s="9">
        <v>-8.7293718068185893</v>
      </c>
      <c r="M4145" s="9">
        <v>-48.757066585694801</v>
      </c>
      <c r="N4145" s="7">
        <f>COUNTIFS('Lojas Assaí'!$F$174:$F$260,D4145)</f>
        <v>0</v>
      </c>
    </row>
    <row r="4146" spans="1:14" x14ac:dyDescent="0.25">
      <c r="A4146" s="7" t="s">
        <v>4554</v>
      </c>
      <c r="B4146" s="7" t="s">
        <v>669</v>
      </c>
      <c r="C4146" s="7" t="str">
        <f t="shared" si="128"/>
        <v>Brejinho de NazaréTO</v>
      </c>
      <c r="D4146" s="7">
        <v>1703701</v>
      </c>
      <c r="E4146" s="8" t="s">
        <v>699</v>
      </c>
      <c r="F4146" s="7">
        <v>5540</v>
      </c>
      <c r="G4146" s="7">
        <v>5185</v>
      </c>
      <c r="H4146" s="7">
        <v>3.01</v>
      </c>
      <c r="I4146" s="7">
        <v>2.2000000000000002</v>
      </c>
      <c r="J4146" s="8">
        <f t="shared" si="129"/>
        <v>2864.4</v>
      </c>
      <c r="K4146" s="7">
        <v>40467</v>
      </c>
      <c r="L4146" s="9">
        <v>-11.0108050561865</v>
      </c>
      <c r="M4146" s="9">
        <v>-48.5586602281507</v>
      </c>
      <c r="N4146" s="7">
        <f>COUNTIFS('Lojas Assaí'!$F$174:$F$260,D4146)</f>
        <v>0</v>
      </c>
    </row>
    <row r="4147" spans="1:14" x14ac:dyDescent="0.25">
      <c r="A4147" s="7" t="s">
        <v>4555</v>
      </c>
      <c r="B4147" s="7" t="s">
        <v>258</v>
      </c>
      <c r="C4147" s="7" t="str">
        <f t="shared" si="128"/>
        <v>São Jorge do IvaíPR</v>
      </c>
      <c r="D4147" s="7">
        <v>4125308</v>
      </c>
      <c r="E4147" s="8" t="s">
        <v>686</v>
      </c>
      <c r="F4147" s="7">
        <v>5535</v>
      </c>
      <c r="G4147" s="7">
        <v>5517</v>
      </c>
      <c r="H4147" s="7">
        <v>17.510000000000002</v>
      </c>
      <c r="I4147" s="7">
        <v>2.2999999999999998</v>
      </c>
      <c r="J4147" s="8">
        <f t="shared" si="129"/>
        <v>2994.6</v>
      </c>
      <c r="K4147" s="7">
        <v>64411.43</v>
      </c>
      <c r="L4147" s="9">
        <v>-23.758247965256601</v>
      </c>
      <c r="M4147" s="9">
        <v>-53.883330562097299</v>
      </c>
      <c r="N4147" s="7">
        <f>COUNTIFS('Lojas Assaí'!$F$174:$F$260,D4147)</f>
        <v>0</v>
      </c>
    </row>
    <row r="4148" spans="1:14" x14ac:dyDescent="0.25">
      <c r="A4148" s="7" t="s">
        <v>4556</v>
      </c>
      <c r="B4148" s="7" t="s">
        <v>707</v>
      </c>
      <c r="C4148" s="7" t="str">
        <f t="shared" si="128"/>
        <v>Tiradentes do SulRS</v>
      </c>
      <c r="D4148" s="7">
        <v>4321477</v>
      </c>
      <c r="E4148" s="8" t="s">
        <v>708</v>
      </c>
      <c r="F4148" s="7">
        <v>5532</v>
      </c>
      <c r="G4148" s="7">
        <v>6461</v>
      </c>
      <c r="H4148" s="7">
        <v>27.55</v>
      </c>
      <c r="I4148" s="7">
        <v>2.2000000000000002</v>
      </c>
      <c r="J4148" s="8">
        <f t="shared" si="129"/>
        <v>2864.4</v>
      </c>
      <c r="K4148" s="7">
        <v>25481.13</v>
      </c>
      <c r="L4148" s="9">
        <v>-27.396898884195</v>
      </c>
      <c r="M4148" s="9">
        <v>-54.085392205040598</v>
      </c>
      <c r="N4148" s="7">
        <f>COUNTIFS('Lojas Assaí'!$F$174:$F$260,D4148)</f>
        <v>0</v>
      </c>
    </row>
    <row r="4149" spans="1:14" x14ac:dyDescent="0.25">
      <c r="A4149" s="7" t="s">
        <v>4557</v>
      </c>
      <c r="B4149" s="7" t="s">
        <v>258</v>
      </c>
      <c r="C4149" s="7" t="str">
        <f t="shared" si="128"/>
        <v>São Jorge do PatrocínioPR</v>
      </c>
      <c r="D4149" s="7">
        <v>4125357</v>
      </c>
      <c r="E4149" s="8" t="s">
        <v>686</v>
      </c>
      <c r="F4149" s="7">
        <v>5532</v>
      </c>
      <c r="G4149" s="7">
        <v>6041</v>
      </c>
      <c r="H4149" s="7">
        <v>14.93</v>
      </c>
      <c r="I4149" s="7">
        <v>1.9</v>
      </c>
      <c r="J4149" s="8">
        <f t="shared" si="129"/>
        <v>2473.8000000000002</v>
      </c>
      <c r="K4149" s="7">
        <v>34163.910000000003</v>
      </c>
      <c r="L4149" s="9">
        <v>-23.915465975535</v>
      </c>
      <c r="M4149" s="9">
        <v>-49.651152291082497</v>
      </c>
      <c r="N4149" s="7">
        <f>COUNTIFS('Lojas Assaí'!$F$174:$F$260,D4149)</f>
        <v>0</v>
      </c>
    </row>
    <row r="4150" spans="1:14" x14ac:dyDescent="0.25">
      <c r="A4150" s="7" t="s">
        <v>4558</v>
      </c>
      <c r="B4150" s="7" t="s">
        <v>403</v>
      </c>
      <c r="C4150" s="7" t="str">
        <f t="shared" si="128"/>
        <v>VárzeaRN</v>
      </c>
      <c r="D4150" s="7">
        <v>2414704</v>
      </c>
      <c r="E4150" s="8" t="s">
        <v>695</v>
      </c>
      <c r="F4150" s="7">
        <v>5529</v>
      </c>
      <c r="G4150" s="7">
        <v>5236</v>
      </c>
      <c r="H4150" s="7">
        <v>72.040000000000006</v>
      </c>
      <c r="I4150" s="7">
        <v>1.5</v>
      </c>
      <c r="J4150" s="8">
        <f t="shared" si="129"/>
        <v>1953</v>
      </c>
      <c r="K4150" s="7">
        <v>10076.120000000001</v>
      </c>
      <c r="L4150" s="9">
        <v>-6.34879989073068</v>
      </c>
      <c r="M4150" s="9">
        <v>-35.374790664391</v>
      </c>
      <c r="N4150" s="7">
        <f>COUNTIFS('Lojas Assaí'!$F$174:$F$260,D4150)</f>
        <v>0</v>
      </c>
    </row>
    <row r="4151" spans="1:14" x14ac:dyDescent="0.25">
      <c r="A4151" s="7" t="s">
        <v>4559</v>
      </c>
      <c r="B4151" s="7" t="s">
        <v>244</v>
      </c>
      <c r="C4151" s="7" t="str">
        <f t="shared" si="128"/>
        <v>AlcantilPB</v>
      </c>
      <c r="D4151" s="7">
        <v>2500536</v>
      </c>
      <c r="E4151" s="8" t="s">
        <v>698</v>
      </c>
      <c r="F4151" s="7">
        <v>5527</v>
      </c>
      <c r="G4151" s="7">
        <v>5239</v>
      </c>
      <c r="H4151" s="7">
        <v>17.149999999999999</v>
      </c>
      <c r="I4151" s="7">
        <v>1.5</v>
      </c>
      <c r="J4151" s="8">
        <f t="shared" si="129"/>
        <v>1953</v>
      </c>
      <c r="K4151" s="7">
        <v>8698.7199999999993</v>
      </c>
      <c r="L4151" s="9">
        <v>-7.7414770382965399</v>
      </c>
      <c r="M4151" s="9">
        <v>-36.060604330886399</v>
      </c>
      <c r="N4151" s="7">
        <f>COUNTIFS('Lojas Assaí'!$F$174:$F$260,D4151)</f>
        <v>0</v>
      </c>
    </row>
    <row r="4152" spans="1:14" x14ac:dyDescent="0.25">
      <c r="A4152" s="7" t="s">
        <v>4560</v>
      </c>
      <c r="B4152" s="7" t="s">
        <v>258</v>
      </c>
      <c r="C4152" s="7" t="str">
        <f t="shared" si="128"/>
        <v>Doutor UlyssesPR</v>
      </c>
      <c r="D4152" s="7">
        <v>4128633</v>
      </c>
      <c r="E4152" s="8" t="s">
        <v>686</v>
      </c>
      <c r="F4152" s="7">
        <v>5525</v>
      </c>
      <c r="G4152" s="7">
        <v>5727</v>
      </c>
      <c r="H4152" s="7">
        <v>7.33</v>
      </c>
      <c r="I4152" s="7">
        <v>2</v>
      </c>
      <c r="J4152" s="8">
        <f t="shared" si="129"/>
        <v>2604</v>
      </c>
      <c r="K4152" s="7">
        <v>16125.19</v>
      </c>
      <c r="L4152" s="9">
        <v>-23.80114407037</v>
      </c>
      <c r="M4152" s="9">
        <v>-52.260035154759102</v>
      </c>
      <c r="N4152" s="7">
        <f>COUNTIFS('Lojas Assaí'!$F$174:$F$260,D4152)</f>
        <v>0</v>
      </c>
    </row>
    <row r="4153" spans="1:14" x14ac:dyDescent="0.25">
      <c r="A4153" s="7" t="s">
        <v>4561</v>
      </c>
      <c r="B4153" s="7" t="s">
        <v>707</v>
      </c>
      <c r="C4153" s="7" t="str">
        <f t="shared" si="128"/>
        <v>ChuviscaRS</v>
      </c>
      <c r="D4153" s="7">
        <v>4305447</v>
      </c>
      <c r="E4153" s="8" t="s">
        <v>708</v>
      </c>
      <c r="F4153" s="7">
        <v>5518</v>
      </c>
      <c r="G4153" s="7">
        <v>4944</v>
      </c>
      <c r="H4153" s="7">
        <v>22.42</v>
      </c>
      <c r="I4153" s="7">
        <v>2.2000000000000002</v>
      </c>
      <c r="J4153" s="8">
        <f t="shared" si="129"/>
        <v>2864.4</v>
      </c>
      <c r="K4153" s="7">
        <v>17761.03</v>
      </c>
      <c r="L4153" s="9">
        <v>-30.757426711190899</v>
      </c>
      <c r="M4153" s="9">
        <v>-51.978542222628398</v>
      </c>
      <c r="N4153" s="7">
        <f>COUNTIFS('Lojas Assaí'!$F$174:$F$260,D4153)</f>
        <v>0</v>
      </c>
    </row>
    <row r="4154" spans="1:14" x14ac:dyDescent="0.25">
      <c r="A4154" s="7" t="s">
        <v>4562</v>
      </c>
      <c r="B4154" s="7" t="s">
        <v>206</v>
      </c>
      <c r="C4154" s="7" t="str">
        <f t="shared" si="128"/>
        <v>GurinhatãMG</v>
      </c>
      <c r="D4154" s="7">
        <v>3129103</v>
      </c>
      <c r="E4154" s="8" t="s">
        <v>701</v>
      </c>
      <c r="F4154" s="7">
        <v>5516</v>
      </c>
      <c r="G4154" s="7">
        <v>6137</v>
      </c>
      <c r="H4154" s="7">
        <v>3.32</v>
      </c>
      <c r="I4154" s="7">
        <v>2</v>
      </c>
      <c r="J4154" s="8">
        <f t="shared" si="129"/>
        <v>2604</v>
      </c>
      <c r="K4154" s="7">
        <v>26587.35</v>
      </c>
      <c r="L4154" s="9">
        <v>-19.213748436827402</v>
      </c>
      <c r="M4154" s="9">
        <v>-49.786273293981999</v>
      </c>
      <c r="N4154" s="7">
        <f>COUNTIFS('Lojas Assaí'!$F$174:$F$260,D4154)</f>
        <v>0</v>
      </c>
    </row>
    <row r="4155" spans="1:14" x14ac:dyDescent="0.25">
      <c r="A4155" s="7" t="s">
        <v>4563</v>
      </c>
      <c r="B4155" s="7" t="s">
        <v>37</v>
      </c>
      <c r="C4155" s="7" t="str">
        <f t="shared" si="128"/>
        <v>Barra do RochaBA</v>
      </c>
      <c r="D4155" s="7">
        <v>2903102</v>
      </c>
      <c r="E4155" s="8" t="s">
        <v>684</v>
      </c>
      <c r="F4155" s="7">
        <v>5515</v>
      </c>
      <c r="G4155" s="7">
        <v>6313</v>
      </c>
      <c r="H4155" s="7">
        <v>30.3</v>
      </c>
      <c r="I4155" s="7">
        <v>1.8</v>
      </c>
      <c r="J4155" s="8">
        <f t="shared" si="129"/>
        <v>2343.6</v>
      </c>
      <c r="K4155" s="7">
        <v>12073.75</v>
      </c>
      <c r="L4155" s="9">
        <v>-11.8088282812611</v>
      </c>
      <c r="M4155" s="9">
        <v>-42.059128415682601</v>
      </c>
      <c r="N4155" s="7">
        <f>COUNTIFS('Lojas Assaí'!$F$174:$F$260,D4155)</f>
        <v>0</v>
      </c>
    </row>
    <row r="4156" spans="1:14" x14ac:dyDescent="0.25">
      <c r="A4156" s="7" t="s">
        <v>4564</v>
      </c>
      <c r="B4156" s="7" t="s">
        <v>669</v>
      </c>
      <c r="C4156" s="7" t="str">
        <f t="shared" si="128"/>
        <v>CasearaTO</v>
      </c>
      <c r="D4156" s="7">
        <v>1703909</v>
      </c>
      <c r="E4156" s="8" t="s">
        <v>699</v>
      </c>
      <c r="F4156" s="7">
        <v>5514</v>
      </c>
      <c r="G4156" s="7">
        <v>4601</v>
      </c>
      <c r="H4156" s="7">
        <v>2.72</v>
      </c>
      <c r="I4156" s="7">
        <v>2</v>
      </c>
      <c r="J4156" s="8">
        <f t="shared" si="129"/>
        <v>2604</v>
      </c>
      <c r="K4156" s="7">
        <v>82489.740000000005</v>
      </c>
      <c r="L4156" s="9">
        <v>-9.2674062189034796</v>
      </c>
      <c r="M4156" s="9">
        <v>-49.948692267778704</v>
      </c>
      <c r="N4156" s="7">
        <f>COUNTIFS('Lojas Assaí'!$F$174:$F$260,D4156)</f>
        <v>0</v>
      </c>
    </row>
    <row r="4157" spans="1:14" x14ac:dyDescent="0.25">
      <c r="A4157" s="7" t="s">
        <v>4565</v>
      </c>
      <c r="B4157" s="7" t="s">
        <v>313</v>
      </c>
      <c r="C4157" s="7" t="str">
        <f t="shared" si="128"/>
        <v>BertolíniaPI</v>
      </c>
      <c r="D4157" s="7">
        <v>2201705</v>
      </c>
      <c r="E4157" s="8" t="s">
        <v>693</v>
      </c>
      <c r="F4157" s="7">
        <v>5512</v>
      </c>
      <c r="G4157" s="7">
        <v>5319</v>
      </c>
      <c r="H4157" s="7">
        <v>4.34</v>
      </c>
      <c r="I4157" s="7">
        <v>2</v>
      </c>
      <c r="J4157" s="8">
        <f t="shared" si="129"/>
        <v>2604</v>
      </c>
      <c r="K4157" s="7">
        <v>12631.63</v>
      </c>
      <c r="L4157" s="9">
        <v>-7.6286247631043302</v>
      </c>
      <c r="M4157" s="9">
        <v>-43.9543877391026</v>
      </c>
      <c r="N4157" s="7">
        <f>COUNTIFS('Lojas Assaí'!$F$174:$F$260,D4157)</f>
        <v>0</v>
      </c>
    </row>
    <row r="4158" spans="1:14" x14ac:dyDescent="0.25">
      <c r="A4158" s="7" t="s">
        <v>4566</v>
      </c>
      <c r="B4158" s="7" t="s">
        <v>206</v>
      </c>
      <c r="C4158" s="7" t="str">
        <f t="shared" si="128"/>
        <v>PiranguçuMG</v>
      </c>
      <c r="D4158" s="7">
        <v>3150901</v>
      </c>
      <c r="E4158" s="8" t="s">
        <v>701</v>
      </c>
      <c r="F4158" s="7">
        <v>5504</v>
      </c>
      <c r="G4158" s="7">
        <v>5217</v>
      </c>
      <c r="H4158" s="7">
        <v>25.62</v>
      </c>
      <c r="I4158" s="7">
        <v>1.9</v>
      </c>
      <c r="J4158" s="8">
        <f t="shared" si="129"/>
        <v>2473.8000000000002</v>
      </c>
      <c r="K4158" s="7">
        <v>12826.39</v>
      </c>
      <c r="L4158" s="9">
        <v>-22.4118730678437</v>
      </c>
      <c r="M4158" s="9">
        <v>-45.534739178586598</v>
      </c>
      <c r="N4158" s="7">
        <f>COUNTIFS('Lojas Assaí'!$F$174:$F$260,D4158)</f>
        <v>0</v>
      </c>
    </row>
    <row r="4159" spans="1:14" x14ac:dyDescent="0.25">
      <c r="A4159" s="7" t="s">
        <v>4567</v>
      </c>
      <c r="B4159" s="7" t="s">
        <v>403</v>
      </c>
      <c r="C4159" s="7" t="str">
        <f t="shared" si="128"/>
        <v>Coronel EzequielRN</v>
      </c>
      <c r="D4159" s="7">
        <v>2402808</v>
      </c>
      <c r="E4159" s="8" t="s">
        <v>695</v>
      </c>
      <c r="F4159" s="7">
        <v>5501</v>
      </c>
      <c r="G4159" s="7">
        <v>5405</v>
      </c>
      <c r="H4159" s="7">
        <v>29.1</v>
      </c>
      <c r="I4159" s="7">
        <v>1.8</v>
      </c>
      <c r="J4159" s="8">
        <f t="shared" si="129"/>
        <v>2343.6</v>
      </c>
      <c r="K4159" s="7">
        <v>9080.51</v>
      </c>
      <c r="L4159" s="9">
        <v>-6.3834023902944104</v>
      </c>
      <c r="M4159" s="9">
        <v>-36.214771044424602</v>
      </c>
      <c r="N4159" s="7">
        <f>COUNTIFS('Lojas Assaí'!$F$174:$F$260,D4159)</f>
        <v>0</v>
      </c>
    </row>
    <row r="4160" spans="1:14" x14ac:dyDescent="0.25">
      <c r="A4160" s="7" t="s">
        <v>4568</v>
      </c>
      <c r="B4160" s="7" t="s">
        <v>206</v>
      </c>
      <c r="C4160" s="7" t="str">
        <f t="shared" si="128"/>
        <v>Rio PretoMG</v>
      </c>
      <c r="D4160" s="7">
        <v>3155900</v>
      </c>
      <c r="E4160" s="8" t="s">
        <v>701</v>
      </c>
      <c r="F4160" s="7">
        <v>5493</v>
      </c>
      <c r="G4160" s="7">
        <v>5292</v>
      </c>
      <c r="H4160" s="7">
        <v>15.2</v>
      </c>
      <c r="I4160" s="7">
        <v>1.4</v>
      </c>
      <c r="J4160" s="8">
        <f t="shared" si="129"/>
        <v>1822.8</v>
      </c>
      <c r="K4160" s="7">
        <v>12697.15</v>
      </c>
      <c r="L4160" s="9">
        <v>-22.0869222524551</v>
      </c>
      <c r="M4160" s="9">
        <v>-43.829465665580301</v>
      </c>
      <c r="N4160" s="7">
        <f>COUNTIFS('Lojas Assaí'!$F$174:$F$260,D4160)</f>
        <v>0</v>
      </c>
    </row>
    <row r="4161" spans="1:14" x14ac:dyDescent="0.25">
      <c r="A4161" s="7" t="s">
        <v>4569</v>
      </c>
      <c r="B4161" s="7" t="s">
        <v>313</v>
      </c>
      <c r="C4161" s="7" t="str">
        <f t="shared" si="128"/>
        <v>Juazeiro do PiauíPI</v>
      </c>
      <c r="D4161" s="7">
        <v>2205516</v>
      </c>
      <c r="E4161" s="8" t="s">
        <v>693</v>
      </c>
      <c r="F4161" s="7">
        <v>5491</v>
      </c>
      <c r="G4161" s="7">
        <v>4757</v>
      </c>
      <c r="H4161" s="7">
        <v>5.75</v>
      </c>
      <c r="I4161" s="7">
        <v>1.5</v>
      </c>
      <c r="J4161" s="8">
        <f t="shared" si="129"/>
        <v>1953</v>
      </c>
      <c r="K4161" s="7">
        <v>11055.7</v>
      </c>
      <c r="L4161" s="9">
        <v>-5.1613727542935104</v>
      </c>
      <c r="M4161" s="9">
        <v>-41.702600759666097</v>
      </c>
      <c r="N4161" s="7">
        <f>COUNTIFS('Lojas Assaí'!$F$174:$F$260,D4161)</f>
        <v>0</v>
      </c>
    </row>
    <row r="4162" spans="1:14" x14ac:dyDescent="0.25">
      <c r="A4162" s="7" t="s">
        <v>4570</v>
      </c>
      <c r="B4162" s="7" t="s">
        <v>195</v>
      </c>
      <c r="C4162" s="7" t="str">
        <f t="shared" ref="C4162:C4225" si="130">_xlfn.CONCAT(A4162:B4162)</f>
        <v>AlcinópolisMS</v>
      </c>
      <c r="D4162" s="7">
        <v>5000252</v>
      </c>
      <c r="E4162" s="8" t="s">
        <v>691</v>
      </c>
      <c r="F4162" s="7">
        <v>5489</v>
      </c>
      <c r="G4162" s="7">
        <v>4569</v>
      </c>
      <c r="H4162" s="7">
        <v>1.04</v>
      </c>
      <c r="I4162" s="7">
        <v>2.6</v>
      </c>
      <c r="J4162" s="8">
        <f t="shared" ref="J4162:J4225" si="131">ROUND(I4162*1302,2)</f>
        <v>3385.2</v>
      </c>
      <c r="K4162" s="7">
        <v>44439.68</v>
      </c>
      <c r="L4162" s="9">
        <v>-18.3250339793628</v>
      </c>
      <c r="M4162" s="9">
        <v>-53.7080896262813</v>
      </c>
      <c r="N4162" s="7">
        <f>COUNTIFS('Lojas Assaí'!$F$174:$F$260,D4162)</f>
        <v>0</v>
      </c>
    </row>
    <row r="4163" spans="1:14" x14ac:dyDescent="0.25">
      <c r="A4163" s="7" t="s">
        <v>390</v>
      </c>
      <c r="B4163" s="7" t="s">
        <v>206</v>
      </c>
      <c r="C4163" s="7" t="str">
        <f t="shared" si="130"/>
        <v>MesquitaMG</v>
      </c>
      <c r="D4163" s="7">
        <v>3141702</v>
      </c>
      <c r="E4163" s="8" t="s">
        <v>701</v>
      </c>
      <c r="F4163" s="7">
        <v>5489</v>
      </c>
      <c r="G4163" s="7">
        <v>6069</v>
      </c>
      <c r="H4163" s="7">
        <v>22.07</v>
      </c>
      <c r="I4163" s="7">
        <v>1.5</v>
      </c>
      <c r="J4163" s="8">
        <f t="shared" si="131"/>
        <v>1953</v>
      </c>
      <c r="K4163" s="7">
        <v>9356.9699999999993</v>
      </c>
      <c r="L4163" s="9">
        <v>-19.224345812453102</v>
      </c>
      <c r="M4163" s="9">
        <v>-42.605661056817901</v>
      </c>
      <c r="N4163" s="7">
        <f>COUNTIFS('Lojas Assaí'!$F$174:$F$260,D4163)</f>
        <v>0</v>
      </c>
    </row>
    <row r="4164" spans="1:14" x14ac:dyDescent="0.25">
      <c r="A4164" s="7" t="s">
        <v>4571</v>
      </c>
      <c r="B4164" s="7" t="s">
        <v>313</v>
      </c>
      <c r="C4164" s="7" t="str">
        <f t="shared" si="130"/>
        <v>Joca MarquesPI</v>
      </c>
      <c r="D4164" s="7">
        <v>2205458</v>
      </c>
      <c r="E4164" s="8" t="s">
        <v>693</v>
      </c>
      <c r="F4164" s="7">
        <v>5488</v>
      </c>
      <c r="G4164" s="7">
        <v>5100</v>
      </c>
      <c r="H4164" s="7">
        <v>30.64</v>
      </c>
      <c r="I4164" s="7">
        <v>2.1</v>
      </c>
      <c r="J4164" s="8">
        <f t="shared" si="131"/>
        <v>2734.2</v>
      </c>
      <c r="K4164" s="7">
        <v>8209.2199999999993</v>
      </c>
      <c r="L4164" s="9">
        <v>-3.4880338255658598</v>
      </c>
      <c r="M4164" s="9">
        <v>-42.427737078981401</v>
      </c>
      <c r="N4164" s="7">
        <f>COUNTIFS('Lojas Assaí'!$F$174:$F$260,D4164)</f>
        <v>0</v>
      </c>
    </row>
    <row r="4165" spans="1:14" x14ac:dyDescent="0.25">
      <c r="A4165" s="7" t="s">
        <v>2870</v>
      </c>
      <c r="B4165" s="7" t="s">
        <v>707</v>
      </c>
      <c r="C4165" s="7" t="str">
        <f t="shared" si="130"/>
        <v>TavaresRS</v>
      </c>
      <c r="D4165" s="7">
        <v>4321352</v>
      </c>
      <c r="E4165" s="8" t="s">
        <v>708</v>
      </c>
      <c r="F4165" s="7">
        <v>5484</v>
      </c>
      <c r="G4165" s="7">
        <v>5351</v>
      </c>
      <c r="H4165" s="7">
        <v>8.86</v>
      </c>
      <c r="I4165" s="7">
        <v>1.8</v>
      </c>
      <c r="J4165" s="8">
        <f t="shared" si="131"/>
        <v>2343.6</v>
      </c>
      <c r="K4165" s="7">
        <v>16958.37</v>
      </c>
      <c r="L4165" s="9">
        <v>-31.288702658316598</v>
      </c>
      <c r="M4165" s="9">
        <v>-51.088842981516201</v>
      </c>
      <c r="N4165" s="7">
        <f>COUNTIFS('Lojas Assaí'!$F$174:$F$260,D4165)</f>
        <v>0</v>
      </c>
    </row>
    <row r="4166" spans="1:14" x14ac:dyDescent="0.25">
      <c r="A4166" s="7" t="s">
        <v>4572</v>
      </c>
      <c r="B4166" s="7" t="s">
        <v>313</v>
      </c>
      <c r="C4166" s="7" t="str">
        <f t="shared" si="130"/>
        <v>CaxingóPI</v>
      </c>
      <c r="D4166" s="7">
        <v>2202653</v>
      </c>
      <c r="E4166" s="8" t="s">
        <v>693</v>
      </c>
      <c r="F4166" s="7">
        <v>5477</v>
      </c>
      <c r="G4166" s="7">
        <v>5039</v>
      </c>
      <c r="H4166" s="7">
        <v>10.32</v>
      </c>
      <c r="I4166" s="7">
        <v>2</v>
      </c>
      <c r="J4166" s="8">
        <f t="shared" si="131"/>
        <v>2604</v>
      </c>
      <c r="K4166" s="7">
        <v>9220.7800000000007</v>
      </c>
      <c r="L4166" s="9">
        <v>-3.42693840284847</v>
      </c>
      <c r="M4166" s="9">
        <v>-41.882683761064101</v>
      </c>
      <c r="N4166" s="7">
        <f>COUNTIFS('Lojas Assaí'!$F$174:$F$260,D4166)</f>
        <v>0</v>
      </c>
    </row>
    <row r="4167" spans="1:14" x14ac:dyDescent="0.25">
      <c r="A4167" s="7" t="s">
        <v>1751</v>
      </c>
      <c r="B4167" s="7" t="s">
        <v>710</v>
      </c>
      <c r="C4167" s="7" t="str">
        <f t="shared" si="130"/>
        <v>AnchietaSC</v>
      </c>
      <c r="D4167" s="7">
        <v>4200804</v>
      </c>
      <c r="E4167" s="8" t="s">
        <v>711</v>
      </c>
      <c r="F4167" s="7">
        <v>5477</v>
      </c>
      <c r="G4167" s="7">
        <v>6380</v>
      </c>
      <c r="H4167" s="7">
        <v>27.94</v>
      </c>
      <c r="I4167" s="7">
        <v>2</v>
      </c>
      <c r="J4167" s="8">
        <f t="shared" si="131"/>
        <v>2604</v>
      </c>
      <c r="K4167" s="7">
        <v>31585.7</v>
      </c>
      <c r="L4167" s="9">
        <v>-26.535680860657202</v>
      </c>
      <c r="M4167" s="9">
        <v>-53.333270177228997</v>
      </c>
      <c r="N4167" s="7">
        <f>COUNTIFS('Lojas Assaí'!$F$174:$F$260,D4167)</f>
        <v>0</v>
      </c>
    </row>
    <row r="4168" spans="1:14" x14ac:dyDescent="0.25">
      <c r="A4168" s="7" t="s">
        <v>4573</v>
      </c>
      <c r="B4168" s="7" t="s">
        <v>313</v>
      </c>
      <c r="C4168" s="7" t="str">
        <f t="shared" si="130"/>
        <v>GeminianoPI</v>
      </c>
      <c r="D4168" s="7">
        <v>2204352</v>
      </c>
      <c r="E4168" s="8" t="s">
        <v>693</v>
      </c>
      <c r="F4168" s="7">
        <v>5477</v>
      </c>
      <c r="G4168" s="7">
        <v>5475</v>
      </c>
      <c r="H4168" s="7">
        <v>11.84</v>
      </c>
      <c r="I4168" s="7">
        <v>1.7</v>
      </c>
      <c r="J4168" s="8">
        <f t="shared" si="131"/>
        <v>2213.4</v>
      </c>
      <c r="K4168" s="7">
        <v>10318.120000000001</v>
      </c>
      <c r="L4168" s="9">
        <v>-7.15841762588982</v>
      </c>
      <c r="M4168" s="9">
        <v>-41.357579760471403</v>
      </c>
      <c r="N4168" s="7">
        <f>COUNTIFS('Lojas Assaí'!$F$174:$F$260,D4168)</f>
        <v>0</v>
      </c>
    </row>
    <row r="4169" spans="1:14" x14ac:dyDescent="0.25">
      <c r="A4169" s="7" t="s">
        <v>4574</v>
      </c>
      <c r="B4169" s="7" t="s">
        <v>206</v>
      </c>
      <c r="C4169" s="7" t="str">
        <f t="shared" si="130"/>
        <v>SobráliaMG</v>
      </c>
      <c r="D4169" s="7">
        <v>3167707</v>
      </c>
      <c r="E4169" s="8" t="s">
        <v>701</v>
      </c>
      <c r="F4169" s="7">
        <v>5476</v>
      </c>
      <c r="G4169" s="7">
        <v>5830</v>
      </c>
      <c r="H4169" s="7">
        <v>28.19</v>
      </c>
      <c r="I4169" s="7">
        <v>1.8</v>
      </c>
      <c r="J4169" s="8">
        <f t="shared" si="131"/>
        <v>2343.6</v>
      </c>
      <c r="K4169" s="7">
        <v>10951.55</v>
      </c>
      <c r="L4169" s="9">
        <v>-22.059206405782099</v>
      </c>
      <c r="M4169" s="9">
        <v>-45.041022641962797</v>
      </c>
      <c r="N4169" s="7">
        <f>COUNTIFS('Lojas Assaí'!$F$174:$F$260,D4169)</f>
        <v>0</v>
      </c>
    </row>
    <row r="4170" spans="1:14" x14ac:dyDescent="0.25">
      <c r="A4170" s="7" t="s">
        <v>4575</v>
      </c>
      <c r="B4170" s="7" t="s">
        <v>145</v>
      </c>
      <c r="C4170" s="7" t="str">
        <f t="shared" si="130"/>
        <v>Fazenda NovaGO</v>
      </c>
      <c r="D4170" s="7">
        <v>5207600</v>
      </c>
      <c r="E4170" s="8" t="s">
        <v>687</v>
      </c>
      <c r="F4170" s="7">
        <v>5471</v>
      </c>
      <c r="G4170" s="7">
        <v>6322</v>
      </c>
      <c r="H4170" s="7">
        <v>4.93</v>
      </c>
      <c r="I4170" s="7">
        <v>1.7</v>
      </c>
      <c r="J4170" s="8">
        <f t="shared" si="131"/>
        <v>2213.4</v>
      </c>
      <c r="K4170" s="7">
        <v>22114.53</v>
      </c>
      <c r="L4170" s="9">
        <v>-16.576461233521599</v>
      </c>
      <c r="M4170" s="9">
        <v>-50.3036343394174</v>
      </c>
      <c r="N4170" s="7">
        <f>COUNTIFS('Lojas Assaí'!$F$174:$F$260,D4170)</f>
        <v>0</v>
      </c>
    </row>
    <row r="4171" spans="1:14" x14ac:dyDescent="0.25">
      <c r="A4171" s="7" t="s">
        <v>4576</v>
      </c>
      <c r="B4171" s="7" t="s">
        <v>169</v>
      </c>
      <c r="C4171" s="7" t="str">
        <f t="shared" si="130"/>
        <v>Nova ColinasMA</v>
      </c>
      <c r="D4171" s="7">
        <v>2107258</v>
      </c>
      <c r="E4171" s="8" t="s">
        <v>697</v>
      </c>
      <c r="F4171" s="7">
        <v>5469</v>
      </c>
      <c r="G4171" s="7">
        <v>4885</v>
      </c>
      <c r="H4171" s="7">
        <v>6.57</v>
      </c>
      <c r="I4171" s="7">
        <v>1.9</v>
      </c>
      <c r="J4171" s="8">
        <f t="shared" si="131"/>
        <v>2473.8000000000002</v>
      </c>
      <c r="K4171" s="7">
        <v>13574.66</v>
      </c>
      <c r="L4171" s="9">
        <v>-7.1205660035625096</v>
      </c>
      <c r="M4171" s="9">
        <v>-46.259325222915301</v>
      </c>
      <c r="N4171" s="7">
        <f>COUNTIFS('Lojas Assaí'!$F$174:$F$260,D4171)</f>
        <v>0</v>
      </c>
    </row>
    <row r="4172" spans="1:14" x14ac:dyDescent="0.25">
      <c r="A4172" s="7" t="s">
        <v>4577</v>
      </c>
      <c r="B4172" s="7" t="s">
        <v>313</v>
      </c>
      <c r="C4172" s="7" t="str">
        <f t="shared" si="130"/>
        <v>Alvorada do GurguéiaPI</v>
      </c>
      <c r="D4172" s="7">
        <v>2200459</v>
      </c>
      <c r="E4172" s="8" t="s">
        <v>693</v>
      </c>
      <c r="F4172" s="7">
        <v>5469</v>
      </c>
      <c r="G4172" s="7">
        <v>5050</v>
      </c>
      <c r="H4172" s="7">
        <v>2.37</v>
      </c>
      <c r="I4172" s="7">
        <v>1.8</v>
      </c>
      <c r="J4172" s="8">
        <f t="shared" si="131"/>
        <v>2343.6</v>
      </c>
      <c r="K4172" s="7">
        <v>13717.24</v>
      </c>
      <c r="L4172" s="9">
        <v>-8.4439590722839206</v>
      </c>
      <c r="M4172" s="9">
        <v>-43.863071578921598</v>
      </c>
      <c r="N4172" s="7">
        <f>COUNTIFS('Lojas Assaí'!$F$174:$F$260,D4172)</f>
        <v>0</v>
      </c>
    </row>
    <row r="4173" spans="1:14" x14ac:dyDescent="0.25">
      <c r="A4173" s="7" t="s">
        <v>4578</v>
      </c>
      <c r="B4173" s="7" t="s">
        <v>714</v>
      </c>
      <c r="C4173" s="7" t="str">
        <f t="shared" si="130"/>
        <v>MucuriciES</v>
      </c>
      <c r="D4173" s="7">
        <v>3203601</v>
      </c>
      <c r="E4173" s="8" t="s">
        <v>715</v>
      </c>
      <c r="F4173" s="7">
        <v>5468</v>
      </c>
      <c r="G4173" s="7">
        <v>5655</v>
      </c>
      <c r="H4173" s="7">
        <v>10.47</v>
      </c>
      <c r="I4173" s="7">
        <v>1.6</v>
      </c>
      <c r="J4173" s="8">
        <f t="shared" si="131"/>
        <v>2083.1999999999998</v>
      </c>
      <c r="K4173" s="7">
        <v>15935.37</v>
      </c>
      <c r="L4173" s="9">
        <v>-18.097236379571999</v>
      </c>
      <c r="M4173" s="9">
        <v>-40.5179268365101</v>
      </c>
      <c r="N4173" s="7">
        <f>COUNTIFS('Lojas Assaí'!$F$174:$F$260,D4173)</f>
        <v>0</v>
      </c>
    </row>
    <row r="4174" spans="1:14" x14ac:dyDescent="0.25">
      <c r="A4174" s="7" t="s">
        <v>4579</v>
      </c>
      <c r="B4174" s="7" t="s">
        <v>422</v>
      </c>
      <c r="C4174" s="7" t="str">
        <f t="shared" si="130"/>
        <v>AvaíSP</v>
      </c>
      <c r="D4174" s="7">
        <v>3504305</v>
      </c>
      <c r="E4174" s="8" t="s">
        <v>435</v>
      </c>
      <c r="F4174" s="7">
        <v>5467</v>
      </c>
      <c r="G4174" s="7">
        <v>4959</v>
      </c>
      <c r="H4174" s="7">
        <v>9.18</v>
      </c>
      <c r="I4174" s="7">
        <v>1.9</v>
      </c>
      <c r="J4174" s="8">
        <f t="shared" si="131"/>
        <v>2473.8000000000002</v>
      </c>
      <c r="K4174" s="7">
        <v>72824.31</v>
      </c>
      <c r="L4174" s="9">
        <v>-22.1567721162872</v>
      </c>
      <c r="M4174" s="9">
        <v>-49.336815041183399</v>
      </c>
      <c r="N4174" s="7">
        <f>COUNTIFS('Lojas Assaí'!$F$174:$F$260,D4174)</f>
        <v>0</v>
      </c>
    </row>
    <row r="4175" spans="1:14" x14ac:dyDescent="0.25">
      <c r="A4175" s="7" t="s">
        <v>4580</v>
      </c>
      <c r="B4175" s="7" t="s">
        <v>206</v>
      </c>
      <c r="C4175" s="7" t="str">
        <f t="shared" si="130"/>
        <v>Catas AltasMG</v>
      </c>
      <c r="D4175" s="7">
        <v>3115359</v>
      </c>
      <c r="E4175" s="8" t="s">
        <v>701</v>
      </c>
      <c r="F4175" s="7">
        <v>5465</v>
      </c>
      <c r="G4175" s="7">
        <v>4846</v>
      </c>
      <c r="H4175" s="7">
        <v>20.190000000000001</v>
      </c>
      <c r="I4175" s="7">
        <v>2.2999999999999998</v>
      </c>
      <c r="J4175" s="8">
        <f t="shared" si="131"/>
        <v>2994.6</v>
      </c>
      <c r="K4175" s="7">
        <v>201806.62</v>
      </c>
      <c r="L4175" s="9">
        <v>-20.074892943165398</v>
      </c>
      <c r="M4175" s="9">
        <v>-43.4148057349597</v>
      </c>
      <c r="N4175" s="7">
        <f>COUNTIFS('Lojas Assaí'!$F$174:$F$260,D4175)</f>
        <v>0</v>
      </c>
    </row>
    <row r="4176" spans="1:14" x14ac:dyDescent="0.25">
      <c r="A4176" s="7" t="s">
        <v>4581</v>
      </c>
      <c r="B4176" s="7" t="s">
        <v>707</v>
      </c>
      <c r="C4176" s="7" t="str">
        <f t="shared" si="130"/>
        <v>Nova Esperança do SulRS</v>
      </c>
      <c r="D4176" s="7">
        <v>4313037</v>
      </c>
      <c r="E4176" s="8" t="s">
        <v>708</v>
      </c>
      <c r="F4176" s="7">
        <v>5465</v>
      </c>
      <c r="G4176" s="7">
        <v>4671</v>
      </c>
      <c r="H4176" s="7">
        <v>24.46</v>
      </c>
      <c r="I4176" s="7">
        <v>1.8</v>
      </c>
      <c r="J4176" s="8">
        <f t="shared" si="131"/>
        <v>2343.6</v>
      </c>
      <c r="K4176" s="7">
        <v>22773.34</v>
      </c>
      <c r="L4176" s="9">
        <v>-29.4045957086276</v>
      </c>
      <c r="M4176" s="9">
        <v>-54.835872901854202</v>
      </c>
      <c r="N4176" s="7">
        <f>COUNTIFS('Lojas Assaí'!$F$174:$F$260,D4176)</f>
        <v>0</v>
      </c>
    </row>
    <row r="4177" spans="1:14" x14ac:dyDescent="0.25">
      <c r="A4177" s="7" t="s">
        <v>4582</v>
      </c>
      <c r="B4177" s="7" t="s">
        <v>206</v>
      </c>
      <c r="C4177" s="7" t="str">
        <f t="shared" si="130"/>
        <v>CaparaóMG</v>
      </c>
      <c r="D4177" s="7">
        <v>3112109</v>
      </c>
      <c r="E4177" s="8" t="s">
        <v>701</v>
      </c>
      <c r="F4177" s="7">
        <v>5464</v>
      </c>
      <c r="G4177" s="7">
        <v>5209</v>
      </c>
      <c r="H4177" s="7">
        <v>39.86</v>
      </c>
      <c r="I4177" s="7">
        <v>1.6</v>
      </c>
      <c r="J4177" s="8">
        <f t="shared" si="131"/>
        <v>2083.1999999999998</v>
      </c>
      <c r="K4177" s="7">
        <v>16602.82</v>
      </c>
      <c r="L4177" s="9">
        <v>-20.916667907714402</v>
      </c>
      <c r="M4177" s="9">
        <v>-43.612421866392097</v>
      </c>
      <c r="N4177" s="7">
        <f>COUNTIFS('Lojas Assaí'!$F$174:$F$260,D4177)</f>
        <v>0</v>
      </c>
    </row>
    <row r="4178" spans="1:14" x14ac:dyDescent="0.25">
      <c r="A4178" s="7" t="s">
        <v>4583</v>
      </c>
      <c r="B4178" s="7" t="s">
        <v>178</v>
      </c>
      <c r="C4178" s="7" t="str">
        <f t="shared" si="130"/>
        <v>Santo Antônio do LesteMT</v>
      </c>
      <c r="D4178" s="7">
        <v>5107792</v>
      </c>
      <c r="E4178" s="8" t="s">
        <v>696</v>
      </c>
      <c r="F4178" s="7">
        <v>5459</v>
      </c>
      <c r="G4178" s="7">
        <v>3754</v>
      </c>
      <c r="H4178" s="7">
        <v>1.04</v>
      </c>
      <c r="I4178" s="7">
        <v>2.7</v>
      </c>
      <c r="J4178" s="8">
        <f t="shared" si="131"/>
        <v>3515.4</v>
      </c>
      <c r="K4178" s="7">
        <v>130294.04</v>
      </c>
      <c r="L4178" s="9">
        <v>-13.816189731956401</v>
      </c>
      <c r="M4178" s="9">
        <v>-55.277692881417899</v>
      </c>
      <c r="N4178" s="7">
        <f>COUNTIFS('Lojas Assaí'!$F$174:$F$260,D4178)</f>
        <v>0</v>
      </c>
    </row>
    <row r="4179" spans="1:14" x14ac:dyDescent="0.25">
      <c r="A4179" s="7" t="s">
        <v>4584</v>
      </c>
      <c r="B4179" s="7" t="s">
        <v>669</v>
      </c>
      <c r="C4179" s="7" t="str">
        <f t="shared" si="130"/>
        <v>São Bento do TocantinsTO</v>
      </c>
      <c r="D4179" s="7">
        <v>1720101</v>
      </c>
      <c r="E4179" s="8" t="s">
        <v>699</v>
      </c>
      <c r="F4179" s="7">
        <v>5457</v>
      </c>
      <c r="G4179" s="7">
        <v>4608</v>
      </c>
      <c r="H4179" s="7">
        <v>4.17</v>
      </c>
      <c r="I4179" s="7">
        <v>1.6</v>
      </c>
      <c r="J4179" s="8">
        <f t="shared" si="131"/>
        <v>2083.1999999999998</v>
      </c>
      <c r="K4179" s="7">
        <v>12023.81</v>
      </c>
      <c r="L4179" s="9">
        <v>-6.0449992571923898</v>
      </c>
      <c r="M4179" s="9">
        <v>-47.919392287053398</v>
      </c>
      <c r="N4179" s="7">
        <f>COUNTIFS('Lojas Assaí'!$F$174:$F$260,D4179)</f>
        <v>0</v>
      </c>
    </row>
    <row r="4180" spans="1:14" x14ac:dyDescent="0.25">
      <c r="A4180" s="7" t="s">
        <v>4585</v>
      </c>
      <c r="B4180" s="7" t="s">
        <v>206</v>
      </c>
      <c r="C4180" s="7" t="str">
        <f t="shared" si="130"/>
        <v>JamprucaMG</v>
      </c>
      <c r="D4180" s="7">
        <v>3135076</v>
      </c>
      <c r="E4180" s="8" t="s">
        <v>701</v>
      </c>
      <c r="F4180" s="7">
        <v>5453</v>
      </c>
      <c r="G4180" s="7">
        <v>5067</v>
      </c>
      <c r="H4180" s="7">
        <v>9.8000000000000007</v>
      </c>
      <c r="I4180" s="7">
        <v>1.7</v>
      </c>
      <c r="J4180" s="8">
        <f t="shared" si="131"/>
        <v>2213.4</v>
      </c>
      <c r="K4180" s="7">
        <v>12243.98</v>
      </c>
      <c r="L4180" s="9">
        <v>-18.4615985742441</v>
      </c>
      <c r="M4180" s="9">
        <v>-41.810169247388401</v>
      </c>
      <c r="N4180" s="7">
        <f>COUNTIFS('Lojas Assaí'!$F$174:$F$260,D4180)</f>
        <v>0</v>
      </c>
    </row>
    <row r="4181" spans="1:14" x14ac:dyDescent="0.25">
      <c r="A4181" s="7" t="s">
        <v>4586</v>
      </c>
      <c r="B4181" s="7" t="s">
        <v>258</v>
      </c>
      <c r="C4181" s="7" t="str">
        <f t="shared" si="130"/>
        <v>TapiraPR</v>
      </c>
      <c r="D4181" s="7">
        <v>4126900</v>
      </c>
      <c r="E4181" s="8" t="s">
        <v>686</v>
      </c>
      <c r="F4181" s="7">
        <v>5452</v>
      </c>
      <c r="G4181" s="7">
        <v>5836</v>
      </c>
      <c r="H4181" s="7">
        <v>13.44</v>
      </c>
      <c r="I4181" s="7">
        <v>2</v>
      </c>
      <c r="J4181" s="8">
        <f t="shared" si="131"/>
        <v>2604</v>
      </c>
      <c r="K4181" s="7">
        <v>24241.11</v>
      </c>
      <c r="L4181" s="9">
        <v>-24.328685969999999</v>
      </c>
      <c r="M4181" s="9">
        <v>-50.623122723131203</v>
      </c>
      <c r="N4181" s="7">
        <f>COUNTIFS('Lojas Assaí'!$F$174:$F$260,D4181)</f>
        <v>0</v>
      </c>
    </row>
    <row r="4182" spans="1:14" x14ac:dyDescent="0.25">
      <c r="A4182" s="7" t="s">
        <v>4587</v>
      </c>
      <c r="B4182" s="7" t="s">
        <v>669</v>
      </c>
      <c r="C4182" s="7" t="str">
        <f t="shared" si="130"/>
        <v>SilvanópolisTO</v>
      </c>
      <c r="D4182" s="7">
        <v>1720655</v>
      </c>
      <c r="E4182" s="8" t="s">
        <v>699</v>
      </c>
      <c r="F4182" s="7">
        <v>5452</v>
      </c>
      <c r="G4182" s="7">
        <v>5068</v>
      </c>
      <c r="H4182" s="7">
        <v>4.03</v>
      </c>
      <c r="I4182" s="7">
        <v>1.7</v>
      </c>
      <c r="J4182" s="8">
        <f t="shared" si="131"/>
        <v>2213.4</v>
      </c>
      <c r="K4182" s="7">
        <v>37170.32</v>
      </c>
      <c r="L4182" s="9">
        <v>-11.1498613085628</v>
      </c>
      <c r="M4182" s="9">
        <v>-48.179824135532101</v>
      </c>
      <c r="N4182" s="7">
        <f>COUNTIFS('Lojas Assaí'!$F$174:$F$260,D4182)</f>
        <v>0</v>
      </c>
    </row>
    <row r="4183" spans="1:14" x14ac:dyDescent="0.25">
      <c r="A4183" s="7" t="s">
        <v>4588</v>
      </c>
      <c r="B4183" s="7" t="s">
        <v>145</v>
      </c>
      <c r="C4183" s="7" t="str">
        <f t="shared" si="130"/>
        <v>TurvelândiaGO</v>
      </c>
      <c r="D4183" s="7">
        <v>5221551</v>
      </c>
      <c r="E4183" s="8" t="s">
        <v>687</v>
      </c>
      <c r="F4183" s="7">
        <v>5447</v>
      </c>
      <c r="G4183" s="7">
        <v>4399</v>
      </c>
      <c r="H4183" s="7">
        <v>4.71</v>
      </c>
      <c r="I4183" s="7">
        <v>2.7</v>
      </c>
      <c r="J4183" s="8">
        <f t="shared" si="131"/>
        <v>3515.4</v>
      </c>
      <c r="K4183" s="7">
        <v>87061.08</v>
      </c>
      <c r="L4183" s="9">
        <v>-17.850952335415201</v>
      </c>
      <c r="M4183" s="9">
        <v>-50.307479343939598</v>
      </c>
      <c r="N4183" s="7">
        <f>COUNTIFS('Lojas Assaí'!$F$174:$F$260,D4183)</f>
        <v>0</v>
      </c>
    </row>
    <row r="4184" spans="1:14" x14ac:dyDescent="0.25">
      <c r="A4184" s="7" t="s">
        <v>4589</v>
      </c>
      <c r="B4184" s="7" t="s">
        <v>707</v>
      </c>
      <c r="C4184" s="7" t="str">
        <f t="shared" si="130"/>
        <v>GauramaRS</v>
      </c>
      <c r="D4184" s="7">
        <v>4308706</v>
      </c>
      <c r="E4184" s="8" t="s">
        <v>708</v>
      </c>
      <c r="F4184" s="7">
        <v>5447</v>
      </c>
      <c r="G4184" s="7">
        <v>5862</v>
      </c>
      <c r="H4184" s="7">
        <v>28.7</v>
      </c>
      <c r="I4184" s="7">
        <v>2.1</v>
      </c>
      <c r="J4184" s="8">
        <f t="shared" si="131"/>
        <v>2734.2</v>
      </c>
      <c r="K4184" s="7">
        <v>43797.81</v>
      </c>
      <c r="L4184" s="9">
        <v>-28.189476790068699</v>
      </c>
      <c r="M4184" s="9">
        <v>-55.634071950104399</v>
      </c>
      <c r="N4184" s="7">
        <f>COUNTIFS('Lojas Assaí'!$F$174:$F$260,D4184)</f>
        <v>0</v>
      </c>
    </row>
    <row r="4185" spans="1:14" x14ac:dyDescent="0.25">
      <c r="A4185" s="7" t="s">
        <v>4590</v>
      </c>
      <c r="B4185" s="7" t="s">
        <v>206</v>
      </c>
      <c r="C4185" s="7" t="str">
        <f t="shared" si="130"/>
        <v>ItacambiraMG</v>
      </c>
      <c r="D4185" s="7">
        <v>3132008</v>
      </c>
      <c r="E4185" s="8" t="s">
        <v>701</v>
      </c>
      <c r="F4185" s="7">
        <v>5447</v>
      </c>
      <c r="G4185" s="7">
        <v>4988</v>
      </c>
      <c r="H4185" s="7">
        <v>2.79</v>
      </c>
      <c r="I4185" s="7">
        <v>1.8</v>
      </c>
      <c r="J4185" s="8">
        <f t="shared" si="131"/>
        <v>2343.6</v>
      </c>
      <c r="K4185" s="7">
        <v>12452.55</v>
      </c>
      <c r="L4185" s="9">
        <v>-17.0644351817249</v>
      </c>
      <c r="M4185" s="9">
        <v>-43.310402187061399</v>
      </c>
      <c r="N4185" s="7">
        <f>COUNTIFS('Lojas Assaí'!$F$174:$F$260,D4185)</f>
        <v>0</v>
      </c>
    </row>
    <row r="4186" spans="1:14" x14ac:dyDescent="0.25">
      <c r="A4186" s="7" t="s">
        <v>4591</v>
      </c>
      <c r="B4186" s="7" t="s">
        <v>206</v>
      </c>
      <c r="C4186" s="7" t="str">
        <f t="shared" si="130"/>
        <v>DatasMG</v>
      </c>
      <c r="D4186" s="7">
        <v>3121001</v>
      </c>
      <c r="E4186" s="8" t="s">
        <v>701</v>
      </c>
      <c r="F4186" s="7">
        <v>5431</v>
      </c>
      <c r="G4186" s="7">
        <v>5211</v>
      </c>
      <c r="H4186" s="7">
        <v>16.8</v>
      </c>
      <c r="I4186" s="7">
        <v>1.5</v>
      </c>
      <c r="J4186" s="8">
        <f t="shared" si="131"/>
        <v>1953</v>
      </c>
      <c r="K4186" s="7">
        <v>11408.79</v>
      </c>
      <c r="L4186" s="9">
        <v>-22.502008746016699</v>
      </c>
      <c r="M4186" s="9">
        <v>-45.272596357721703</v>
      </c>
      <c r="N4186" s="7">
        <f>COUNTIFS('Lojas Assaí'!$F$174:$F$260,D4186)</f>
        <v>0</v>
      </c>
    </row>
    <row r="4187" spans="1:14" x14ac:dyDescent="0.25">
      <c r="A4187" s="7" t="s">
        <v>4592</v>
      </c>
      <c r="B4187" s="7" t="s">
        <v>206</v>
      </c>
      <c r="C4187" s="7" t="str">
        <f t="shared" si="130"/>
        <v>LumináriasMG</v>
      </c>
      <c r="D4187" s="7">
        <v>3138708</v>
      </c>
      <c r="E4187" s="8" t="s">
        <v>701</v>
      </c>
      <c r="F4187" s="7">
        <v>5431</v>
      </c>
      <c r="G4187" s="7">
        <v>5422</v>
      </c>
      <c r="H4187" s="7">
        <v>10.84</v>
      </c>
      <c r="I4187" s="7">
        <v>1.5</v>
      </c>
      <c r="J4187" s="8">
        <f t="shared" si="131"/>
        <v>1953</v>
      </c>
      <c r="K4187" s="7">
        <v>20058.07</v>
      </c>
      <c r="L4187" s="9">
        <v>-16.115311486160401</v>
      </c>
      <c r="M4187" s="9">
        <v>-44.586048427033901</v>
      </c>
      <c r="N4187" s="7">
        <f>COUNTIFS('Lojas Assaí'!$F$174:$F$260,D4187)</f>
        <v>0</v>
      </c>
    </row>
    <row r="4188" spans="1:14" x14ac:dyDescent="0.25">
      <c r="A4188" s="7" t="s">
        <v>4593</v>
      </c>
      <c r="B4188" s="7" t="s">
        <v>206</v>
      </c>
      <c r="C4188" s="7" t="str">
        <f t="shared" si="130"/>
        <v>Santa Rita do ItuetoMG</v>
      </c>
      <c r="D4188" s="7">
        <v>3159506</v>
      </c>
      <c r="E4188" s="8" t="s">
        <v>701</v>
      </c>
      <c r="F4188" s="7">
        <v>5426</v>
      </c>
      <c r="G4188" s="7">
        <v>5697</v>
      </c>
      <c r="H4188" s="7">
        <v>11.74</v>
      </c>
      <c r="I4188" s="7">
        <v>1.8</v>
      </c>
      <c r="J4188" s="8">
        <f t="shared" si="131"/>
        <v>2343.6</v>
      </c>
      <c r="K4188" s="7">
        <v>22460.91</v>
      </c>
      <c r="L4188" s="9">
        <v>-21.6018318573641</v>
      </c>
      <c r="M4188" s="9">
        <v>-44.110873430003998</v>
      </c>
      <c r="N4188" s="7">
        <f>COUNTIFS('Lojas Assaí'!$F$174:$F$260,D4188)</f>
        <v>0</v>
      </c>
    </row>
    <row r="4189" spans="1:14" x14ac:dyDescent="0.25">
      <c r="A4189" s="7" t="s">
        <v>4594</v>
      </c>
      <c r="B4189" s="7" t="s">
        <v>707</v>
      </c>
      <c r="C4189" s="7" t="str">
        <f t="shared" si="130"/>
        <v>Campinas do SulRS</v>
      </c>
      <c r="D4189" s="7">
        <v>4303806</v>
      </c>
      <c r="E4189" s="8" t="s">
        <v>708</v>
      </c>
      <c r="F4189" s="7">
        <v>5422</v>
      </c>
      <c r="G4189" s="7">
        <v>5506</v>
      </c>
      <c r="H4189" s="7">
        <v>19.940000000000001</v>
      </c>
      <c r="I4189" s="7">
        <v>2.5</v>
      </c>
      <c r="J4189" s="8">
        <f t="shared" si="131"/>
        <v>3255</v>
      </c>
      <c r="K4189" s="7">
        <v>46681.2</v>
      </c>
      <c r="L4189" s="9">
        <v>-27.711601416101502</v>
      </c>
      <c r="M4189" s="9">
        <v>-52.6331044777763</v>
      </c>
      <c r="N4189" s="7">
        <f>COUNTIFS('Lojas Assaí'!$F$174:$F$260,D4189)</f>
        <v>0</v>
      </c>
    </row>
    <row r="4190" spans="1:14" x14ac:dyDescent="0.25">
      <c r="A4190" s="7" t="s">
        <v>4595</v>
      </c>
      <c r="B4190" s="7" t="s">
        <v>258</v>
      </c>
      <c r="C4190" s="7" t="str">
        <f t="shared" si="130"/>
        <v>Santo InácioPR</v>
      </c>
      <c r="D4190" s="7">
        <v>4124509</v>
      </c>
      <c r="E4190" s="8" t="s">
        <v>686</v>
      </c>
      <c r="F4190" s="7">
        <v>5422</v>
      </c>
      <c r="G4190" s="7">
        <v>5269</v>
      </c>
      <c r="H4190" s="7">
        <v>17.170000000000002</v>
      </c>
      <c r="I4190" s="7">
        <v>2.4</v>
      </c>
      <c r="J4190" s="8">
        <f t="shared" si="131"/>
        <v>3124.8</v>
      </c>
      <c r="K4190" s="7">
        <v>93266.41</v>
      </c>
      <c r="L4190" s="9">
        <v>-23.723403403633</v>
      </c>
      <c r="M4190" s="9">
        <v>-50.738480427019603</v>
      </c>
      <c r="N4190" s="7">
        <f>COUNTIFS('Lojas Assaí'!$F$174:$F$260,D4190)</f>
        <v>0</v>
      </c>
    </row>
    <row r="4191" spans="1:14" x14ac:dyDescent="0.25">
      <c r="A4191" s="7" t="s">
        <v>4596</v>
      </c>
      <c r="B4191" s="7" t="s">
        <v>145</v>
      </c>
      <c r="C4191" s="7" t="str">
        <f t="shared" si="130"/>
        <v>BalizaGO</v>
      </c>
      <c r="D4191" s="7">
        <v>5203104</v>
      </c>
      <c r="E4191" s="8" t="s">
        <v>687</v>
      </c>
      <c r="F4191" s="7">
        <v>5418</v>
      </c>
      <c r="G4191" s="7">
        <v>3714</v>
      </c>
      <c r="H4191" s="7">
        <v>2.08</v>
      </c>
      <c r="I4191" s="7">
        <v>1.4</v>
      </c>
      <c r="J4191" s="8">
        <f t="shared" si="131"/>
        <v>1822.8</v>
      </c>
      <c r="K4191" s="7">
        <v>18025.66</v>
      </c>
      <c r="L4191" s="9">
        <v>-16.201636666434801</v>
      </c>
      <c r="M4191" s="9">
        <v>-52.542744942129701</v>
      </c>
      <c r="N4191" s="7">
        <f>COUNTIFS('Lojas Assaí'!$F$174:$F$260,D4191)</f>
        <v>0</v>
      </c>
    </row>
    <row r="4192" spans="1:14" x14ac:dyDescent="0.25">
      <c r="A4192" s="7" t="s">
        <v>4597</v>
      </c>
      <c r="B4192" s="7" t="s">
        <v>206</v>
      </c>
      <c r="C4192" s="7" t="str">
        <f t="shared" si="130"/>
        <v>São Bento AbadeMG</v>
      </c>
      <c r="D4192" s="7">
        <v>3160801</v>
      </c>
      <c r="E4192" s="8" t="s">
        <v>701</v>
      </c>
      <c r="F4192" s="7">
        <v>5411</v>
      </c>
      <c r="G4192" s="7">
        <v>4577</v>
      </c>
      <c r="H4192" s="7">
        <v>56.93</v>
      </c>
      <c r="I4192" s="7">
        <v>2.4</v>
      </c>
      <c r="J4192" s="8">
        <f t="shared" si="131"/>
        <v>3124.8</v>
      </c>
      <c r="K4192" s="7">
        <v>14576.19</v>
      </c>
      <c r="L4192" s="9">
        <v>-21.5790480164946</v>
      </c>
      <c r="M4192" s="9">
        <v>-45.075360626692799</v>
      </c>
      <c r="N4192" s="7">
        <f>COUNTIFS('Lojas Assaí'!$F$174:$F$260,D4192)</f>
        <v>0</v>
      </c>
    </row>
    <row r="4193" spans="1:14" x14ac:dyDescent="0.25">
      <c r="A4193" s="7" t="s">
        <v>4598</v>
      </c>
      <c r="B4193" s="7" t="s">
        <v>707</v>
      </c>
      <c r="C4193" s="7" t="str">
        <f t="shared" si="130"/>
        <v>MachadinhoRS</v>
      </c>
      <c r="D4193" s="7">
        <v>4311700</v>
      </c>
      <c r="E4193" s="8" t="s">
        <v>708</v>
      </c>
      <c r="F4193" s="7">
        <v>5411</v>
      </c>
      <c r="G4193" s="7">
        <v>5510</v>
      </c>
      <c r="H4193" s="7">
        <v>16.45</v>
      </c>
      <c r="I4193" s="7">
        <v>2</v>
      </c>
      <c r="J4193" s="8">
        <f t="shared" si="131"/>
        <v>2604</v>
      </c>
      <c r="K4193" s="7">
        <v>34439.58</v>
      </c>
      <c r="L4193" s="9">
        <v>-29.146144199184199</v>
      </c>
      <c r="M4193" s="9">
        <v>-56.063613481735601</v>
      </c>
      <c r="N4193" s="7">
        <f>COUNTIFS('Lojas Assaí'!$F$174:$F$260,D4193)</f>
        <v>0</v>
      </c>
    </row>
    <row r="4194" spans="1:14" x14ac:dyDescent="0.25">
      <c r="A4194" s="7" t="s">
        <v>4599</v>
      </c>
      <c r="B4194" s="7" t="s">
        <v>244</v>
      </c>
      <c r="C4194" s="7" t="str">
        <f t="shared" si="130"/>
        <v>DamiãoPB</v>
      </c>
      <c r="D4194" s="7">
        <v>2505352</v>
      </c>
      <c r="E4194" s="8" t="s">
        <v>698</v>
      </c>
      <c r="F4194" s="7">
        <v>5409</v>
      </c>
      <c r="G4194" s="7">
        <v>4900</v>
      </c>
      <c r="H4194" s="7">
        <v>26.39</v>
      </c>
      <c r="I4194" s="7">
        <v>1.9</v>
      </c>
      <c r="J4194" s="8">
        <f t="shared" si="131"/>
        <v>2473.8000000000002</v>
      </c>
      <c r="K4194" s="7">
        <v>8610.92</v>
      </c>
      <c r="L4194" s="9">
        <v>-6.7174300292473301</v>
      </c>
      <c r="M4194" s="9">
        <v>-35.267057268786402</v>
      </c>
      <c r="N4194" s="7">
        <f>COUNTIFS('Lojas Assaí'!$F$174:$F$260,D4194)</f>
        <v>0</v>
      </c>
    </row>
    <row r="4195" spans="1:14" x14ac:dyDescent="0.25">
      <c r="A4195" s="7" t="s">
        <v>4600</v>
      </c>
      <c r="B4195" s="7" t="s">
        <v>206</v>
      </c>
      <c r="C4195" s="7" t="str">
        <f t="shared" si="130"/>
        <v>Bonfinópolis de MinasMG</v>
      </c>
      <c r="D4195" s="7">
        <v>3108206</v>
      </c>
      <c r="E4195" s="8" t="s">
        <v>701</v>
      </c>
      <c r="F4195" s="7">
        <v>5397</v>
      </c>
      <c r="G4195" s="7">
        <v>5865</v>
      </c>
      <c r="H4195" s="7">
        <v>3.17</v>
      </c>
      <c r="I4195" s="7">
        <v>1.9</v>
      </c>
      <c r="J4195" s="8">
        <f t="shared" si="131"/>
        <v>2473.8000000000002</v>
      </c>
      <c r="K4195" s="7">
        <v>50785.65</v>
      </c>
      <c r="L4195" s="9">
        <v>-16.570764786075699</v>
      </c>
      <c r="M4195" s="9">
        <v>-45.988340657155</v>
      </c>
      <c r="N4195" s="7">
        <f>COUNTIFS('Lojas Assaí'!$F$174:$F$260,D4195)</f>
        <v>0</v>
      </c>
    </row>
    <row r="4196" spans="1:14" x14ac:dyDescent="0.25">
      <c r="A4196" s="7" t="s">
        <v>4601</v>
      </c>
      <c r="B4196" s="7" t="s">
        <v>710</v>
      </c>
      <c r="C4196" s="7" t="str">
        <f t="shared" si="130"/>
        <v>BotuveráSC</v>
      </c>
      <c r="D4196" s="7">
        <v>4202701</v>
      </c>
      <c r="E4196" s="8" t="s">
        <v>711</v>
      </c>
      <c r="F4196" s="7">
        <v>5396</v>
      </c>
      <c r="G4196" s="7">
        <v>4468</v>
      </c>
      <c r="H4196" s="7">
        <v>15.09</v>
      </c>
      <c r="I4196" s="7">
        <v>2.6</v>
      </c>
      <c r="J4196" s="8">
        <f t="shared" si="131"/>
        <v>3385.2</v>
      </c>
      <c r="K4196" s="7">
        <v>65548.08</v>
      </c>
      <c r="L4196" s="9">
        <v>-27.364251345124799</v>
      </c>
      <c r="M4196" s="9">
        <v>-49.890907935951397</v>
      </c>
      <c r="N4196" s="7">
        <f>COUNTIFS('Lojas Assaí'!$F$174:$F$260,D4196)</f>
        <v>0</v>
      </c>
    </row>
    <row r="4197" spans="1:14" x14ac:dyDescent="0.25">
      <c r="A4197" s="7" t="s">
        <v>4602</v>
      </c>
      <c r="B4197" s="7" t="s">
        <v>258</v>
      </c>
      <c r="C4197" s="7" t="str">
        <f t="shared" si="130"/>
        <v>Presidente Castelo BrancoPR</v>
      </c>
      <c r="D4197" s="7">
        <v>4120408</v>
      </c>
      <c r="E4197" s="8" t="s">
        <v>686</v>
      </c>
      <c r="F4197" s="7">
        <v>5395</v>
      </c>
      <c r="G4197" s="7">
        <v>4784</v>
      </c>
      <c r="H4197" s="7">
        <v>30.72</v>
      </c>
      <c r="I4197" s="7">
        <v>2</v>
      </c>
      <c r="J4197" s="8">
        <f t="shared" si="131"/>
        <v>2604</v>
      </c>
      <c r="K4197" s="7">
        <v>26676.39</v>
      </c>
      <c r="L4197" s="9">
        <v>-25.216020499999999</v>
      </c>
      <c r="M4197" s="9">
        <v>-50.983575090629003</v>
      </c>
      <c r="N4197" s="7">
        <f>COUNTIFS('Lojas Assaí'!$F$174:$F$260,D4197)</f>
        <v>0</v>
      </c>
    </row>
    <row r="4198" spans="1:14" x14ac:dyDescent="0.25">
      <c r="A4198" s="7" t="s">
        <v>4603</v>
      </c>
      <c r="B4198" s="7" t="s">
        <v>244</v>
      </c>
      <c r="C4198" s="7" t="str">
        <f t="shared" si="130"/>
        <v>VieirópolisPB</v>
      </c>
      <c r="D4198" s="7">
        <v>2517209</v>
      </c>
      <c r="E4198" s="8" t="s">
        <v>698</v>
      </c>
      <c r="F4198" s="7">
        <v>5395</v>
      </c>
      <c r="G4198" s="7">
        <v>5045</v>
      </c>
      <c r="H4198" s="7">
        <v>34.369999999999997</v>
      </c>
      <c r="I4198" s="7">
        <v>1.5</v>
      </c>
      <c r="J4198" s="8">
        <f t="shared" si="131"/>
        <v>1953</v>
      </c>
      <c r="K4198" s="7">
        <v>8425.73</v>
      </c>
      <c r="L4198" s="9">
        <v>-6.7708072467828302</v>
      </c>
      <c r="M4198" s="9">
        <v>-36.9927210043315</v>
      </c>
      <c r="N4198" s="7">
        <f>COUNTIFS('Lojas Assaí'!$F$174:$F$260,D4198)</f>
        <v>0</v>
      </c>
    </row>
    <row r="4199" spans="1:14" x14ac:dyDescent="0.25">
      <c r="A4199" s="7" t="s">
        <v>4604</v>
      </c>
      <c r="B4199" s="7" t="s">
        <v>313</v>
      </c>
      <c r="C4199" s="7" t="str">
        <f t="shared" si="130"/>
        <v>Curral Novo do PiauíPI</v>
      </c>
      <c r="D4199" s="7">
        <v>2203271</v>
      </c>
      <c r="E4199" s="8" t="s">
        <v>693</v>
      </c>
      <c r="F4199" s="7">
        <v>5390</v>
      </c>
      <c r="G4199" s="7">
        <v>4869</v>
      </c>
      <c r="H4199" s="7">
        <v>6.47</v>
      </c>
      <c r="I4199" s="7">
        <v>1.2</v>
      </c>
      <c r="J4199" s="8">
        <f t="shared" si="131"/>
        <v>1562.4</v>
      </c>
      <c r="K4199" s="7">
        <v>12172.27</v>
      </c>
      <c r="L4199" s="9">
        <v>-5.62045322935698</v>
      </c>
      <c r="M4199" s="9">
        <v>-42.832210519304397</v>
      </c>
      <c r="N4199" s="7">
        <f>COUNTIFS('Lojas Assaí'!$F$174:$F$260,D4199)</f>
        <v>0</v>
      </c>
    </row>
    <row r="4200" spans="1:14" x14ac:dyDescent="0.25">
      <c r="A4200" s="7" t="s">
        <v>4605</v>
      </c>
      <c r="B4200" s="7" t="s">
        <v>206</v>
      </c>
      <c r="C4200" s="7" t="str">
        <f t="shared" si="130"/>
        <v>Entre FolhasMG</v>
      </c>
      <c r="D4200" s="7">
        <v>3123858</v>
      </c>
      <c r="E4200" s="8" t="s">
        <v>701</v>
      </c>
      <c r="F4200" s="7">
        <v>5383</v>
      </c>
      <c r="G4200" s="7">
        <v>5175</v>
      </c>
      <c r="H4200" s="7">
        <v>60.73</v>
      </c>
      <c r="I4200" s="7">
        <v>1.8</v>
      </c>
      <c r="J4200" s="8">
        <f t="shared" si="131"/>
        <v>2343.6</v>
      </c>
      <c r="K4200" s="7">
        <v>11640.19</v>
      </c>
      <c r="L4200" s="9">
        <v>-20.671357203825799</v>
      </c>
      <c r="M4200" s="9">
        <v>-44.067081681258699</v>
      </c>
      <c r="N4200" s="7">
        <f>COUNTIFS('Lojas Assaí'!$F$174:$F$260,D4200)</f>
        <v>0</v>
      </c>
    </row>
    <row r="4201" spans="1:14" x14ac:dyDescent="0.25">
      <c r="A4201" s="7" t="s">
        <v>4606</v>
      </c>
      <c r="B4201" s="7" t="s">
        <v>422</v>
      </c>
      <c r="C4201" s="7" t="str">
        <f t="shared" si="130"/>
        <v>NipoãSP</v>
      </c>
      <c r="D4201" s="7">
        <v>3532702</v>
      </c>
      <c r="E4201" s="8" t="s">
        <v>435</v>
      </c>
      <c r="F4201" s="7">
        <v>5381</v>
      </c>
      <c r="G4201" s="7">
        <v>4274</v>
      </c>
      <c r="H4201" s="7">
        <v>31.01</v>
      </c>
      <c r="I4201" s="7">
        <v>2</v>
      </c>
      <c r="J4201" s="8">
        <f t="shared" si="131"/>
        <v>2604</v>
      </c>
      <c r="K4201" s="7">
        <v>17541.46</v>
      </c>
      <c r="L4201" s="9">
        <v>-24.123210417911199</v>
      </c>
      <c r="M4201" s="9">
        <v>-48.905738479049099</v>
      </c>
      <c r="N4201" s="7">
        <f>COUNTIFS('Lojas Assaí'!$F$174:$F$260,D4201)</f>
        <v>0</v>
      </c>
    </row>
    <row r="4202" spans="1:14" x14ac:dyDescent="0.25">
      <c r="A4202" s="7" t="s">
        <v>4607</v>
      </c>
      <c r="B4202" s="7" t="s">
        <v>258</v>
      </c>
      <c r="C4202" s="7" t="str">
        <f t="shared" si="130"/>
        <v>Grandes RiosPR</v>
      </c>
      <c r="D4202" s="7">
        <v>4108700</v>
      </c>
      <c r="E4202" s="8" t="s">
        <v>686</v>
      </c>
      <c r="F4202" s="7">
        <v>5379</v>
      </c>
      <c r="G4202" s="7">
        <v>6625</v>
      </c>
      <c r="H4202" s="7">
        <v>21.09</v>
      </c>
      <c r="I4202" s="7">
        <v>1.8</v>
      </c>
      <c r="J4202" s="8">
        <f t="shared" si="131"/>
        <v>2343.6</v>
      </c>
      <c r="K4202" s="7">
        <v>25055.73</v>
      </c>
      <c r="L4202" s="9">
        <v>-22.938243947703299</v>
      </c>
      <c r="M4202" s="9">
        <v>-52.691039616351198</v>
      </c>
      <c r="N4202" s="7">
        <f>COUNTIFS('Lojas Assaí'!$F$174:$F$260,D4202)</f>
        <v>0</v>
      </c>
    </row>
    <row r="4203" spans="1:14" x14ac:dyDescent="0.25">
      <c r="A4203" s="7" t="s">
        <v>4608</v>
      </c>
      <c r="B4203" s="7" t="s">
        <v>422</v>
      </c>
      <c r="C4203" s="7" t="str">
        <f t="shared" si="130"/>
        <v>SalmourãoSP</v>
      </c>
      <c r="D4203" s="7">
        <v>3545100</v>
      </c>
      <c r="E4203" s="8" t="s">
        <v>435</v>
      </c>
      <c r="F4203" s="7">
        <v>5372</v>
      </c>
      <c r="G4203" s="7">
        <v>4818</v>
      </c>
      <c r="H4203" s="7">
        <v>27.96</v>
      </c>
      <c r="I4203" s="7">
        <v>2</v>
      </c>
      <c r="J4203" s="8">
        <f t="shared" si="131"/>
        <v>2604</v>
      </c>
      <c r="K4203" s="7">
        <v>15588.91</v>
      </c>
      <c r="L4203" s="9">
        <v>-23.204073805797101</v>
      </c>
      <c r="M4203" s="9">
        <v>-47.292415629078697</v>
      </c>
      <c r="N4203" s="7">
        <f>COUNTIFS('Lojas Assaí'!$F$174:$F$260,D4203)</f>
        <v>0</v>
      </c>
    </row>
    <row r="4204" spans="1:14" x14ac:dyDescent="0.25">
      <c r="A4204" s="7" t="s">
        <v>4609</v>
      </c>
      <c r="B4204" s="7" t="s">
        <v>422</v>
      </c>
      <c r="C4204" s="7" t="str">
        <f t="shared" si="130"/>
        <v>PratâniaSP</v>
      </c>
      <c r="D4204" s="7">
        <v>3541059</v>
      </c>
      <c r="E4204" s="8" t="s">
        <v>435</v>
      </c>
      <c r="F4204" s="7">
        <v>5371</v>
      </c>
      <c r="G4204" s="7">
        <v>4599</v>
      </c>
      <c r="H4204" s="7">
        <v>26.26</v>
      </c>
      <c r="I4204" s="7">
        <v>2.2000000000000002</v>
      </c>
      <c r="J4204" s="8">
        <f t="shared" si="131"/>
        <v>2864.4</v>
      </c>
      <c r="K4204" s="7">
        <v>21800.46</v>
      </c>
      <c r="L4204" s="9">
        <v>-22.008990778755901</v>
      </c>
      <c r="M4204" s="9">
        <v>-51.557570191823999</v>
      </c>
      <c r="N4204" s="7">
        <f>COUNTIFS('Lojas Assaí'!$F$174:$F$260,D4204)</f>
        <v>0</v>
      </c>
    </row>
    <row r="4205" spans="1:14" x14ac:dyDescent="0.25">
      <c r="A4205" s="7" t="s">
        <v>1914</v>
      </c>
      <c r="B4205" s="7" t="s">
        <v>422</v>
      </c>
      <c r="C4205" s="7" t="str">
        <f t="shared" si="130"/>
        <v>PlanaltoSP</v>
      </c>
      <c r="D4205" s="7">
        <v>3539608</v>
      </c>
      <c r="E4205" s="8" t="s">
        <v>435</v>
      </c>
      <c r="F4205" s="7">
        <v>5370</v>
      </c>
      <c r="G4205" s="7">
        <v>4463</v>
      </c>
      <c r="H4205" s="7">
        <v>15.38</v>
      </c>
      <c r="I4205" s="7">
        <v>2.7</v>
      </c>
      <c r="J4205" s="8">
        <f t="shared" si="131"/>
        <v>3515.4</v>
      </c>
      <c r="K4205" s="7">
        <v>34039.300000000003</v>
      </c>
      <c r="L4205" s="9">
        <v>-23.528626567661501</v>
      </c>
      <c r="M4205" s="9">
        <v>-46.346220388658701</v>
      </c>
      <c r="N4205" s="7">
        <f>COUNTIFS('Lojas Assaí'!$F$174:$F$260,D4205)</f>
        <v>0</v>
      </c>
    </row>
    <row r="4206" spans="1:14" x14ac:dyDescent="0.25">
      <c r="A4206" s="7" t="s">
        <v>4610</v>
      </c>
      <c r="B4206" s="7" t="s">
        <v>25</v>
      </c>
      <c r="C4206" s="7" t="str">
        <f t="shared" si="130"/>
        <v>PracuúbaAP</v>
      </c>
      <c r="D4206" s="7">
        <v>1600550</v>
      </c>
      <c r="E4206" s="8" t="s">
        <v>705</v>
      </c>
      <c r="F4206" s="7">
        <v>5370</v>
      </c>
      <c r="G4206" s="7">
        <v>3793</v>
      </c>
      <c r="H4206" s="7">
        <v>0.77</v>
      </c>
      <c r="I4206" s="7">
        <v>1.8</v>
      </c>
      <c r="J4206" s="8">
        <f t="shared" si="131"/>
        <v>2343.6</v>
      </c>
      <c r="K4206" s="7">
        <v>14632.36</v>
      </c>
      <c r="L4206" s="9">
        <v>0.71255470182432001</v>
      </c>
      <c r="M4206" s="9">
        <v>-51.414448822991503</v>
      </c>
      <c r="N4206" s="7">
        <f>COUNTIFS('Lojas Assaí'!$F$174:$F$260,D4206)</f>
        <v>0</v>
      </c>
    </row>
    <row r="4207" spans="1:14" x14ac:dyDescent="0.25">
      <c r="A4207" s="7" t="s">
        <v>4611</v>
      </c>
      <c r="B4207" s="7" t="s">
        <v>422</v>
      </c>
      <c r="C4207" s="7" t="str">
        <f t="shared" si="130"/>
        <v>CanitarSP</v>
      </c>
      <c r="D4207" s="7">
        <v>3510153</v>
      </c>
      <c r="E4207" s="8" t="s">
        <v>435</v>
      </c>
      <c r="F4207" s="7">
        <v>5365</v>
      </c>
      <c r="G4207" s="7">
        <v>4369</v>
      </c>
      <c r="H4207" s="7">
        <v>76.34</v>
      </c>
      <c r="I4207" s="7">
        <v>2</v>
      </c>
      <c r="J4207" s="8">
        <f t="shared" si="131"/>
        <v>2604</v>
      </c>
      <c r="K4207" s="7">
        <v>29727.279999999999</v>
      </c>
      <c r="L4207" s="9">
        <v>-23.009837218795301</v>
      </c>
      <c r="M4207" s="9">
        <v>-49.7854319545023</v>
      </c>
      <c r="N4207" s="7">
        <f>COUNTIFS('Lojas Assaí'!$F$174:$F$260,D4207)</f>
        <v>0</v>
      </c>
    </row>
    <row r="4208" spans="1:14" x14ac:dyDescent="0.25">
      <c r="A4208" s="7" t="s">
        <v>4612</v>
      </c>
      <c r="B4208" s="7" t="s">
        <v>206</v>
      </c>
      <c r="C4208" s="7" t="str">
        <f t="shared" si="130"/>
        <v>Senador AmaralMG</v>
      </c>
      <c r="D4208" s="7">
        <v>3165578</v>
      </c>
      <c r="E4208" s="8" t="s">
        <v>701</v>
      </c>
      <c r="F4208" s="7">
        <v>5365</v>
      </c>
      <c r="G4208" s="7">
        <v>5219</v>
      </c>
      <c r="H4208" s="7">
        <v>34.54</v>
      </c>
      <c r="I4208" s="7">
        <v>1.4</v>
      </c>
      <c r="J4208" s="8">
        <f t="shared" si="131"/>
        <v>1822.8</v>
      </c>
      <c r="K4208" s="7">
        <v>14350.04</v>
      </c>
      <c r="L4208" s="9">
        <v>-22.588721566565798</v>
      </c>
      <c r="M4208" s="9">
        <v>-46.180233593797901</v>
      </c>
      <c r="N4208" s="7">
        <f>COUNTIFS('Lojas Assaí'!$F$174:$F$260,D4208)</f>
        <v>0</v>
      </c>
    </row>
    <row r="4209" spans="1:14" x14ac:dyDescent="0.25">
      <c r="A4209" s="7" t="s">
        <v>4613</v>
      </c>
      <c r="B4209" s="7" t="s">
        <v>422</v>
      </c>
      <c r="C4209" s="7" t="str">
        <f t="shared" si="130"/>
        <v>RiversulSP</v>
      </c>
      <c r="D4209" s="7">
        <v>3543501</v>
      </c>
      <c r="E4209" s="8" t="s">
        <v>435</v>
      </c>
      <c r="F4209" s="7">
        <v>5364</v>
      </c>
      <c r="G4209" s="7">
        <v>6163</v>
      </c>
      <c r="H4209" s="7">
        <v>15.96</v>
      </c>
      <c r="I4209" s="7">
        <v>1.8</v>
      </c>
      <c r="J4209" s="8">
        <f t="shared" si="131"/>
        <v>2343.6</v>
      </c>
      <c r="K4209" s="7">
        <v>15647.08</v>
      </c>
      <c r="L4209" s="9">
        <v>-22.896818547492401</v>
      </c>
      <c r="M4209" s="9">
        <v>-45.3093777870655</v>
      </c>
      <c r="N4209" s="7">
        <f>COUNTIFS('Lojas Assaí'!$F$174:$F$260,D4209)</f>
        <v>0</v>
      </c>
    </row>
    <row r="4210" spans="1:14" x14ac:dyDescent="0.25">
      <c r="A4210" s="7" t="s">
        <v>4614</v>
      </c>
      <c r="B4210" s="7" t="s">
        <v>313</v>
      </c>
      <c r="C4210" s="7" t="str">
        <f t="shared" si="130"/>
        <v>São José do DivinoPI</v>
      </c>
      <c r="D4210" s="7">
        <v>2210052</v>
      </c>
      <c r="E4210" s="8" t="s">
        <v>693</v>
      </c>
      <c r="F4210" s="7">
        <v>5361</v>
      </c>
      <c r="G4210" s="7">
        <v>5148</v>
      </c>
      <c r="H4210" s="7">
        <v>16.13</v>
      </c>
      <c r="I4210" s="7">
        <v>1.9</v>
      </c>
      <c r="J4210" s="8">
        <f t="shared" si="131"/>
        <v>2473.8000000000002</v>
      </c>
      <c r="K4210" s="7">
        <v>10462.58</v>
      </c>
      <c r="L4210" s="9">
        <v>-3.8057163564995098</v>
      </c>
      <c r="M4210" s="9">
        <v>-41.830108769217098</v>
      </c>
      <c r="N4210" s="7">
        <f>COUNTIFS('Lojas Assaí'!$F$174:$F$260,D4210)</f>
        <v>0</v>
      </c>
    </row>
    <row r="4211" spans="1:14" x14ac:dyDescent="0.25">
      <c r="A4211" s="7" t="s">
        <v>4615</v>
      </c>
      <c r="B4211" s="7" t="s">
        <v>206</v>
      </c>
      <c r="C4211" s="7" t="str">
        <f t="shared" si="130"/>
        <v>São José do GoiabalMG</v>
      </c>
      <c r="D4211" s="7">
        <v>3163409</v>
      </c>
      <c r="E4211" s="8" t="s">
        <v>701</v>
      </c>
      <c r="F4211" s="7">
        <v>5356</v>
      </c>
      <c r="G4211" s="7">
        <v>5636</v>
      </c>
      <c r="H4211" s="7">
        <v>30.55</v>
      </c>
      <c r="I4211" s="7">
        <v>1.6</v>
      </c>
      <c r="J4211" s="8">
        <f t="shared" si="131"/>
        <v>2083.1999999999998</v>
      </c>
      <c r="K4211" s="7">
        <v>11351.67</v>
      </c>
      <c r="L4211" s="9">
        <v>-18.275810750341599</v>
      </c>
      <c r="M4211" s="9">
        <v>-42.666626769167301</v>
      </c>
      <c r="N4211" s="7">
        <f>COUNTIFS('Lojas Assaí'!$F$174:$F$260,D4211)</f>
        <v>0</v>
      </c>
    </row>
    <row r="4212" spans="1:14" x14ac:dyDescent="0.25">
      <c r="A4212" s="7" t="s">
        <v>4616</v>
      </c>
      <c r="B4212" s="7" t="s">
        <v>313</v>
      </c>
      <c r="C4212" s="7" t="str">
        <f t="shared" si="130"/>
        <v>Manoel EmídioPI</v>
      </c>
      <c r="D4212" s="7">
        <v>2205904</v>
      </c>
      <c r="E4212" s="8" t="s">
        <v>693</v>
      </c>
      <c r="F4212" s="7">
        <v>5352</v>
      </c>
      <c r="G4212" s="7">
        <v>5213</v>
      </c>
      <c r="H4212" s="7">
        <v>3.22</v>
      </c>
      <c r="I4212" s="7">
        <v>2.1</v>
      </c>
      <c r="J4212" s="8">
        <f t="shared" si="131"/>
        <v>2734.2</v>
      </c>
      <c r="K4212" s="7">
        <v>10004.77</v>
      </c>
      <c r="L4212" s="9">
        <v>-8.0113586739756908</v>
      </c>
      <c r="M4212" s="9">
        <v>-43.875474671666097</v>
      </c>
      <c r="N4212" s="7">
        <f>COUNTIFS('Lojas Assaí'!$F$174:$F$260,D4212)</f>
        <v>0</v>
      </c>
    </row>
    <row r="4213" spans="1:14" x14ac:dyDescent="0.25">
      <c r="A4213" s="7" t="s">
        <v>4617</v>
      </c>
      <c r="B4213" s="7" t="s">
        <v>37</v>
      </c>
      <c r="C4213" s="7" t="str">
        <f t="shared" si="130"/>
        <v>CravolândiaBA</v>
      </c>
      <c r="D4213" s="7">
        <v>2909505</v>
      </c>
      <c r="E4213" s="8" t="s">
        <v>684</v>
      </c>
      <c r="F4213" s="7">
        <v>5352</v>
      </c>
      <c r="G4213" s="7">
        <v>5041</v>
      </c>
      <c r="H4213" s="7">
        <v>31.08</v>
      </c>
      <c r="I4213" s="7">
        <v>1.8</v>
      </c>
      <c r="J4213" s="8">
        <f t="shared" si="131"/>
        <v>2343.6</v>
      </c>
      <c r="K4213" s="7">
        <v>8252.9500000000007</v>
      </c>
      <c r="L4213" s="9">
        <v>-12.0285973836155</v>
      </c>
      <c r="M4213" s="9">
        <v>-44.252476137662299</v>
      </c>
      <c r="N4213" s="7">
        <f>COUNTIFS('Lojas Assaí'!$F$174:$F$260,D4213)</f>
        <v>0</v>
      </c>
    </row>
    <row r="4214" spans="1:14" x14ac:dyDescent="0.25">
      <c r="A4214" s="7" t="s">
        <v>4618</v>
      </c>
      <c r="B4214" s="7" t="s">
        <v>206</v>
      </c>
      <c r="C4214" s="7" t="str">
        <f t="shared" si="130"/>
        <v>NovorizonteMG</v>
      </c>
      <c r="D4214" s="7">
        <v>3145372</v>
      </c>
      <c r="E4214" s="8" t="s">
        <v>701</v>
      </c>
      <c r="F4214" s="7">
        <v>5348</v>
      </c>
      <c r="G4214" s="7">
        <v>4963</v>
      </c>
      <c r="H4214" s="7">
        <v>18.25</v>
      </c>
      <c r="I4214" s="7">
        <v>1.4</v>
      </c>
      <c r="J4214" s="8">
        <f t="shared" si="131"/>
        <v>1822.8</v>
      </c>
      <c r="K4214" s="7">
        <v>11129.51</v>
      </c>
      <c r="L4214" s="9">
        <v>-21.864772942427098</v>
      </c>
      <c r="M4214" s="9">
        <v>-43.930926880185297</v>
      </c>
      <c r="N4214" s="7">
        <f>COUNTIFS('Lojas Assaí'!$F$174:$F$260,D4214)</f>
        <v>0</v>
      </c>
    </row>
    <row r="4215" spans="1:14" x14ac:dyDescent="0.25">
      <c r="A4215" s="7" t="s">
        <v>4619</v>
      </c>
      <c r="B4215" s="7" t="s">
        <v>422</v>
      </c>
      <c r="C4215" s="7" t="str">
        <f t="shared" si="130"/>
        <v>GuzolândiaSP</v>
      </c>
      <c r="D4215" s="7">
        <v>3518909</v>
      </c>
      <c r="E4215" s="8" t="s">
        <v>435</v>
      </c>
      <c r="F4215" s="7">
        <v>5346</v>
      </c>
      <c r="G4215" s="7">
        <v>4754</v>
      </c>
      <c r="H4215" s="7">
        <v>18.86</v>
      </c>
      <c r="I4215" s="7">
        <v>1.9</v>
      </c>
      <c r="J4215" s="8">
        <f t="shared" si="131"/>
        <v>2473.8000000000002</v>
      </c>
      <c r="K4215" s="7">
        <v>16246.53</v>
      </c>
      <c r="L4215" s="9">
        <v>-22.6417496242127</v>
      </c>
      <c r="M4215" s="9">
        <v>-47.059286906241297</v>
      </c>
      <c r="N4215" s="7">
        <f>COUNTIFS('Lojas Assaí'!$F$174:$F$260,D4215)</f>
        <v>0</v>
      </c>
    </row>
    <row r="4216" spans="1:14" x14ac:dyDescent="0.25">
      <c r="A4216" s="7" t="s">
        <v>4620</v>
      </c>
      <c r="B4216" s="7" t="s">
        <v>313</v>
      </c>
      <c r="C4216" s="7" t="str">
        <f t="shared" si="130"/>
        <v>FrancinópolisPI</v>
      </c>
      <c r="D4216" s="7">
        <v>2204006</v>
      </c>
      <c r="E4216" s="8" t="s">
        <v>693</v>
      </c>
      <c r="F4216" s="7">
        <v>5345</v>
      </c>
      <c r="G4216" s="7">
        <v>5235</v>
      </c>
      <c r="H4216" s="7">
        <v>19.48</v>
      </c>
      <c r="I4216" s="7">
        <v>1.8</v>
      </c>
      <c r="J4216" s="8">
        <f t="shared" si="131"/>
        <v>2343.6</v>
      </c>
      <c r="K4216" s="7">
        <v>7817.02</v>
      </c>
      <c r="L4216" s="9">
        <v>-6.3952926225871298</v>
      </c>
      <c r="M4216" s="9">
        <v>-42.2633660989624</v>
      </c>
      <c r="N4216" s="7">
        <f>COUNTIFS('Lojas Assaí'!$F$174:$F$260,D4216)</f>
        <v>0</v>
      </c>
    </row>
    <row r="4217" spans="1:14" x14ac:dyDescent="0.25">
      <c r="A4217" s="7" t="s">
        <v>4621</v>
      </c>
      <c r="B4217" s="7" t="s">
        <v>178</v>
      </c>
      <c r="C4217" s="7" t="str">
        <f t="shared" si="130"/>
        <v>Porto dos GaúchosMT</v>
      </c>
      <c r="D4217" s="7">
        <v>5106802</v>
      </c>
      <c r="E4217" s="8" t="s">
        <v>696</v>
      </c>
      <c r="F4217" s="7">
        <v>5344</v>
      </c>
      <c r="G4217" s="7">
        <v>5449</v>
      </c>
      <c r="H4217" s="7">
        <v>0.78</v>
      </c>
      <c r="I4217" s="7">
        <v>2.8</v>
      </c>
      <c r="J4217" s="8">
        <f t="shared" si="131"/>
        <v>3645.6</v>
      </c>
      <c r="K4217" s="7">
        <v>176857.16</v>
      </c>
      <c r="L4217" s="9">
        <v>-15.818135556981</v>
      </c>
      <c r="M4217" s="9">
        <v>-54.400732655953803</v>
      </c>
      <c r="N4217" s="7">
        <f>COUNTIFS('Lojas Assaí'!$F$174:$F$260,D4217)</f>
        <v>0</v>
      </c>
    </row>
    <row r="4218" spans="1:14" x14ac:dyDescent="0.25">
      <c r="A4218" s="7" t="s">
        <v>4622</v>
      </c>
      <c r="B4218" s="7" t="s">
        <v>206</v>
      </c>
      <c r="C4218" s="7" t="str">
        <f t="shared" si="130"/>
        <v>IbiracatuMG</v>
      </c>
      <c r="D4218" s="7">
        <v>3129657</v>
      </c>
      <c r="E4218" s="8" t="s">
        <v>701</v>
      </c>
      <c r="F4218" s="7">
        <v>5340</v>
      </c>
      <c r="G4218" s="7">
        <v>6155</v>
      </c>
      <c r="H4218" s="7">
        <v>17.420000000000002</v>
      </c>
      <c r="I4218" s="7">
        <v>1.6</v>
      </c>
      <c r="J4218" s="8">
        <f t="shared" si="131"/>
        <v>2083.1999999999998</v>
      </c>
      <c r="K4218" s="7">
        <v>8898.5400000000009</v>
      </c>
      <c r="L4218" s="9">
        <v>-15.665466651327099</v>
      </c>
      <c r="M4218" s="9">
        <v>-44.167709435832101</v>
      </c>
      <c r="N4218" s="7">
        <f>COUNTIFS('Lojas Assaí'!$F$174:$F$260,D4218)</f>
        <v>0</v>
      </c>
    </row>
    <row r="4219" spans="1:14" x14ac:dyDescent="0.25">
      <c r="A4219" s="7" t="s">
        <v>4623</v>
      </c>
      <c r="B4219" s="7" t="s">
        <v>224</v>
      </c>
      <c r="C4219" s="7" t="str">
        <f t="shared" si="130"/>
        <v>Pau D'ArcoPA</v>
      </c>
      <c r="D4219" s="7">
        <v>1505551</v>
      </c>
      <c r="E4219" s="8" t="s">
        <v>690</v>
      </c>
      <c r="F4219" s="7">
        <v>5339</v>
      </c>
      <c r="G4219" s="7">
        <v>6033</v>
      </c>
      <c r="H4219" s="7">
        <v>3.61</v>
      </c>
      <c r="I4219" s="7">
        <v>2.1</v>
      </c>
      <c r="J4219" s="8">
        <f t="shared" si="131"/>
        <v>2734.2</v>
      </c>
      <c r="K4219" s="7">
        <v>17996.91</v>
      </c>
      <c r="L4219" s="9">
        <v>-7.8367944039735704</v>
      </c>
      <c r="M4219" s="9">
        <v>-50.048275531899797</v>
      </c>
      <c r="N4219" s="7">
        <f>COUNTIFS('Lojas Assaí'!$F$174:$F$260,D4219)</f>
        <v>0</v>
      </c>
    </row>
    <row r="4220" spans="1:14" x14ac:dyDescent="0.25">
      <c r="A4220" s="7" t="s">
        <v>4624</v>
      </c>
      <c r="B4220" s="7" t="s">
        <v>258</v>
      </c>
      <c r="C4220" s="7" t="str">
        <f t="shared" si="130"/>
        <v>BraganeyPR</v>
      </c>
      <c r="D4220" s="7">
        <v>4103354</v>
      </c>
      <c r="E4220" s="8" t="s">
        <v>686</v>
      </c>
      <c r="F4220" s="7">
        <v>5338</v>
      </c>
      <c r="G4220" s="7">
        <v>5735</v>
      </c>
      <c r="H4220" s="7">
        <v>16.7</v>
      </c>
      <c r="I4220" s="7">
        <v>2.2000000000000002</v>
      </c>
      <c r="J4220" s="8">
        <f t="shared" si="131"/>
        <v>2864.4</v>
      </c>
      <c r="K4220" s="7">
        <v>45488.11</v>
      </c>
      <c r="L4220" s="9">
        <v>-24.1938462811774</v>
      </c>
      <c r="M4220" s="9">
        <v>-53.5240418135567</v>
      </c>
      <c r="N4220" s="7">
        <f>COUNTIFS('Lojas Assaí'!$F$174:$F$260,D4220)</f>
        <v>0</v>
      </c>
    </row>
    <row r="4221" spans="1:14" x14ac:dyDescent="0.25">
      <c r="A4221" s="7" t="s">
        <v>4625</v>
      </c>
      <c r="B4221" s="7" t="s">
        <v>710</v>
      </c>
      <c r="C4221" s="7" t="str">
        <f t="shared" si="130"/>
        <v>Timbé do SulSC</v>
      </c>
      <c r="D4221" s="7">
        <v>4218103</v>
      </c>
      <c r="E4221" s="8" t="s">
        <v>711</v>
      </c>
      <c r="F4221" s="7">
        <v>5338</v>
      </c>
      <c r="G4221" s="7">
        <v>5308</v>
      </c>
      <c r="H4221" s="7">
        <v>16.079999999999998</v>
      </c>
      <c r="I4221" s="7">
        <v>2</v>
      </c>
      <c r="J4221" s="8">
        <f t="shared" si="131"/>
        <v>2604</v>
      </c>
      <c r="K4221" s="7">
        <v>26685.31</v>
      </c>
      <c r="L4221" s="9">
        <v>-26.822902574987801</v>
      </c>
      <c r="M4221" s="9">
        <v>-49.277712289797201</v>
      </c>
      <c r="N4221" s="7">
        <f>COUNTIFS('Lojas Assaí'!$F$174:$F$260,D4221)</f>
        <v>0</v>
      </c>
    </row>
    <row r="4222" spans="1:14" x14ac:dyDescent="0.25">
      <c r="A4222" s="7" t="s">
        <v>4626</v>
      </c>
      <c r="B4222" s="7" t="s">
        <v>707</v>
      </c>
      <c r="C4222" s="7" t="str">
        <f t="shared" si="130"/>
        <v>São MartinhoRS</v>
      </c>
      <c r="D4222" s="7">
        <v>4319109</v>
      </c>
      <c r="E4222" s="8" t="s">
        <v>708</v>
      </c>
      <c r="F4222" s="7">
        <v>5336</v>
      </c>
      <c r="G4222" s="7">
        <v>5773</v>
      </c>
      <c r="H4222" s="7">
        <v>33.630000000000003</v>
      </c>
      <c r="I4222" s="7">
        <v>2</v>
      </c>
      <c r="J4222" s="8">
        <f t="shared" si="131"/>
        <v>2604</v>
      </c>
      <c r="K4222" s="7">
        <v>51180.41</v>
      </c>
      <c r="L4222" s="9">
        <v>-27.708928802128401</v>
      </c>
      <c r="M4222" s="9">
        <v>-53.966922723041797</v>
      </c>
      <c r="N4222" s="7">
        <f>COUNTIFS('Lojas Assaí'!$F$174:$F$260,D4222)</f>
        <v>0</v>
      </c>
    </row>
    <row r="4223" spans="1:14" x14ac:dyDescent="0.25">
      <c r="A4223" s="7" t="s">
        <v>4627</v>
      </c>
      <c r="B4223" s="7" t="s">
        <v>258</v>
      </c>
      <c r="C4223" s="7" t="str">
        <f t="shared" si="130"/>
        <v>JabotiPR</v>
      </c>
      <c r="D4223" s="7">
        <v>4111704</v>
      </c>
      <c r="E4223" s="8" t="s">
        <v>686</v>
      </c>
      <c r="F4223" s="7">
        <v>5332</v>
      </c>
      <c r="G4223" s="7">
        <v>4902</v>
      </c>
      <c r="H4223" s="7">
        <v>35.200000000000003</v>
      </c>
      <c r="I4223" s="7">
        <v>2</v>
      </c>
      <c r="J4223" s="8">
        <f t="shared" si="131"/>
        <v>2604</v>
      </c>
      <c r="K4223" s="7">
        <v>23427.33</v>
      </c>
      <c r="L4223" s="9">
        <v>-23.1177827565859</v>
      </c>
      <c r="M4223" s="9">
        <v>-51.5406168453571</v>
      </c>
      <c r="N4223" s="7">
        <f>COUNTIFS('Lojas Assaí'!$F$174:$F$260,D4223)</f>
        <v>0</v>
      </c>
    </row>
    <row r="4224" spans="1:14" x14ac:dyDescent="0.25">
      <c r="A4224" s="7" t="s">
        <v>4628</v>
      </c>
      <c r="B4224" s="7" t="s">
        <v>669</v>
      </c>
      <c r="C4224" s="7" t="str">
        <f t="shared" si="130"/>
        <v>Marianópolis do TocantinsTO</v>
      </c>
      <c r="D4224" s="7">
        <v>1712504</v>
      </c>
      <c r="E4224" s="8" t="s">
        <v>699</v>
      </c>
      <c r="F4224" s="7">
        <v>5332</v>
      </c>
      <c r="G4224" s="7">
        <v>4352</v>
      </c>
      <c r="H4224" s="7">
        <v>2.08</v>
      </c>
      <c r="I4224" s="7">
        <v>1.8</v>
      </c>
      <c r="J4224" s="8">
        <f t="shared" si="131"/>
        <v>2343.6</v>
      </c>
      <c r="K4224" s="7">
        <v>40130.129999999997</v>
      </c>
      <c r="L4224" s="9">
        <v>-9.79888035935058</v>
      </c>
      <c r="M4224" s="9">
        <v>-49.651033994437803</v>
      </c>
      <c r="N4224" s="7">
        <f>COUNTIFS('Lojas Assaí'!$F$174:$F$260,D4224)</f>
        <v>0</v>
      </c>
    </row>
    <row r="4225" spans="1:14" x14ac:dyDescent="0.25">
      <c r="A4225" s="7" t="s">
        <v>4629</v>
      </c>
      <c r="B4225" s="7" t="s">
        <v>206</v>
      </c>
      <c r="C4225" s="7" t="str">
        <f t="shared" si="130"/>
        <v>Rio EsperaMG</v>
      </c>
      <c r="D4225" s="7">
        <v>3155207</v>
      </c>
      <c r="E4225" s="8" t="s">
        <v>701</v>
      </c>
      <c r="F4225" s="7">
        <v>5332</v>
      </c>
      <c r="G4225" s="7">
        <v>6070</v>
      </c>
      <c r="H4225" s="7">
        <v>25.44</v>
      </c>
      <c r="I4225" s="7">
        <v>1.5</v>
      </c>
      <c r="J4225" s="8">
        <f t="shared" si="131"/>
        <v>1953</v>
      </c>
      <c r="K4225" s="7">
        <v>9985.01</v>
      </c>
      <c r="L4225" s="9">
        <v>-20.8580800986411</v>
      </c>
      <c r="M4225" s="9">
        <v>-43.465333400317299</v>
      </c>
      <c r="N4225" s="7">
        <f>COUNTIFS('Lojas Assaí'!$F$174:$F$260,D4225)</f>
        <v>0</v>
      </c>
    </row>
    <row r="4226" spans="1:14" x14ac:dyDescent="0.25">
      <c r="A4226" s="7" t="s">
        <v>4630</v>
      </c>
      <c r="B4226" s="7" t="s">
        <v>313</v>
      </c>
      <c r="C4226" s="7" t="str">
        <f t="shared" ref="C4226:C4289" si="132">_xlfn.CONCAT(A4226:B4226)</f>
        <v>Fartura do PiauíPI</v>
      </c>
      <c r="D4226" s="7">
        <v>2203750</v>
      </c>
      <c r="E4226" s="8" t="s">
        <v>693</v>
      </c>
      <c r="F4226" s="7">
        <v>5330</v>
      </c>
      <c r="G4226" s="7">
        <v>5074</v>
      </c>
      <c r="H4226" s="7">
        <v>7.12</v>
      </c>
      <c r="I4226" s="7">
        <v>1.7</v>
      </c>
      <c r="J4226" s="8">
        <f t="shared" ref="J4226:J4289" si="133">ROUND(I4226*1302,2)</f>
        <v>2213.4</v>
      </c>
      <c r="K4226" s="7">
        <v>7914.85</v>
      </c>
      <c r="L4226" s="9">
        <v>-9.4786062862875404</v>
      </c>
      <c r="M4226" s="9">
        <v>-42.794401403178199</v>
      </c>
      <c r="N4226" s="7">
        <f>COUNTIFS('Lojas Assaí'!$F$174:$F$260,D4226)</f>
        <v>0</v>
      </c>
    </row>
    <row r="4227" spans="1:14" x14ac:dyDescent="0.25">
      <c r="A4227" s="7" t="s">
        <v>4631</v>
      </c>
      <c r="B4227" s="7" t="s">
        <v>707</v>
      </c>
      <c r="C4227" s="7" t="str">
        <f t="shared" si="132"/>
        <v>Campina das MissõesRS</v>
      </c>
      <c r="D4227" s="7">
        <v>4303707</v>
      </c>
      <c r="E4227" s="8" t="s">
        <v>708</v>
      </c>
      <c r="F4227" s="7">
        <v>5325</v>
      </c>
      <c r="G4227" s="7">
        <v>6117</v>
      </c>
      <c r="H4227" s="7">
        <v>27.09</v>
      </c>
      <c r="I4227" s="7">
        <v>2</v>
      </c>
      <c r="J4227" s="8">
        <f t="shared" si="133"/>
        <v>2604</v>
      </c>
      <c r="K4227" s="7">
        <v>34995.46</v>
      </c>
      <c r="L4227" s="9">
        <v>-27.991690028400299</v>
      </c>
      <c r="M4227" s="9">
        <v>-54.845328950828801</v>
      </c>
      <c r="N4227" s="7">
        <f>COUNTIFS('Lojas Assaí'!$F$174:$F$260,D4227)</f>
        <v>0</v>
      </c>
    </row>
    <row r="4228" spans="1:14" x14ac:dyDescent="0.25">
      <c r="A4228" s="7" t="s">
        <v>4632</v>
      </c>
      <c r="B4228" s="7" t="s">
        <v>206</v>
      </c>
      <c r="C4228" s="7" t="str">
        <f t="shared" si="132"/>
        <v>ItaveravaMG</v>
      </c>
      <c r="D4228" s="7">
        <v>3133907</v>
      </c>
      <c r="E4228" s="8" t="s">
        <v>701</v>
      </c>
      <c r="F4228" s="7">
        <v>5321</v>
      </c>
      <c r="G4228" s="7">
        <v>5799</v>
      </c>
      <c r="H4228" s="7">
        <v>20.399999999999999</v>
      </c>
      <c r="I4228" s="7">
        <v>1.6</v>
      </c>
      <c r="J4228" s="8">
        <f t="shared" si="133"/>
        <v>2083.1999999999998</v>
      </c>
      <c r="K4228" s="7">
        <v>11408.03</v>
      </c>
      <c r="L4228" s="9">
        <v>-20.674727470991701</v>
      </c>
      <c r="M4228" s="9">
        <v>-43.604322348119098</v>
      </c>
      <c r="N4228" s="7">
        <f>COUNTIFS('Lojas Assaí'!$F$174:$F$260,D4228)</f>
        <v>0</v>
      </c>
    </row>
    <row r="4229" spans="1:14" x14ac:dyDescent="0.25">
      <c r="A4229" s="7" t="s">
        <v>4633</v>
      </c>
      <c r="B4229" s="7" t="s">
        <v>422</v>
      </c>
      <c r="C4229" s="7" t="str">
        <f t="shared" si="132"/>
        <v>Álvaro de CarvalhoSP</v>
      </c>
      <c r="D4229" s="7">
        <v>3501400</v>
      </c>
      <c r="E4229" s="8" t="s">
        <v>435</v>
      </c>
      <c r="F4229" s="7">
        <v>5320</v>
      </c>
      <c r="G4229" s="7">
        <v>4650</v>
      </c>
      <c r="H4229" s="7">
        <v>30.36</v>
      </c>
      <c r="I4229" s="7">
        <v>2.2000000000000002</v>
      </c>
      <c r="J4229" s="8">
        <f t="shared" si="133"/>
        <v>2864.4</v>
      </c>
      <c r="K4229" s="7">
        <v>10112.459999999999</v>
      </c>
      <c r="L4229" s="9">
        <v>-22.0763746340434</v>
      </c>
      <c r="M4229" s="9">
        <v>-49.720609020315997</v>
      </c>
      <c r="N4229" s="7">
        <f>COUNTIFS('Lojas Assaí'!$F$174:$F$260,D4229)</f>
        <v>0</v>
      </c>
    </row>
    <row r="4230" spans="1:14" x14ac:dyDescent="0.25">
      <c r="A4230" s="7" t="s">
        <v>4634</v>
      </c>
      <c r="B4230" s="7" t="s">
        <v>12</v>
      </c>
      <c r="C4230" s="7" t="str">
        <f t="shared" si="132"/>
        <v>Minador do NegrãoAL</v>
      </c>
      <c r="D4230" s="7">
        <v>2705309</v>
      </c>
      <c r="E4230" s="8" t="s">
        <v>688</v>
      </c>
      <c r="F4230" s="7">
        <v>5315</v>
      </c>
      <c r="G4230" s="7">
        <v>5275</v>
      </c>
      <c r="H4230" s="7">
        <v>31.47</v>
      </c>
      <c r="I4230" s="7">
        <v>1.4</v>
      </c>
      <c r="J4230" s="8">
        <f t="shared" si="133"/>
        <v>1822.8</v>
      </c>
      <c r="K4230" s="7">
        <v>11376.78</v>
      </c>
      <c r="L4230" s="9">
        <v>-9.3036832606375093</v>
      </c>
      <c r="M4230" s="9">
        <v>-36.864915772472003</v>
      </c>
      <c r="N4230" s="7">
        <f>COUNTIFS('Lojas Assaí'!$F$174:$F$260,D4230)</f>
        <v>0</v>
      </c>
    </row>
    <row r="4231" spans="1:14" x14ac:dyDescent="0.25">
      <c r="A4231" s="7" t="s">
        <v>3107</v>
      </c>
      <c r="B4231" s="7" t="s">
        <v>206</v>
      </c>
      <c r="C4231" s="7" t="str">
        <f t="shared" si="132"/>
        <v>Presidente BernardesMG</v>
      </c>
      <c r="D4231" s="7">
        <v>3153103</v>
      </c>
      <c r="E4231" s="8" t="s">
        <v>701</v>
      </c>
      <c r="F4231" s="7">
        <v>5315</v>
      </c>
      <c r="G4231" s="7">
        <v>5537</v>
      </c>
      <c r="H4231" s="7">
        <v>23.38</v>
      </c>
      <c r="I4231" s="7">
        <v>1.3</v>
      </c>
      <c r="J4231" s="8">
        <f t="shared" si="133"/>
        <v>1692.6</v>
      </c>
      <c r="K4231" s="7">
        <v>10945.4</v>
      </c>
      <c r="L4231" s="9">
        <v>-18.6407817383921</v>
      </c>
      <c r="M4231" s="9">
        <v>-44.054182275165502</v>
      </c>
      <c r="N4231" s="7">
        <f>COUNTIFS('Lojas Assaí'!$F$174:$F$260,D4231)</f>
        <v>0</v>
      </c>
    </row>
    <row r="4232" spans="1:14" x14ac:dyDescent="0.25">
      <c r="A4232" s="7" t="s">
        <v>4635</v>
      </c>
      <c r="B4232" s="7" t="s">
        <v>37</v>
      </c>
      <c r="C4232" s="7" t="str">
        <f t="shared" si="132"/>
        <v>Barro PretoBA</v>
      </c>
      <c r="D4232" s="7">
        <v>2903300</v>
      </c>
      <c r="E4232" s="8" t="s">
        <v>684</v>
      </c>
      <c r="F4232" s="7">
        <v>5312</v>
      </c>
      <c r="G4232" s="7">
        <v>6453</v>
      </c>
      <c r="H4232" s="7">
        <v>50.26</v>
      </c>
      <c r="I4232" s="7">
        <v>2.2000000000000002</v>
      </c>
      <c r="J4232" s="8">
        <f t="shared" si="133"/>
        <v>2864.4</v>
      </c>
      <c r="K4232" s="7">
        <v>12627.63</v>
      </c>
      <c r="L4232" s="9">
        <v>-11.7610639229593</v>
      </c>
      <c r="M4232" s="9">
        <v>-41.912096064752603</v>
      </c>
      <c r="N4232" s="7">
        <f>COUNTIFS('Lojas Assaí'!$F$174:$F$260,D4232)</f>
        <v>0</v>
      </c>
    </row>
    <row r="4233" spans="1:14" x14ac:dyDescent="0.25">
      <c r="A4233" s="7" t="s">
        <v>2699</v>
      </c>
      <c r="B4233" s="7" t="s">
        <v>244</v>
      </c>
      <c r="C4233" s="7" t="str">
        <f t="shared" si="132"/>
        <v>BorboremaPB</v>
      </c>
      <c r="D4233" s="7">
        <v>2502706</v>
      </c>
      <c r="E4233" s="8" t="s">
        <v>698</v>
      </c>
      <c r="F4233" s="7">
        <v>5311</v>
      </c>
      <c r="G4233" s="7">
        <v>5111</v>
      </c>
      <c r="H4233" s="7">
        <v>196.74</v>
      </c>
      <c r="I4233" s="7">
        <v>1.8</v>
      </c>
      <c r="J4233" s="8">
        <f t="shared" si="133"/>
        <v>2343.6</v>
      </c>
      <c r="K4233" s="7">
        <v>11820.54</v>
      </c>
      <c r="L4233" s="9">
        <v>-7.4826479198713098</v>
      </c>
      <c r="M4233" s="9">
        <v>-36.133404750711001</v>
      </c>
      <c r="N4233" s="7">
        <f>COUNTIFS('Lojas Assaí'!$F$174:$F$260,D4233)</f>
        <v>0</v>
      </c>
    </row>
    <row r="4234" spans="1:14" x14ac:dyDescent="0.25">
      <c r="A4234" s="7" t="s">
        <v>4636</v>
      </c>
      <c r="B4234" s="7" t="s">
        <v>206</v>
      </c>
      <c r="C4234" s="7" t="str">
        <f t="shared" si="132"/>
        <v>Barão de Monte AltoMG</v>
      </c>
      <c r="D4234" s="7">
        <v>3105509</v>
      </c>
      <c r="E4234" s="8" t="s">
        <v>701</v>
      </c>
      <c r="F4234" s="7">
        <v>5311</v>
      </c>
      <c r="G4234" s="7">
        <v>5720</v>
      </c>
      <c r="H4234" s="7">
        <v>28.84</v>
      </c>
      <c r="I4234" s="7">
        <v>1.6</v>
      </c>
      <c r="J4234" s="8">
        <f t="shared" si="133"/>
        <v>2083.1999999999998</v>
      </c>
      <c r="K4234" s="7">
        <v>10686.4</v>
      </c>
      <c r="L4234" s="9">
        <v>-21.2478823447256</v>
      </c>
      <c r="M4234" s="9">
        <v>-42.239146579703302</v>
      </c>
      <c r="N4234" s="7">
        <f>COUNTIFS('Lojas Assaí'!$F$174:$F$260,D4234)</f>
        <v>0</v>
      </c>
    </row>
    <row r="4235" spans="1:14" x14ac:dyDescent="0.25">
      <c r="A4235" s="7" t="s">
        <v>4637</v>
      </c>
      <c r="B4235" s="7" t="s">
        <v>178</v>
      </c>
      <c r="C4235" s="7" t="str">
        <f t="shared" si="132"/>
        <v>AcorizalMT</v>
      </c>
      <c r="D4235" s="7">
        <v>5100102</v>
      </c>
      <c r="E4235" s="8" t="s">
        <v>696</v>
      </c>
      <c r="F4235" s="7">
        <v>5309</v>
      </c>
      <c r="G4235" s="7">
        <v>5516</v>
      </c>
      <c r="H4235" s="7">
        <v>6.56</v>
      </c>
      <c r="I4235" s="7">
        <v>3.3</v>
      </c>
      <c r="J4235" s="8">
        <f t="shared" si="133"/>
        <v>4296.6000000000004</v>
      </c>
      <c r="K4235" s="7">
        <v>19748.54</v>
      </c>
      <c r="L4235" s="9">
        <v>-15.197889980333899</v>
      </c>
      <c r="M4235" s="9">
        <v>-56.371552566709802</v>
      </c>
      <c r="N4235" s="7">
        <f>COUNTIFS('Lojas Assaí'!$F$174:$F$260,D4235)</f>
        <v>0</v>
      </c>
    </row>
    <row r="4236" spans="1:14" x14ac:dyDescent="0.25">
      <c r="A4236" s="7" t="s">
        <v>4638</v>
      </c>
      <c r="B4236" s="7" t="s">
        <v>403</v>
      </c>
      <c r="C4236" s="7" t="str">
        <f t="shared" si="132"/>
        <v>ParazinhoRN</v>
      </c>
      <c r="D4236" s="7">
        <v>2408805</v>
      </c>
      <c r="E4236" s="8" t="s">
        <v>695</v>
      </c>
      <c r="F4236" s="7">
        <v>5307</v>
      </c>
      <c r="G4236" s="7">
        <v>4845</v>
      </c>
      <c r="H4236" s="7">
        <v>17.64</v>
      </c>
      <c r="I4236" s="7">
        <v>2.6</v>
      </c>
      <c r="J4236" s="8">
        <f t="shared" si="133"/>
        <v>3385.2</v>
      </c>
      <c r="K4236" s="7">
        <v>76046.11</v>
      </c>
      <c r="L4236" s="9">
        <v>-5.7770555176126397</v>
      </c>
      <c r="M4236" s="9">
        <v>-37.101650135267597</v>
      </c>
      <c r="N4236" s="7">
        <f>COUNTIFS('Lojas Assaí'!$F$174:$F$260,D4236)</f>
        <v>0</v>
      </c>
    </row>
    <row r="4237" spans="1:14" x14ac:dyDescent="0.25">
      <c r="A4237" s="7" t="s">
        <v>4639</v>
      </c>
      <c r="B4237" s="7" t="s">
        <v>206</v>
      </c>
      <c r="C4237" s="7" t="str">
        <f t="shared" si="132"/>
        <v>AricanduvaMG</v>
      </c>
      <c r="D4237" s="7">
        <v>3104452</v>
      </c>
      <c r="E4237" s="8" t="s">
        <v>701</v>
      </c>
      <c r="F4237" s="7">
        <v>5305</v>
      </c>
      <c r="G4237" s="7">
        <v>4770</v>
      </c>
      <c r="H4237" s="7">
        <v>19.600000000000001</v>
      </c>
      <c r="I4237" s="7">
        <v>1.6</v>
      </c>
      <c r="J4237" s="8">
        <f t="shared" si="133"/>
        <v>2083.1999999999998</v>
      </c>
      <c r="K4237" s="7">
        <v>11511.89</v>
      </c>
      <c r="L4237" s="9">
        <v>-17.867762938512801</v>
      </c>
      <c r="M4237" s="9">
        <v>-42.5592310545725</v>
      </c>
      <c r="N4237" s="7">
        <f>COUNTIFS('Lojas Assaí'!$F$174:$F$260,D4237)</f>
        <v>0</v>
      </c>
    </row>
    <row r="4238" spans="1:14" x14ac:dyDescent="0.25">
      <c r="A4238" s="7" t="s">
        <v>4640</v>
      </c>
      <c r="B4238" s="7" t="s">
        <v>669</v>
      </c>
      <c r="C4238" s="7" t="str">
        <f t="shared" si="132"/>
        <v>Aliança do TocantinsTO</v>
      </c>
      <c r="D4238" s="7">
        <v>1700350</v>
      </c>
      <c r="E4238" s="8" t="s">
        <v>699</v>
      </c>
      <c r="F4238" s="7">
        <v>5303</v>
      </c>
      <c r="G4238" s="7">
        <v>5671</v>
      </c>
      <c r="H4238" s="7">
        <v>3.59</v>
      </c>
      <c r="I4238" s="7">
        <v>1.8</v>
      </c>
      <c r="J4238" s="8">
        <f t="shared" si="133"/>
        <v>2343.6</v>
      </c>
      <c r="K4238" s="7">
        <v>29076.87</v>
      </c>
      <c r="L4238" s="9">
        <v>-11.303743046508901</v>
      </c>
      <c r="M4238" s="9">
        <v>-48.941240022140903</v>
      </c>
      <c r="N4238" s="7">
        <f>COUNTIFS('Lojas Assaí'!$F$174:$F$260,D4238)</f>
        <v>0</v>
      </c>
    </row>
    <row r="4239" spans="1:14" x14ac:dyDescent="0.25">
      <c r="A4239" s="7" t="s">
        <v>4641</v>
      </c>
      <c r="B4239" s="7" t="s">
        <v>206</v>
      </c>
      <c r="C4239" s="7" t="str">
        <f t="shared" si="132"/>
        <v>VirgolândiaMG</v>
      </c>
      <c r="D4239" s="7">
        <v>3171907</v>
      </c>
      <c r="E4239" s="8" t="s">
        <v>701</v>
      </c>
      <c r="F4239" s="7">
        <v>5303</v>
      </c>
      <c r="G4239" s="7">
        <v>5658</v>
      </c>
      <c r="H4239" s="7">
        <v>20.13</v>
      </c>
      <c r="I4239" s="7">
        <v>1.5</v>
      </c>
      <c r="J4239" s="8">
        <f t="shared" si="133"/>
        <v>1953</v>
      </c>
      <c r="K4239" s="7">
        <v>10291.99</v>
      </c>
      <c r="L4239" s="9">
        <v>-18.476061704788101</v>
      </c>
      <c r="M4239" s="9">
        <v>-42.310810037318497</v>
      </c>
      <c r="N4239" s="7">
        <f>COUNTIFS('Lojas Assaí'!$F$174:$F$260,D4239)</f>
        <v>0</v>
      </c>
    </row>
    <row r="4240" spans="1:14" x14ac:dyDescent="0.25">
      <c r="A4240" s="7" t="s">
        <v>4642</v>
      </c>
      <c r="B4240" s="7" t="s">
        <v>655</v>
      </c>
      <c r="C4240" s="7" t="str">
        <f t="shared" si="132"/>
        <v>Divina PastoraSE</v>
      </c>
      <c r="D4240" s="7">
        <v>2802007</v>
      </c>
      <c r="E4240" s="8" t="s">
        <v>692</v>
      </c>
      <c r="F4240" s="7">
        <v>5290</v>
      </c>
      <c r="G4240" s="7">
        <v>4326</v>
      </c>
      <c r="H4240" s="7">
        <v>47.13</v>
      </c>
      <c r="I4240" s="7">
        <v>2.2999999999999998</v>
      </c>
      <c r="J4240" s="8">
        <f t="shared" si="133"/>
        <v>2994.6</v>
      </c>
      <c r="K4240" s="7">
        <v>23043.25</v>
      </c>
      <c r="L4240" s="9">
        <v>-10.677375700180299</v>
      </c>
      <c r="M4240" s="9">
        <v>-37.149344960239198</v>
      </c>
      <c r="N4240" s="7">
        <f>COUNTIFS('Lojas Assaí'!$F$174:$F$260,D4240)</f>
        <v>0</v>
      </c>
    </row>
    <row r="4241" spans="1:14" x14ac:dyDescent="0.25">
      <c r="A4241" s="7" t="s">
        <v>4643</v>
      </c>
      <c r="B4241" s="7" t="s">
        <v>206</v>
      </c>
      <c r="C4241" s="7" t="str">
        <f t="shared" si="132"/>
        <v>FranciscópolisMG</v>
      </c>
      <c r="D4241" s="7">
        <v>3126752</v>
      </c>
      <c r="E4241" s="8" t="s">
        <v>701</v>
      </c>
      <c r="F4241" s="7">
        <v>5287</v>
      </c>
      <c r="G4241" s="7">
        <v>5800</v>
      </c>
      <c r="H4241" s="7">
        <v>8.09</v>
      </c>
      <c r="I4241" s="7">
        <v>1.8</v>
      </c>
      <c r="J4241" s="8">
        <f t="shared" si="133"/>
        <v>2343.6</v>
      </c>
      <c r="K4241" s="7">
        <v>14155.36</v>
      </c>
      <c r="L4241" s="9">
        <v>-17.959043572614899</v>
      </c>
      <c r="M4241" s="9">
        <v>-42.007312811894899</v>
      </c>
      <c r="N4241" s="7">
        <f>COUNTIFS('Lojas Assaí'!$F$174:$F$260,D4241)</f>
        <v>0</v>
      </c>
    </row>
    <row r="4242" spans="1:14" x14ac:dyDescent="0.25">
      <c r="A4242" s="7" t="s">
        <v>4644</v>
      </c>
      <c r="B4242" s="7" t="s">
        <v>258</v>
      </c>
      <c r="C4242" s="7" t="str">
        <f t="shared" si="132"/>
        <v>Diamante D'OestePR</v>
      </c>
      <c r="D4242" s="7">
        <v>4107157</v>
      </c>
      <c r="E4242" s="8" t="s">
        <v>686</v>
      </c>
      <c r="F4242" s="7">
        <v>5279</v>
      </c>
      <c r="G4242" s="7">
        <v>5027</v>
      </c>
      <c r="H4242" s="7">
        <v>16.260000000000002</v>
      </c>
      <c r="I4242" s="7">
        <v>2</v>
      </c>
      <c r="J4242" s="8">
        <f t="shared" si="133"/>
        <v>2604</v>
      </c>
      <c r="K4242" s="7">
        <v>21447.360000000001</v>
      </c>
      <c r="L4242" s="9">
        <v>-25.74601002</v>
      </c>
      <c r="M4242" s="9">
        <v>-53.054835992434803</v>
      </c>
      <c r="N4242" s="7">
        <f>COUNTIFS('Lojas Assaí'!$F$174:$F$260,D4242)</f>
        <v>0</v>
      </c>
    </row>
    <row r="4243" spans="1:14" x14ac:dyDescent="0.25">
      <c r="A4243" s="7" t="s">
        <v>4645</v>
      </c>
      <c r="B4243" s="7" t="s">
        <v>37</v>
      </c>
      <c r="C4243" s="7" t="str">
        <f t="shared" si="132"/>
        <v>AlmadinaBA</v>
      </c>
      <c r="D4243" s="7">
        <v>2900900</v>
      </c>
      <c r="E4243" s="8" t="s">
        <v>684</v>
      </c>
      <c r="F4243" s="7">
        <v>5273</v>
      </c>
      <c r="G4243" s="7">
        <v>6357</v>
      </c>
      <c r="H4243" s="7">
        <v>25.32</v>
      </c>
      <c r="I4243" s="7">
        <v>2</v>
      </c>
      <c r="J4243" s="8">
        <f t="shared" si="133"/>
        <v>2604</v>
      </c>
      <c r="K4243" s="7">
        <v>10896.7</v>
      </c>
      <c r="L4243" s="9">
        <v>-17.5189333438062</v>
      </c>
      <c r="M4243" s="9">
        <v>-39.1942143206578</v>
      </c>
      <c r="N4243" s="7">
        <f>COUNTIFS('Lojas Assaí'!$F$174:$F$260,D4243)</f>
        <v>0</v>
      </c>
    </row>
    <row r="4244" spans="1:14" x14ac:dyDescent="0.25">
      <c r="A4244" s="7" t="s">
        <v>4646</v>
      </c>
      <c r="B4244" s="7" t="s">
        <v>313</v>
      </c>
      <c r="C4244" s="7" t="str">
        <f t="shared" si="132"/>
        <v>Landri SalesPI</v>
      </c>
      <c r="D4244" s="7">
        <v>2205607</v>
      </c>
      <c r="E4244" s="8" t="s">
        <v>693</v>
      </c>
      <c r="F4244" s="7">
        <v>5272</v>
      </c>
      <c r="G4244" s="7">
        <v>5281</v>
      </c>
      <c r="H4244" s="7">
        <v>4.8499999999999996</v>
      </c>
      <c r="I4244" s="7">
        <v>1.6</v>
      </c>
      <c r="J4244" s="8">
        <f t="shared" si="133"/>
        <v>2083.1999999999998</v>
      </c>
      <c r="K4244" s="7">
        <v>16600.66</v>
      </c>
      <c r="L4244" s="9">
        <v>-7.26659997541352</v>
      </c>
      <c r="M4244" s="9">
        <v>-43.931045515144397</v>
      </c>
      <c r="N4244" s="7">
        <f>COUNTIFS('Lojas Assaí'!$F$174:$F$260,D4244)</f>
        <v>0</v>
      </c>
    </row>
    <row r="4245" spans="1:14" x14ac:dyDescent="0.25">
      <c r="A4245" s="7" t="s">
        <v>4647</v>
      </c>
      <c r="B4245" s="7" t="s">
        <v>206</v>
      </c>
      <c r="C4245" s="7" t="str">
        <f t="shared" si="132"/>
        <v>Volta GrandeMG</v>
      </c>
      <c r="D4245" s="7">
        <v>3172103</v>
      </c>
      <c r="E4245" s="8" t="s">
        <v>701</v>
      </c>
      <c r="F4245" s="7">
        <v>5270</v>
      </c>
      <c r="G4245" s="7">
        <v>5070</v>
      </c>
      <c r="H4245" s="7">
        <v>24.36</v>
      </c>
      <c r="I4245" s="7">
        <v>1.7</v>
      </c>
      <c r="J4245" s="8">
        <f t="shared" si="133"/>
        <v>2213.4</v>
      </c>
      <c r="K4245" s="7">
        <v>24050.74</v>
      </c>
      <c r="L4245" s="9">
        <v>-21.7707111492068</v>
      </c>
      <c r="M4245" s="9">
        <v>-42.541284947387503</v>
      </c>
      <c r="N4245" s="7">
        <f>COUNTIFS('Lojas Assaí'!$F$174:$F$260,D4245)</f>
        <v>0</v>
      </c>
    </row>
    <row r="4246" spans="1:14" x14ac:dyDescent="0.25">
      <c r="A4246" s="7" t="s">
        <v>4648</v>
      </c>
      <c r="B4246" s="7" t="s">
        <v>422</v>
      </c>
      <c r="C4246" s="7" t="str">
        <f t="shared" si="132"/>
        <v>CanasSP</v>
      </c>
      <c r="D4246" s="7">
        <v>3509957</v>
      </c>
      <c r="E4246" s="8" t="s">
        <v>435</v>
      </c>
      <c r="F4246" s="7">
        <v>5268</v>
      </c>
      <c r="G4246" s="7">
        <v>4385</v>
      </c>
      <c r="H4246" s="7">
        <v>82.33</v>
      </c>
      <c r="I4246" s="7">
        <v>2</v>
      </c>
      <c r="J4246" s="8">
        <f t="shared" si="133"/>
        <v>2604</v>
      </c>
      <c r="K4246" s="7">
        <v>21705.39</v>
      </c>
      <c r="L4246" s="9">
        <v>-22.690669066040002</v>
      </c>
      <c r="M4246" s="9">
        <v>-45.056975740535002</v>
      </c>
      <c r="N4246" s="7">
        <f>COUNTIFS('Lojas Assaí'!$F$174:$F$260,D4246)</f>
        <v>0</v>
      </c>
    </row>
    <row r="4247" spans="1:14" x14ac:dyDescent="0.25">
      <c r="A4247" s="7" t="s">
        <v>4649</v>
      </c>
      <c r="B4247" s="7" t="s">
        <v>206</v>
      </c>
      <c r="C4247" s="7" t="str">
        <f t="shared" si="132"/>
        <v>Francisco DumontMG</v>
      </c>
      <c r="D4247" s="7">
        <v>3126604</v>
      </c>
      <c r="E4247" s="8" t="s">
        <v>701</v>
      </c>
      <c r="F4247" s="7">
        <v>5268</v>
      </c>
      <c r="G4247" s="7">
        <v>4863</v>
      </c>
      <c r="H4247" s="7">
        <v>3.09</v>
      </c>
      <c r="I4247" s="7">
        <v>1.3</v>
      </c>
      <c r="J4247" s="8">
        <f t="shared" si="133"/>
        <v>1692.6</v>
      </c>
      <c r="K4247" s="7">
        <v>13259.13</v>
      </c>
      <c r="L4247" s="9">
        <v>-17.3199488056432</v>
      </c>
      <c r="M4247" s="9">
        <v>-44.234206527764698</v>
      </c>
      <c r="N4247" s="7">
        <f>COUNTIFS('Lojas Assaí'!$F$174:$F$260,D4247)</f>
        <v>0</v>
      </c>
    </row>
    <row r="4248" spans="1:14" x14ac:dyDescent="0.25">
      <c r="A4248" s="7" t="s">
        <v>4650</v>
      </c>
      <c r="B4248" s="7" t="s">
        <v>178</v>
      </c>
      <c r="C4248" s="7" t="str">
        <f t="shared" si="132"/>
        <v>CurvelândiaMT</v>
      </c>
      <c r="D4248" s="7">
        <v>5103437</v>
      </c>
      <c r="E4248" s="8" t="s">
        <v>696</v>
      </c>
      <c r="F4248" s="7">
        <v>5267</v>
      </c>
      <c r="G4248" s="7">
        <v>4866</v>
      </c>
      <c r="H4248" s="7">
        <v>13.53</v>
      </c>
      <c r="I4248" s="7">
        <v>2.2000000000000002</v>
      </c>
      <c r="J4248" s="8">
        <f t="shared" si="133"/>
        <v>2864.4</v>
      </c>
      <c r="K4248" s="7">
        <v>22018.98</v>
      </c>
      <c r="L4248" s="9">
        <v>-15.6093061708567</v>
      </c>
      <c r="M4248" s="9">
        <v>-57.917114978664401</v>
      </c>
      <c r="N4248" s="7">
        <f>COUNTIFS('Lojas Assaí'!$F$174:$F$260,D4248)</f>
        <v>0</v>
      </c>
    </row>
    <row r="4249" spans="1:14" x14ac:dyDescent="0.25">
      <c r="A4249" s="7" t="s">
        <v>4651</v>
      </c>
      <c r="B4249" s="7" t="s">
        <v>145</v>
      </c>
      <c r="C4249" s="7" t="str">
        <f t="shared" si="132"/>
        <v>São Luiz do NorteGO</v>
      </c>
      <c r="D4249" s="7">
        <v>5220157</v>
      </c>
      <c r="E4249" s="8" t="s">
        <v>687</v>
      </c>
      <c r="F4249" s="7">
        <v>5263</v>
      </c>
      <c r="G4249" s="7">
        <v>4617</v>
      </c>
      <c r="H4249" s="7">
        <v>7.88</v>
      </c>
      <c r="I4249" s="7">
        <v>1.7</v>
      </c>
      <c r="J4249" s="8">
        <f t="shared" si="133"/>
        <v>2213.4</v>
      </c>
      <c r="K4249" s="7">
        <v>26075.97</v>
      </c>
      <c r="L4249" s="9">
        <v>-14.8620789113103</v>
      </c>
      <c r="M4249" s="9">
        <v>-49.3319358805783</v>
      </c>
      <c r="N4249" s="7">
        <f>COUNTIFS('Lojas Assaí'!$F$174:$F$260,D4249)</f>
        <v>0</v>
      </c>
    </row>
    <row r="4250" spans="1:14" x14ac:dyDescent="0.25">
      <c r="A4250" s="7" t="s">
        <v>4652</v>
      </c>
      <c r="B4250" s="7" t="s">
        <v>313</v>
      </c>
      <c r="C4250" s="7" t="str">
        <f t="shared" si="132"/>
        <v>Santa Rosa do PiauíPI</v>
      </c>
      <c r="D4250" s="7">
        <v>2209377</v>
      </c>
      <c r="E4250" s="8" t="s">
        <v>693</v>
      </c>
      <c r="F4250" s="7">
        <v>5254</v>
      </c>
      <c r="G4250" s="7">
        <v>5149</v>
      </c>
      <c r="H4250" s="7">
        <v>15.14</v>
      </c>
      <c r="I4250" s="7">
        <v>1.9</v>
      </c>
      <c r="J4250" s="8">
        <f t="shared" si="133"/>
        <v>2473.8000000000002</v>
      </c>
      <c r="K4250" s="7">
        <v>8853.5400000000009</v>
      </c>
      <c r="L4250" s="9">
        <v>-6.9490717639244899</v>
      </c>
      <c r="M4250" s="9">
        <v>-41.518480557974399</v>
      </c>
      <c r="N4250" s="7">
        <f>COUNTIFS('Lojas Assaí'!$F$174:$F$260,D4250)</f>
        <v>0</v>
      </c>
    </row>
    <row r="4251" spans="1:14" x14ac:dyDescent="0.25">
      <c r="A4251" s="7" t="s">
        <v>4653</v>
      </c>
      <c r="B4251" s="7" t="s">
        <v>258</v>
      </c>
      <c r="C4251" s="7" t="str">
        <f t="shared" si="132"/>
        <v>Nova TebasPR</v>
      </c>
      <c r="D4251" s="7">
        <v>4117271</v>
      </c>
      <c r="E4251" s="8" t="s">
        <v>686</v>
      </c>
      <c r="F4251" s="7">
        <v>5252</v>
      </c>
      <c r="G4251" s="7">
        <v>7398</v>
      </c>
      <c r="H4251" s="7">
        <v>13.56</v>
      </c>
      <c r="I4251" s="7">
        <v>1.9</v>
      </c>
      <c r="J4251" s="8">
        <f t="shared" si="133"/>
        <v>2473.8000000000002</v>
      </c>
      <c r="K4251" s="7">
        <v>29865.439999999999</v>
      </c>
      <c r="L4251" s="9">
        <v>-24.212010668896401</v>
      </c>
      <c r="M4251" s="9">
        <v>-50.926929538143099</v>
      </c>
      <c r="N4251" s="7">
        <f>COUNTIFS('Lojas Assaí'!$F$174:$F$260,D4251)</f>
        <v>0</v>
      </c>
    </row>
    <row r="4252" spans="1:14" x14ac:dyDescent="0.25">
      <c r="A4252" s="7" t="s">
        <v>4654</v>
      </c>
      <c r="B4252" s="7" t="s">
        <v>244</v>
      </c>
      <c r="C4252" s="7" t="str">
        <f t="shared" si="132"/>
        <v>Boa VenturaPB</v>
      </c>
      <c r="D4252" s="7">
        <v>2502102</v>
      </c>
      <c r="E4252" s="8" t="s">
        <v>698</v>
      </c>
      <c r="F4252" s="7">
        <v>5248</v>
      </c>
      <c r="G4252" s="7">
        <v>5751</v>
      </c>
      <c r="H4252" s="7">
        <v>33.71</v>
      </c>
      <c r="I4252" s="7">
        <v>1.4</v>
      </c>
      <c r="J4252" s="8">
        <f t="shared" si="133"/>
        <v>1822.8</v>
      </c>
      <c r="K4252" s="7">
        <v>8579.33</v>
      </c>
      <c r="L4252" s="9">
        <v>-6.4535477932165097</v>
      </c>
      <c r="M4252" s="9">
        <v>-38.5488692212462</v>
      </c>
      <c r="N4252" s="7">
        <f>COUNTIFS('Lojas Assaí'!$F$174:$F$260,D4252)</f>
        <v>0</v>
      </c>
    </row>
    <row r="4253" spans="1:14" x14ac:dyDescent="0.25">
      <c r="A4253" s="7" t="s">
        <v>3552</v>
      </c>
      <c r="B4253" s="7" t="s">
        <v>707</v>
      </c>
      <c r="C4253" s="7" t="str">
        <f t="shared" si="132"/>
        <v>BarracãoRS</v>
      </c>
      <c r="D4253" s="7">
        <v>4301800</v>
      </c>
      <c r="E4253" s="8" t="s">
        <v>708</v>
      </c>
      <c r="F4253" s="7">
        <v>5237</v>
      </c>
      <c r="G4253" s="7">
        <v>5357</v>
      </c>
      <c r="H4253" s="7">
        <v>10.37</v>
      </c>
      <c r="I4253" s="7">
        <v>2.2999999999999998</v>
      </c>
      <c r="J4253" s="8">
        <f t="shared" si="133"/>
        <v>2994.6</v>
      </c>
      <c r="K4253" s="7">
        <v>35871.14</v>
      </c>
      <c r="L4253" s="9">
        <v>-27.923825845175301</v>
      </c>
      <c r="M4253" s="9">
        <v>-53.036296669603601</v>
      </c>
      <c r="N4253" s="7">
        <f>COUNTIFS('Lojas Assaí'!$F$174:$F$260,D4253)</f>
        <v>0</v>
      </c>
    </row>
    <row r="4254" spans="1:14" x14ac:dyDescent="0.25">
      <c r="A4254" s="7" t="s">
        <v>4655</v>
      </c>
      <c r="B4254" s="7" t="s">
        <v>206</v>
      </c>
      <c r="C4254" s="7" t="str">
        <f t="shared" si="132"/>
        <v>Fruta de LeiteMG</v>
      </c>
      <c r="D4254" s="7">
        <v>3127073</v>
      </c>
      <c r="E4254" s="8" t="s">
        <v>701</v>
      </c>
      <c r="F4254" s="7">
        <v>5232</v>
      </c>
      <c r="G4254" s="7">
        <v>5940</v>
      </c>
      <c r="H4254" s="7">
        <v>7.79</v>
      </c>
      <c r="I4254" s="7">
        <v>1.3</v>
      </c>
      <c r="J4254" s="8">
        <f t="shared" si="133"/>
        <v>1692.6</v>
      </c>
      <c r="K4254" s="7">
        <v>8288.61</v>
      </c>
      <c r="L4254" s="9">
        <v>-16.1164184229985</v>
      </c>
      <c r="M4254" s="9">
        <v>-42.5322219360174</v>
      </c>
      <c r="N4254" s="7">
        <f>COUNTIFS('Lojas Assaí'!$F$174:$F$260,D4254)</f>
        <v>0</v>
      </c>
    </row>
    <row r="4255" spans="1:14" x14ac:dyDescent="0.25">
      <c r="A4255" s="7" t="s">
        <v>4656</v>
      </c>
      <c r="B4255" s="7" t="s">
        <v>403</v>
      </c>
      <c r="C4255" s="7" t="str">
        <f t="shared" si="132"/>
        <v>JanduísRN</v>
      </c>
      <c r="D4255" s="7">
        <v>2405207</v>
      </c>
      <c r="E4255" s="8" t="s">
        <v>695</v>
      </c>
      <c r="F4255" s="7">
        <v>5228</v>
      </c>
      <c r="G4255" s="7">
        <v>5345</v>
      </c>
      <c r="H4255" s="7">
        <v>17.53</v>
      </c>
      <c r="I4255" s="7">
        <v>1.1000000000000001</v>
      </c>
      <c r="J4255" s="8">
        <f t="shared" si="133"/>
        <v>1432.2</v>
      </c>
      <c r="K4255" s="7">
        <v>16505.91</v>
      </c>
      <c r="L4255" s="9">
        <v>-5.3552799999999996</v>
      </c>
      <c r="M4255" s="9">
        <v>-36.1305852719426</v>
      </c>
      <c r="N4255" s="7">
        <f>COUNTIFS('Lojas Assaí'!$F$174:$F$260,D4255)</f>
        <v>0</v>
      </c>
    </row>
    <row r="4256" spans="1:14" x14ac:dyDescent="0.25">
      <c r="A4256" s="7" t="s">
        <v>4657</v>
      </c>
      <c r="B4256" s="7" t="s">
        <v>206</v>
      </c>
      <c r="C4256" s="7" t="str">
        <f t="shared" si="132"/>
        <v>Dom SilvérioMG</v>
      </c>
      <c r="D4256" s="7">
        <v>3122702</v>
      </c>
      <c r="E4256" s="8" t="s">
        <v>701</v>
      </c>
      <c r="F4256" s="7">
        <v>5227</v>
      </c>
      <c r="G4256" s="7">
        <v>5196</v>
      </c>
      <c r="H4256" s="7">
        <v>26.65</v>
      </c>
      <c r="I4256" s="7">
        <v>1.8</v>
      </c>
      <c r="J4256" s="8">
        <f t="shared" si="133"/>
        <v>2343.6</v>
      </c>
      <c r="K4256" s="7">
        <v>18924.09</v>
      </c>
      <c r="L4256" s="9">
        <v>-22.253674108680499</v>
      </c>
      <c r="M4256" s="9">
        <v>-45.159168673856001</v>
      </c>
      <c r="N4256" s="7">
        <f>COUNTIFS('Lojas Assaí'!$F$174:$F$260,D4256)</f>
        <v>0</v>
      </c>
    </row>
    <row r="4257" spans="1:14" x14ac:dyDescent="0.25">
      <c r="A4257" s="7" t="s">
        <v>4658</v>
      </c>
      <c r="B4257" s="7" t="s">
        <v>669</v>
      </c>
      <c r="C4257" s="7" t="str">
        <f t="shared" si="132"/>
        <v>FigueirópolisTO</v>
      </c>
      <c r="D4257" s="7">
        <v>1707652</v>
      </c>
      <c r="E4257" s="8" t="s">
        <v>699</v>
      </c>
      <c r="F4257" s="7">
        <v>5222</v>
      </c>
      <c r="G4257" s="7">
        <v>5340</v>
      </c>
      <c r="H4257" s="7">
        <v>2.77</v>
      </c>
      <c r="I4257" s="7">
        <v>1.8</v>
      </c>
      <c r="J4257" s="8">
        <f t="shared" si="133"/>
        <v>2343.6</v>
      </c>
      <c r="K4257" s="7">
        <v>42377.33</v>
      </c>
      <c r="L4257" s="9">
        <v>-7.3376119059307996</v>
      </c>
      <c r="M4257" s="9">
        <v>-47.484964141531997</v>
      </c>
      <c r="N4257" s="7">
        <f>COUNTIFS('Lojas Assaí'!$F$174:$F$260,D4257)</f>
        <v>0</v>
      </c>
    </row>
    <row r="4258" spans="1:14" x14ac:dyDescent="0.25">
      <c r="A4258" s="7" t="s">
        <v>4659</v>
      </c>
      <c r="B4258" s="7" t="s">
        <v>707</v>
      </c>
      <c r="C4258" s="7" t="str">
        <f t="shared" si="132"/>
        <v>SertãoRS</v>
      </c>
      <c r="D4258" s="7">
        <v>4320503</v>
      </c>
      <c r="E4258" s="8" t="s">
        <v>708</v>
      </c>
      <c r="F4258" s="7">
        <v>5220</v>
      </c>
      <c r="G4258" s="7">
        <v>6294</v>
      </c>
      <c r="H4258" s="7">
        <v>14.32</v>
      </c>
      <c r="I4258" s="7">
        <v>2.5</v>
      </c>
      <c r="J4258" s="8">
        <f t="shared" si="133"/>
        <v>3255</v>
      </c>
      <c r="K4258" s="7">
        <v>54689.86</v>
      </c>
      <c r="L4258" s="9">
        <v>-27.980773554847499</v>
      </c>
      <c r="M4258" s="9">
        <v>-52.259737861145503</v>
      </c>
      <c r="N4258" s="7">
        <f>COUNTIFS('Lojas Assaí'!$F$174:$F$260,D4258)</f>
        <v>0</v>
      </c>
    </row>
    <row r="4259" spans="1:14" x14ac:dyDescent="0.25">
      <c r="A4259" s="7" t="s">
        <v>4660</v>
      </c>
      <c r="B4259" s="7" t="s">
        <v>313</v>
      </c>
      <c r="C4259" s="7" t="str">
        <f t="shared" si="132"/>
        <v>Lagoa do SítioPI</v>
      </c>
      <c r="D4259" s="7">
        <v>2205599</v>
      </c>
      <c r="E4259" s="8" t="s">
        <v>693</v>
      </c>
      <c r="F4259" s="7">
        <v>5219</v>
      </c>
      <c r="G4259" s="7">
        <v>4850</v>
      </c>
      <c r="H4259" s="7">
        <v>6.03</v>
      </c>
      <c r="I4259" s="7">
        <v>1.8</v>
      </c>
      <c r="J4259" s="8">
        <f t="shared" si="133"/>
        <v>2343.6</v>
      </c>
      <c r="K4259" s="7">
        <v>8801.75</v>
      </c>
      <c r="L4259" s="9">
        <v>-5.4121441696234802</v>
      </c>
      <c r="M4259" s="9">
        <v>-42.6490132063022</v>
      </c>
      <c r="N4259" s="7">
        <f>COUNTIFS('Lojas Assaí'!$F$174:$F$260,D4259)</f>
        <v>0</v>
      </c>
    </row>
    <row r="4260" spans="1:14" x14ac:dyDescent="0.25">
      <c r="A4260" s="7" t="s">
        <v>4661</v>
      </c>
      <c r="B4260" s="7" t="s">
        <v>244</v>
      </c>
      <c r="C4260" s="7" t="str">
        <f t="shared" si="132"/>
        <v>Curral de CimaPB</v>
      </c>
      <c r="D4260" s="7">
        <v>2505279</v>
      </c>
      <c r="E4260" s="8" t="s">
        <v>698</v>
      </c>
      <c r="F4260" s="7">
        <v>5209</v>
      </c>
      <c r="G4260" s="7">
        <v>5209</v>
      </c>
      <c r="H4260" s="7">
        <v>61.21</v>
      </c>
      <c r="I4260" s="7">
        <v>1.9</v>
      </c>
      <c r="J4260" s="8">
        <f t="shared" si="133"/>
        <v>2473.8000000000002</v>
      </c>
      <c r="K4260" s="7">
        <v>9840.2099999999991</v>
      </c>
      <c r="L4260" s="9">
        <v>-6.8958137426149104</v>
      </c>
      <c r="M4260" s="9">
        <v>-35.525741232665901</v>
      </c>
      <c r="N4260" s="7">
        <f>COUNTIFS('Lojas Assaí'!$F$174:$F$260,D4260)</f>
        <v>0</v>
      </c>
    </row>
    <row r="4261" spans="1:14" x14ac:dyDescent="0.25">
      <c r="A4261" s="7" t="s">
        <v>4662</v>
      </c>
      <c r="B4261" s="7" t="s">
        <v>206</v>
      </c>
      <c r="C4261" s="7" t="str">
        <f t="shared" si="132"/>
        <v>JequitibáMG</v>
      </c>
      <c r="D4261" s="7">
        <v>3135704</v>
      </c>
      <c r="E4261" s="8" t="s">
        <v>701</v>
      </c>
      <c r="F4261" s="7">
        <v>5203</v>
      </c>
      <c r="G4261" s="7">
        <v>5156</v>
      </c>
      <c r="H4261" s="7">
        <v>11.59</v>
      </c>
      <c r="I4261" s="7">
        <v>1.7</v>
      </c>
      <c r="J4261" s="8">
        <f t="shared" si="133"/>
        <v>2213.4</v>
      </c>
      <c r="K4261" s="7">
        <v>21352.61</v>
      </c>
      <c r="L4261" s="9">
        <v>-19.237673510177601</v>
      </c>
      <c r="M4261" s="9">
        <v>-44.0280763937239</v>
      </c>
      <c r="N4261" s="7">
        <f>COUNTIFS('Lojas Assaí'!$F$174:$F$260,D4261)</f>
        <v>0</v>
      </c>
    </row>
    <row r="4262" spans="1:14" x14ac:dyDescent="0.25">
      <c r="A4262" s="7" t="s">
        <v>4663</v>
      </c>
      <c r="B4262" s="7" t="s">
        <v>206</v>
      </c>
      <c r="C4262" s="7" t="str">
        <f t="shared" si="132"/>
        <v>Santa Maria do SaltoMG</v>
      </c>
      <c r="D4262" s="7">
        <v>3158102</v>
      </c>
      <c r="E4262" s="8" t="s">
        <v>701</v>
      </c>
      <c r="F4262" s="7">
        <v>5203</v>
      </c>
      <c r="G4262" s="7">
        <v>5284</v>
      </c>
      <c r="H4262" s="7">
        <v>11.99</v>
      </c>
      <c r="I4262" s="7">
        <v>1.5</v>
      </c>
      <c r="J4262" s="8">
        <f t="shared" si="133"/>
        <v>1953</v>
      </c>
      <c r="K4262" s="7">
        <v>9002.23</v>
      </c>
      <c r="L4262" s="9">
        <v>-16.2475726793913</v>
      </c>
      <c r="M4262" s="9">
        <v>-40.146933014996797</v>
      </c>
      <c r="N4262" s="7">
        <f>COUNTIFS('Lojas Assaí'!$F$174:$F$260,D4262)</f>
        <v>0</v>
      </c>
    </row>
    <row r="4263" spans="1:14" x14ac:dyDescent="0.25">
      <c r="A4263" s="7" t="s">
        <v>4664</v>
      </c>
      <c r="B4263" s="7" t="s">
        <v>258</v>
      </c>
      <c r="C4263" s="7" t="str">
        <f t="shared" si="132"/>
        <v>TamboaraPR</v>
      </c>
      <c r="D4263" s="7">
        <v>4126702</v>
      </c>
      <c r="E4263" s="8" t="s">
        <v>686</v>
      </c>
      <c r="F4263" s="7">
        <v>5196</v>
      </c>
      <c r="G4263" s="7">
        <v>4664</v>
      </c>
      <c r="H4263" s="7">
        <v>24.12</v>
      </c>
      <c r="I4263" s="7">
        <v>2.2000000000000002</v>
      </c>
      <c r="J4263" s="8">
        <f t="shared" si="133"/>
        <v>2864.4</v>
      </c>
      <c r="K4263" s="7">
        <v>24829.88</v>
      </c>
      <c r="L4263" s="9">
        <v>-23.3171088650566</v>
      </c>
      <c r="M4263" s="9">
        <v>-53.075325306734499</v>
      </c>
      <c r="N4263" s="7">
        <f>COUNTIFS('Lojas Assaí'!$F$174:$F$260,D4263)</f>
        <v>0</v>
      </c>
    </row>
    <row r="4264" spans="1:14" x14ac:dyDescent="0.25">
      <c r="A4264" s="7" t="s">
        <v>4665</v>
      </c>
      <c r="B4264" s="7" t="s">
        <v>710</v>
      </c>
      <c r="C4264" s="7" t="str">
        <f t="shared" si="132"/>
        <v>Guarujá do SulSC</v>
      </c>
      <c r="D4264" s="7">
        <v>4206603</v>
      </c>
      <c r="E4264" s="8" t="s">
        <v>711</v>
      </c>
      <c r="F4264" s="7">
        <v>5196</v>
      </c>
      <c r="G4264" s="7">
        <v>4908</v>
      </c>
      <c r="H4264" s="7">
        <v>48.97</v>
      </c>
      <c r="I4264" s="7">
        <v>2.1</v>
      </c>
      <c r="J4264" s="8">
        <f t="shared" si="133"/>
        <v>2734.2</v>
      </c>
      <c r="K4264" s="7">
        <v>34803.72</v>
      </c>
      <c r="L4264" s="9">
        <v>-27.170303184707301</v>
      </c>
      <c r="M4264" s="9">
        <v>-51.496215310259899</v>
      </c>
      <c r="N4264" s="7">
        <f>COUNTIFS('Lojas Assaí'!$F$174:$F$260,D4264)</f>
        <v>0</v>
      </c>
    </row>
    <row r="4265" spans="1:14" x14ac:dyDescent="0.25">
      <c r="A4265" s="7" t="s">
        <v>4666</v>
      </c>
      <c r="B4265" s="7" t="s">
        <v>206</v>
      </c>
      <c r="C4265" s="7" t="str">
        <f t="shared" si="132"/>
        <v>PalmópolisMG</v>
      </c>
      <c r="D4265" s="7">
        <v>3146750</v>
      </c>
      <c r="E4265" s="8" t="s">
        <v>701</v>
      </c>
      <c r="F4265" s="7">
        <v>5196</v>
      </c>
      <c r="G4265" s="7">
        <v>6931</v>
      </c>
      <c r="H4265" s="7">
        <v>16</v>
      </c>
      <c r="I4265" s="7">
        <v>1.5</v>
      </c>
      <c r="J4265" s="8">
        <f t="shared" si="133"/>
        <v>1953</v>
      </c>
      <c r="K4265" s="7">
        <v>10719.44</v>
      </c>
      <c r="L4265" s="9">
        <v>-19.4555367596145</v>
      </c>
      <c r="M4265" s="9">
        <v>-44.744701725061802</v>
      </c>
      <c r="N4265" s="7">
        <f>COUNTIFS('Lojas Assaí'!$F$174:$F$260,D4265)</f>
        <v>0</v>
      </c>
    </row>
    <row r="4266" spans="1:14" x14ac:dyDescent="0.25">
      <c r="A4266" s="7" t="s">
        <v>4667</v>
      </c>
      <c r="B4266" s="7" t="s">
        <v>12</v>
      </c>
      <c r="C4266" s="7" t="str">
        <f t="shared" si="132"/>
        <v>Jacaré dos HomensAL</v>
      </c>
      <c r="D4266" s="7">
        <v>2703403</v>
      </c>
      <c r="E4266" s="8" t="s">
        <v>688</v>
      </c>
      <c r="F4266" s="7">
        <v>5185</v>
      </c>
      <c r="G4266" s="7">
        <v>5413</v>
      </c>
      <c r="H4266" s="7">
        <v>38.03</v>
      </c>
      <c r="I4266" s="7">
        <v>1.8</v>
      </c>
      <c r="J4266" s="8">
        <f t="shared" si="133"/>
        <v>2343.6</v>
      </c>
      <c r="K4266" s="7">
        <v>12178.27</v>
      </c>
      <c r="L4266" s="9">
        <v>-9.6366588283155892</v>
      </c>
      <c r="M4266" s="9">
        <v>-37.207833409017702</v>
      </c>
      <c r="N4266" s="7">
        <f>COUNTIFS('Lojas Assaí'!$F$174:$F$260,D4266)</f>
        <v>0</v>
      </c>
    </row>
    <row r="4267" spans="1:14" x14ac:dyDescent="0.25">
      <c r="A4267" s="7" t="s">
        <v>4668</v>
      </c>
      <c r="B4267" s="7" t="s">
        <v>145</v>
      </c>
      <c r="C4267" s="7" t="str">
        <f t="shared" si="132"/>
        <v>ItaguaruGO</v>
      </c>
      <c r="D4267" s="7">
        <v>5210604</v>
      </c>
      <c r="E4267" s="8" t="s">
        <v>687</v>
      </c>
      <c r="F4267" s="7">
        <v>5184</v>
      </c>
      <c r="G4267" s="7">
        <v>5437</v>
      </c>
      <c r="H4267" s="7">
        <v>22.68</v>
      </c>
      <c r="I4267" s="7">
        <v>1.7</v>
      </c>
      <c r="J4267" s="8">
        <f t="shared" si="133"/>
        <v>2213.4</v>
      </c>
      <c r="K4267" s="7">
        <v>16507.57</v>
      </c>
      <c r="L4267" s="9">
        <v>-15.7637943882195</v>
      </c>
      <c r="M4267" s="9">
        <v>-49.632051206422503</v>
      </c>
      <c r="N4267" s="7">
        <f>COUNTIFS('Lojas Assaí'!$F$174:$F$260,D4267)</f>
        <v>0</v>
      </c>
    </row>
    <row r="4268" spans="1:14" x14ac:dyDescent="0.25">
      <c r="A4268" s="7" t="s">
        <v>4669</v>
      </c>
      <c r="B4268" s="7" t="s">
        <v>710</v>
      </c>
      <c r="C4268" s="7" t="str">
        <f t="shared" si="132"/>
        <v>Nova ErechimSC</v>
      </c>
      <c r="D4268" s="7">
        <v>4211405</v>
      </c>
      <c r="E4268" s="8" t="s">
        <v>711</v>
      </c>
      <c r="F4268" s="7">
        <v>5163</v>
      </c>
      <c r="G4268" s="7">
        <v>4275</v>
      </c>
      <c r="H4268" s="7">
        <v>65.88</v>
      </c>
      <c r="I4268" s="7">
        <v>2</v>
      </c>
      <c r="J4268" s="8">
        <f t="shared" si="133"/>
        <v>2604</v>
      </c>
      <c r="K4268" s="7">
        <v>42413.42</v>
      </c>
      <c r="L4268" s="9">
        <v>-27.2877711667856</v>
      </c>
      <c r="M4268" s="9">
        <v>-48.9257954329345</v>
      </c>
      <c r="N4268" s="7">
        <f>COUNTIFS('Lojas Assaí'!$F$174:$F$260,D4268)</f>
        <v>0</v>
      </c>
    </row>
    <row r="4269" spans="1:14" x14ac:dyDescent="0.25">
      <c r="A4269" s="7" t="s">
        <v>4670</v>
      </c>
      <c r="B4269" s="7" t="s">
        <v>206</v>
      </c>
      <c r="C4269" s="7" t="str">
        <f t="shared" si="132"/>
        <v>Cristiano OtoniMG</v>
      </c>
      <c r="D4269" s="7">
        <v>3120409</v>
      </c>
      <c r="E4269" s="8" t="s">
        <v>701</v>
      </c>
      <c r="F4269" s="7">
        <v>5161</v>
      </c>
      <c r="G4269" s="7">
        <v>5007</v>
      </c>
      <c r="H4269" s="7">
        <v>37.68</v>
      </c>
      <c r="I4269" s="7">
        <v>1.7</v>
      </c>
      <c r="J4269" s="8">
        <f t="shared" si="133"/>
        <v>2213.4</v>
      </c>
      <c r="K4269" s="7">
        <v>25409.47</v>
      </c>
      <c r="L4269" s="9">
        <v>-22.2083205226708</v>
      </c>
      <c r="M4269" s="9">
        <v>-45.2628086074469</v>
      </c>
      <c r="N4269" s="7">
        <f>COUNTIFS('Lojas Assaí'!$F$174:$F$260,D4269)</f>
        <v>0</v>
      </c>
    </row>
    <row r="4270" spans="1:14" x14ac:dyDescent="0.25">
      <c r="A4270" s="7" t="s">
        <v>4671</v>
      </c>
      <c r="B4270" s="7" t="s">
        <v>206</v>
      </c>
      <c r="C4270" s="7" t="str">
        <f t="shared" si="132"/>
        <v>São Pedro do SuaçuíMG</v>
      </c>
      <c r="D4270" s="7">
        <v>3164100</v>
      </c>
      <c r="E4270" s="8" t="s">
        <v>701</v>
      </c>
      <c r="F4270" s="7">
        <v>5160</v>
      </c>
      <c r="G4270" s="7">
        <v>5570</v>
      </c>
      <c r="H4270" s="7">
        <v>18.079999999999998</v>
      </c>
      <c r="I4270" s="7">
        <v>1.5</v>
      </c>
      <c r="J4270" s="8">
        <f t="shared" si="133"/>
        <v>1953</v>
      </c>
      <c r="K4270" s="7">
        <v>15099.81</v>
      </c>
      <c r="L4270" s="9">
        <v>-18.365505759513599</v>
      </c>
      <c r="M4270" s="9">
        <v>-42.600231939651103</v>
      </c>
      <c r="N4270" s="7">
        <f>COUNTIFS('Lojas Assaí'!$F$174:$F$260,D4270)</f>
        <v>0</v>
      </c>
    </row>
    <row r="4271" spans="1:14" x14ac:dyDescent="0.25">
      <c r="A4271" s="7" t="s">
        <v>4672</v>
      </c>
      <c r="B4271" s="7" t="s">
        <v>403</v>
      </c>
      <c r="C4271" s="7" t="str">
        <f t="shared" si="132"/>
        <v>Rafael FernandesRN</v>
      </c>
      <c r="D4271" s="7">
        <v>2410504</v>
      </c>
      <c r="E4271" s="8" t="s">
        <v>695</v>
      </c>
      <c r="F4271" s="7">
        <v>5158</v>
      </c>
      <c r="G4271" s="7">
        <v>4692</v>
      </c>
      <c r="H4271" s="7">
        <v>59.98</v>
      </c>
      <c r="I4271" s="7">
        <v>1.8</v>
      </c>
      <c r="J4271" s="8">
        <f t="shared" si="133"/>
        <v>2343.6</v>
      </c>
      <c r="K4271" s="7">
        <v>10348.290000000001</v>
      </c>
      <c r="L4271" s="9">
        <v>-5.06967015221064</v>
      </c>
      <c r="M4271" s="9">
        <v>-36.780538066725697</v>
      </c>
      <c r="N4271" s="7">
        <f>COUNTIFS('Lojas Assaí'!$F$174:$F$260,D4271)</f>
        <v>0</v>
      </c>
    </row>
    <row r="4272" spans="1:14" x14ac:dyDescent="0.25">
      <c r="A4272" s="7" t="s">
        <v>4673</v>
      </c>
      <c r="B4272" s="7" t="s">
        <v>707</v>
      </c>
      <c r="C4272" s="7" t="str">
        <f t="shared" si="132"/>
        <v>São NicolauRS</v>
      </c>
      <c r="D4272" s="7">
        <v>4319208</v>
      </c>
      <c r="E4272" s="8" t="s">
        <v>708</v>
      </c>
      <c r="F4272" s="7">
        <v>5153</v>
      </c>
      <c r="G4272" s="7">
        <v>5727</v>
      </c>
      <c r="H4272" s="7">
        <v>11.8</v>
      </c>
      <c r="I4272" s="7">
        <v>2.1</v>
      </c>
      <c r="J4272" s="8">
        <f t="shared" si="133"/>
        <v>2734.2</v>
      </c>
      <c r="K4272" s="7">
        <v>35627.919999999998</v>
      </c>
      <c r="L4272" s="9">
        <v>-28.182154693305598</v>
      </c>
      <c r="M4272" s="9">
        <v>-55.260100232028002</v>
      </c>
      <c r="N4272" s="7">
        <f>COUNTIFS('Lojas Assaí'!$F$174:$F$260,D4272)</f>
        <v>0</v>
      </c>
    </row>
    <row r="4273" spans="1:14" x14ac:dyDescent="0.25">
      <c r="A4273" s="7" t="s">
        <v>825</v>
      </c>
      <c r="B4273" s="7" t="s">
        <v>244</v>
      </c>
      <c r="C4273" s="7" t="str">
        <f t="shared" si="132"/>
        <v>SertãozinhoPB</v>
      </c>
      <c r="D4273" s="7">
        <v>2515930</v>
      </c>
      <c r="E4273" s="8" t="s">
        <v>698</v>
      </c>
      <c r="F4273" s="7">
        <v>5152</v>
      </c>
      <c r="G4273" s="7">
        <v>4395</v>
      </c>
      <c r="H4273" s="7">
        <v>134</v>
      </c>
      <c r="I4273" s="7">
        <v>1.5</v>
      </c>
      <c r="J4273" s="8">
        <f t="shared" si="133"/>
        <v>1953</v>
      </c>
      <c r="K4273" s="7">
        <v>10331.16</v>
      </c>
      <c r="L4273" s="9">
        <v>-6.8170889428473096</v>
      </c>
      <c r="M4273" s="9">
        <v>-35.644142570757097</v>
      </c>
      <c r="N4273" s="7">
        <f>COUNTIFS('Lojas Assaí'!$F$174:$F$260,D4273)</f>
        <v>0</v>
      </c>
    </row>
    <row r="4274" spans="1:14" x14ac:dyDescent="0.25">
      <c r="A4274" s="7" t="s">
        <v>4674</v>
      </c>
      <c r="B4274" s="7" t="s">
        <v>206</v>
      </c>
      <c r="C4274" s="7" t="str">
        <f t="shared" si="132"/>
        <v>São José da VarginhaMG</v>
      </c>
      <c r="D4274" s="7">
        <v>3163102</v>
      </c>
      <c r="E4274" s="8" t="s">
        <v>701</v>
      </c>
      <c r="F4274" s="7">
        <v>5151</v>
      </c>
      <c r="G4274" s="7">
        <v>4198</v>
      </c>
      <c r="H4274" s="7">
        <v>20.43</v>
      </c>
      <c r="I4274" s="7">
        <v>1.7</v>
      </c>
      <c r="J4274" s="8">
        <f t="shared" si="133"/>
        <v>2213.4</v>
      </c>
      <c r="K4274" s="7">
        <v>21076.25</v>
      </c>
      <c r="L4274" s="9">
        <v>-22.3290552486338</v>
      </c>
      <c r="M4274" s="9">
        <v>-45.5301876074668</v>
      </c>
      <c r="N4274" s="7">
        <f>COUNTIFS('Lojas Assaí'!$F$174:$F$260,D4274)</f>
        <v>0</v>
      </c>
    </row>
    <row r="4275" spans="1:14" x14ac:dyDescent="0.25">
      <c r="A4275" s="7" t="s">
        <v>4675</v>
      </c>
      <c r="B4275" s="7" t="s">
        <v>258</v>
      </c>
      <c r="C4275" s="7" t="str">
        <f t="shared" si="132"/>
        <v>SertanejaPR</v>
      </c>
      <c r="D4275" s="7">
        <v>4126405</v>
      </c>
      <c r="E4275" s="8" t="s">
        <v>686</v>
      </c>
      <c r="F4275" s="7">
        <v>5149</v>
      </c>
      <c r="G4275" s="7">
        <v>5817</v>
      </c>
      <c r="H4275" s="7">
        <v>13.09</v>
      </c>
      <c r="I4275" s="7">
        <v>2.6</v>
      </c>
      <c r="J4275" s="8">
        <f t="shared" si="133"/>
        <v>3385.2</v>
      </c>
      <c r="K4275" s="7">
        <v>66225.62</v>
      </c>
      <c r="L4275" s="9">
        <v>-23.687708382775099</v>
      </c>
      <c r="M4275" s="9">
        <v>-49.831496970768498</v>
      </c>
      <c r="N4275" s="7">
        <f>COUNTIFS('Lojas Assaí'!$F$174:$F$260,D4275)</f>
        <v>0</v>
      </c>
    </row>
    <row r="4276" spans="1:14" x14ac:dyDescent="0.25">
      <c r="A4276" s="7" t="s">
        <v>7</v>
      </c>
      <c r="B4276" s="7" t="s">
        <v>178</v>
      </c>
      <c r="C4276" s="7" t="str">
        <f t="shared" si="132"/>
        <v>Rio BrancoMT</v>
      </c>
      <c r="D4276" s="7">
        <v>5107206</v>
      </c>
      <c r="E4276" s="8" t="s">
        <v>696</v>
      </c>
      <c r="F4276" s="7">
        <v>5147</v>
      </c>
      <c r="G4276" s="7">
        <v>5070</v>
      </c>
      <c r="H4276" s="7">
        <v>9.01</v>
      </c>
      <c r="I4276" s="7">
        <v>2.1</v>
      </c>
      <c r="J4276" s="8">
        <f t="shared" si="133"/>
        <v>2734.2</v>
      </c>
      <c r="K4276" s="7">
        <v>21320.36</v>
      </c>
      <c r="L4276" s="9">
        <v>-14.4907768196978</v>
      </c>
      <c r="M4276" s="9">
        <v>-57.000503637470899</v>
      </c>
      <c r="N4276" s="7">
        <f>COUNTIFS('Lojas Assaí'!$F$174:$F$260,D4276)</f>
        <v>0</v>
      </c>
    </row>
    <row r="4277" spans="1:14" x14ac:dyDescent="0.25">
      <c r="A4277" s="7" t="s">
        <v>4676</v>
      </c>
      <c r="B4277" s="7" t="s">
        <v>206</v>
      </c>
      <c r="C4277" s="7" t="str">
        <f t="shared" si="132"/>
        <v>Dores de GuanhãesMG</v>
      </c>
      <c r="D4277" s="7">
        <v>3123106</v>
      </c>
      <c r="E4277" s="8" t="s">
        <v>701</v>
      </c>
      <c r="F4277" s="7">
        <v>5139</v>
      </c>
      <c r="G4277" s="7">
        <v>5223</v>
      </c>
      <c r="H4277" s="7">
        <v>13.67</v>
      </c>
      <c r="I4277" s="7">
        <v>1.9</v>
      </c>
      <c r="J4277" s="8">
        <f t="shared" si="133"/>
        <v>2473.8000000000002</v>
      </c>
      <c r="K4277" s="7">
        <v>35985.279999999999</v>
      </c>
      <c r="L4277" s="9">
        <v>-19.461629436812899</v>
      </c>
      <c r="M4277" s="9">
        <v>-45.602655832508901</v>
      </c>
      <c r="N4277" s="7">
        <f>COUNTIFS('Lojas Assaí'!$F$174:$F$260,D4277)</f>
        <v>0</v>
      </c>
    </row>
    <row r="4278" spans="1:14" x14ac:dyDescent="0.25">
      <c r="A4278" s="7" t="s">
        <v>4677</v>
      </c>
      <c r="B4278" s="7" t="s">
        <v>669</v>
      </c>
      <c r="C4278" s="7" t="str">
        <f t="shared" si="132"/>
        <v>GoianorteTO</v>
      </c>
      <c r="D4278" s="7">
        <v>1708304</v>
      </c>
      <c r="E4278" s="8" t="s">
        <v>699</v>
      </c>
      <c r="F4278" s="7">
        <v>5136</v>
      </c>
      <c r="G4278" s="7">
        <v>4956</v>
      </c>
      <c r="H4278" s="7">
        <v>2.75</v>
      </c>
      <c r="I4278" s="7">
        <v>1.5</v>
      </c>
      <c r="J4278" s="8">
        <f t="shared" si="133"/>
        <v>1953</v>
      </c>
      <c r="K4278" s="7">
        <v>21324.42</v>
      </c>
      <c r="L4278" s="9">
        <v>-8.7705208048293901</v>
      </c>
      <c r="M4278" s="9">
        <v>-48.936890192361098</v>
      </c>
      <c r="N4278" s="7">
        <f>COUNTIFS('Lojas Assaí'!$F$174:$F$260,D4278)</f>
        <v>0</v>
      </c>
    </row>
    <row r="4279" spans="1:14" x14ac:dyDescent="0.25">
      <c r="A4279" s="7" t="s">
        <v>4678</v>
      </c>
      <c r="B4279" s="7" t="s">
        <v>12</v>
      </c>
      <c r="C4279" s="7" t="str">
        <f t="shared" si="132"/>
        <v>Olho d'Água GrandeAL</v>
      </c>
      <c r="D4279" s="7">
        <v>2705903</v>
      </c>
      <c r="E4279" s="8" t="s">
        <v>688</v>
      </c>
      <c r="F4279" s="7">
        <v>5133</v>
      </c>
      <c r="G4279" s="7">
        <v>4957</v>
      </c>
      <c r="H4279" s="7">
        <v>41.83</v>
      </c>
      <c r="I4279" s="7">
        <v>1.8</v>
      </c>
      <c r="J4279" s="8">
        <f t="shared" si="133"/>
        <v>2343.6</v>
      </c>
      <c r="K4279" s="7">
        <v>11675.73</v>
      </c>
      <c r="L4279" s="9">
        <v>-10.0584949600009</v>
      </c>
      <c r="M4279" s="9">
        <v>-36.806745967671397</v>
      </c>
      <c r="N4279" s="7">
        <f>COUNTIFS('Lojas Assaí'!$F$174:$F$260,D4279)</f>
        <v>0</v>
      </c>
    </row>
    <row r="4280" spans="1:14" x14ac:dyDescent="0.25">
      <c r="A4280" s="7" t="s">
        <v>4679</v>
      </c>
      <c r="B4280" s="7" t="s">
        <v>707</v>
      </c>
      <c r="C4280" s="7" t="str">
        <f t="shared" si="132"/>
        <v>BrochierRS</v>
      </c>
      <c r="D4280" s="7">
        <v>4302659</v>
      </c>
      <c r="E4280" s="8" t="s">
        <v>708</v>
      </c>
      <c r="F4280" s="7">
        <v>5132</v>
      </c>
      <c r="G4280" s="7">
        <v>4675</v>
      </c>
      <c r="H4280" s="7">
        <v>43.8</v>
      </c>
      <c r="I4280" s="7">
        <v>2</v>
      </c>
      <c r="J4280" s="8">
        <f t="shared" si="133"/>
        <v>2604</v>
      </c>
      <c r="K4280" s="7">
        <v>19453.349999999999</v>
      </c>
      <c r="L4280" s="9">
        <v>-29.555527955557199</v>
      </c>
      <c r="M4280" s="9">
        <v>-51.5889159716534</v>
      </c>
      <c r="N4280" s="7">
        <f>COUNTIFS('Lojas Assaí'!$F$174:$F$260,D4280)</f>
        <v>0</v>
      </c>
    </row>
    <row r="4281" spans="1:14" x14ac:dyDescent="0.25">
      <c r="A4281" s="7" t="s">
        <v>4680</v>
      </c>
      <c r="B4281" s="7" t="s">
        <v>145</v>
      </c>
      <c r="C4281" s="7" t="str">
        <f t="shared" si="132"/>
        <v>CaturaíGO</v>
      </c>
      <c r="D4281" s="7">
        <v>5205208</v>
      </c>
      <c r="E4281" s="8" t="s">
        <v>687</v>
      </c>
      <c r="F4281" s="7">
        <v>5132</v>
      </c>
      <c r="G4281" s="7">
        <v>4686</v>
      </c>
      <c r="H4281" s="7">
        <v>22.61</v>
      </c>
      <c r="I4281" s="7">
        <v>1.7</v>
      </c>
      <c r="J4281" s="8">
        <f t="shared" si="133"/>
        <v>2213.4</v>
      </c>
      <c r="K4281" s="7">
        <v>14986.63</v>
      </c>
      <c r="L4281" s="9">
        <v>-16.446761588430601</v>
      </c>
      <c r="M4281" s="9">
        <v>-49.502852999041401</v>
      </c>
      <c r="N4281" s="7">
        <f>COUNTIFS('Lojas Assaí'!$F$174:$F$260,D4281)</f>
        <v>0</v>
      </c>
    </row>
    <row r="4282" spans="1:14" x14ac:dyDescent="0.25">
      <c r="A4282" s="7" t="s">
        <v>4681</v>
      </c>
      <c r="B4282" s="7" t="s">
        <v>313</v>
      </c>
      <c r="C4282" s="7" t="str">
        <f t="shared" si="132"/>
        <v>AgricolândiaPI</v>
      </c>
      <c r="D4282" s="7">
        <v>2200103</v>
      </c>
      <c r="E4282" s="8" t="s">
        <v>693</v>
      </c>
      <c r="F4282" s="7">
        <v>5123</v>
      </c>
      <c r="G4282" s="7">
        <v>5098</v>
      </c>
      <c r="H4282" s="7">
        <v>45.35</v>
      </c>
      <c r="I4282" s="7">
        <v>1.6</v>
      </c>
      <c r="J4282" s="8">
        <f t="shared" si="133"/>
        <v>2083.1999999999998</v>
      </c>
      <c r="K4282" s="7">
        <v>8453.1200000000008</v>
      </c>
      <c r="L4282" s="9">
        <v>-5.7955019354348103</v>
      </c>
      <c r="M4282" s="9">
        <v>-42.659183197435603</v>
      </c>
      <c r="N4282" s="7">
        <f>COUNTIFS('Lojas Assaí'!$F$174:$F$260,D4282)</f>
        <v>0</v>
      </c>
    </row>
    <row r="4283" spans="1:14" x14ac:dyDescent="0.25">
      <c r="A4283" s="7" t="s">
        <v>4682</v>
      </c>
      <c r="B4283" s="7" t="s">
        <v>195</v>
      </c>
      <c r="C4283" s="7" t="str">
        <f t="shared" si="132"/>
        <v>RochedoMS</v>
      </c>
      <c r="D4283" s="7">
        <v>5007505</v>
      </c>
      <c r="E4283" s="8" t="s">
        <v>691</v>
      </c>
      <c r="F4283" s="7">
        <v>5120</v>
      </c>
      <c r="G4283" s="7">
        <v>4928</v>
      </c>
      <c r="H4283" s="7">
        <v>3.16</v>
      </c>
      <c r="I4283" s="7">
        <v>2.2999999999999998</v>
      </c>
      <c r="J4283" s="8">
        <f t="shared" si="133"/>
        <v>2994.6</v>
      </c>
      <c r="K4283" s="7">
        <v>44957.24</v>
      </c>
      <c r="L4283" s="9">
        <v>-19.9618596065419</v>
      </c>
      <c r="M4283" s="9">
        <v>-54.8927719306444</v>
      </c>
      <c r="N4283" s="7">
        <f>COUNTIFS('Lojas Assaí'!$F$174:$F$260,D4283)</f>
        <v>0</v>
      </c>
    </row>
    <row r="4284" spans="1:14" x14ac:dyDescent="0.25">
      <c r="A4284" s="7" t="s">
        <v>2608</v>
      </c>
      <c r="B4284" s="7" t="s">
        <v>669</v>
      </c>
      <c r="C4284" s="7" t="str">
        <f t="shared" si="132"/>
        <v>Bom Jesus do TocantinsTO</v>
      </c>
      <c r="D4284" s="7">
        <v>1703305</v>
      </c>
      <c r="E4284" s="8" t="s">
        <v>699</v>
      </c>
      <c r="F4284" s="7">
        <v>5120</v>
      </c>
      <c r="G4284" s="7">
        <v>3768</v>
      </c>
      <c r="H4284" s="7">
        <v>2.83</v>
      </c>
      <c r="I4284" s="7">
        <v>1.7</v>
      </c>
      <c r="J4284" s="8">
        <f t="shared" si="133"/>
        <v>2213.4</v>
      </c>
      <c r="K4284" s="7">
        <v>25275.47</v>
      </c>
      <c r="L4284" s="9">
        <v>-8.9633480128552101</v>
      </c>
      <c r="M4284" s="9">
        <v>-48.166380493540501</v>
      </c>
      <c r="N4284" s="7">
        <f>COUNTIFS('Lojas Assaí'!$F$174:$F$260,D4284)</f>
        <v>0</v>
      </c>
    </row>
    <row r="4285" spans="1:14" x14ac:dyDescent="0.25">
      <c r="A4285" s="7" t="s">
        <v>4683</v>
      </c>
      <c r="B4285" s="7" t="s">
        <v>206</v>
      </c>
      <c r="C4285" s="7" t="str">
        <f t="shared" si="132"/>
        <v>Madre de Deus de MinasMG</v>
      </c>
      <c r="D4285" s="7">
        <v>3139102</v>
      </c>
      <c r="E4285" s="8" t="s">
        <v>701</v>
      </c>
      <c r="F4285" s="7">
        <v>5119</v>
      </c>
      <c r="G4285" s="7">
        <v>4904</v>
      </c>
      <c r="H4285" s="7">
        <v>9.9499999999999993</v>
      </c>
      <c r="I4285" s="7">
        <v>1.7</v>
      </c>
      <c r="J4285" s="8">
        <f t="shared" si="133"/>
        <v>2213.4</v>
      </c>
      <c r="K4285" s="7">
        <v>48034.78</v>
      </c>
      <c r="L4285" s="9">
        <v>-21.678353896470099</v>
      </c>
      <c r="M4285" s="9">
        <v>-45.921764083221497</v>
      </c>
      <c r="N4285" s="7">
        <f>COUNTIFS('Lojas Assaí'!$F$174:$F$260,D4285)</f>
        <v>0</v>
      </c>
    </row>
    <row r="4286" spans="1:14" x14ac:dyDescent="0.25">
      <c r="A4286" s="7" t="s">
        <v>4684</v>
      </c>
      <c r="B4286" s="7" t="s">
        <v>206</v>
      </c>
      <c r="C4286" s="7" t="str">
        <f t="shared" si="132"/>
        <v>Rio do PradoMG</v>
      </c>
      <c r="D4286" s="7">
        <v>3155108</v>
      </c>
      <c r="E4286" s="8" t="s">
        <v>701</v>
      </c>
      <c r="F4286" s="7">
        <v>5117</v>
      </c>
      <c r="G4286" s="7">
        <v>5217</v>
      </c>
      <c r="H4286" s="7">
        <v>10.87</v>
      </c>
      <c r="I4286" s="7">
        <v>1.6</v>
      </c>
      <c r="J4286" s="8">
        <f t="shared" si="133"/>
        <v>2083.1999999999998</v>
      </c>
      <c r="K4286" s="7">
        <v>9824.6</v>
      </c>
      <c r="L4286" s="9">
        <v>-20.244645703406299</v>
      </c>
      <c r="M4286" s="9">
        <v>-42.895681308834398</v>
      </c>
      <c r="N4286" s="7">
        <f>COUNTIFS('Lojas Assaí'!$F$174:$F$260,D4286)</f>
        <v>0</v>
      </c>
    </row>
    <row r="4287" spans="1:14" x14ac:dyDescent="0.25">
      <c r="A4287" s="7" t="s">
        <v>4685</v>
      </c>
      <c r="B4287" s="7" t="s">
        <v>422</v>
      </c>
      <c r="C4287" s="7" t="str">
        <f t="shared" si="132"/>
        <v>AnalândiaSP</v>
      </c>
      <c r="D4287" s="7">
        <v>3502002</v>
      </c>
      <c r="E4287" s="8" t="s">
        <v>435</v>
      </c>
      <c r="F4287" s="7">
        <v>5115</v>
      </c>
      <c r="G4287" s="7">
        <v>4293</v>
      </c>
      <c r="H4287" s="7">
        <v>13.18</v>
      </c>
      <c r="I4287" s="7">
        <v>2.2999999999999998</v>
      </c>
      <c r="J4287" s="8">
        <f t="shared" si="133"/>
        <v>2994.6</v>
      </c>
      <c r="K4287" s="7">
        <v>38762.449999999997</v>
      </c>
      <c r="L4287" s="9">
        <v>-22.1287854993409</v>
      </c>
      <c r="M4287" s="9">
        <v>-47.660766415922602</v>
      </c>
      <c r="N4287" s="7">
        <f>COUNTIFS('Lojas Assaí'!$F$174:$F$260,D4287)</f>
        <v>0</v>
      </c>
    </row>
    <row r="4288" spans="1:14" x14ac:dyDescent="0.25">
      <c r="A4288" s="7" t="s">
        <v>4686</v>
      </c>
      <c r="B4288" s="7" t="s">
        <v>707</v>
      </c>
      <c r="C4288" s="7" t="str">
        <f t="shared" si="132"/>
        <v>SelbachRS</v>
      </c>
      <c r="D4288" s="7">
        <v>4320305</v>
      </c>
      <c r="E4288" s="8" t="s">
        <v>708</v>
      </c>
      <c r="F4288" s="7">
        <v>5114</v>
      </c>
      <c r="G4288" s="7">
        <v>4929</v>
      </c>
      <c r="H4288" s="7">
        <v>27.75</v>
      </c>
      <c r="I4288" s="7">
        <v>2.4</v>
      </c>
      <c r="J4288" s="8">
        <f t="shared" si="133"/>
        <v>3124.8</v>
      </c>
      <c r="K4288" s="7">
        <v>42650.64</v>
      </c>
      <c r="L4288" s="9">
        <v>-28.627433806630901</v>
      </c>
      <c r="M4288" s="9">
        <v>-52.956525273836199</v>
      </c>
      <c r="N4288" s="7">
        <f>COUNTIFS('Lojas Assaí'!$F$174:$F$260,D4288)</f>
        <v>0</v>
      </c>
    </row>
    <row r="4289" spans="1:14" x14ac:dyDescent="0.25">
      <c r="A4289" s="7" t="s">
        <v>4687</v>
      </c>
      <c r="B4289" s="7" t="s">
        <v>206</v>
      </c>
      <c r="C4289" s="7" t="str">
        <f t="shared" si="132"/>
        <v>José RaydanMG</v>
      </c>
      <c r="D4289" s="7">
        <v>3136553</v>
      </c>
      <c r="E4289" s="8" t="s">
        <v>701</v>
      </c>
      <c r="F4289" s="7">
        <v>5104</v>
      </c>
      <c r="G4289" s="7">
        <v>4376</v>
      </c>
      <c r="H4289" s="7">
        <v>24.2</v>
      </c>
      <c r="I4289" s="7">
        <v>1.4</v>
      </c>
      <c r="J4289" s="8">
        <f t="shared" si="133"/>
        <v>1822.8</v>
      </c>
      <c r="K4289" s="7">
        <v>13907.11</v>
      </c>
      <c r="L4289" s="9">
        <v>-18.217494941193898</v>
      </c>
      <c r="M4289" s="9">
        <v>-42.500590268783498</v>
      </c>
      <c r="N4289" s="7">
        <f>COUNTIFS('Lojas Assaí'!$F$174:$F$260,D4289)</f>
        <v>0</v>
      </c>
    </row>
    <row r="4290" spans="1:14" x14ac:dyDescent="0.25">
      <c r="A4290" s="7" t="s">
        <v>4688</v>
      </c>
      <c r="B4290" s="7" t="s">
        <v>313</v>
      </c>
      <c r="C4290" s="7" t="str">
        <f t="shared" ref="C4290:C4353" si="134">_xlfn.CONCAT(A4290:B4290)</f>
        <v>Caridade do PiauíPI</v>
      </c>
      <c r="D4290" s="7">
        <v>2202554</v>
      </c>
      <c r="E4290" s="8" t="s">
        <v>693</v>
      </c>
      <c r="F4290" s="7">
        <v>5102</v>
      </c>
      <c r="G4290" s="7">
        <v>4826</v>
      </c>
      <c r="H4290" s="7">
        <v>9.6300000000000008</v>
      </c>
      <c r="I4290" s="7">
        <v>1.6</v>
      </c>
      <c r="J4290" s="8">
        <f t="shared" ref="J4290:J4353" si="135">ROUND(I4290*1302,2)</f>
        <v>2083.1999999999998</v>
      </c>
      <c r="K4290" s="7">
        <v>9877.66</v>
      </c>
      <c r="L4290" s="9">
        <v>-7.7286523875636002</v>
      </c>
      <c r="M4290" s="9">
        <v>-40.990334546758497</v>
      </c>
      <c r="N4290" s="7">
        <f>COUNTIFS('Lojas Assaí'!$F$174:$F$260,D4290)</f>
        <v>0</v>
      </c>
    </row>
    <row r="4291" spans="1:14" x14ac:dyDescent="0.25">
      <c r="A4291" s="7" t="s">
        <v>4689</v>
      </c>
      <c r="B4291" s="7" t="s">
        <v>206</v>
      </c>
      <c r="C4291" s="7" t="str">
        <f t="shared" si="134"/>
        <v>TurvolândiaMG</v>
      </c>
      <c r="D4291" s="7">
        <v>3169802</v>
      </c>
      <c r="E4291" s="8" t="s">
        <v>701</v>
      </c>
      <c r="F4291" s="7">
        <v>5099</v>
      </c>
      <c r="G4291" s="7">
        <v>4658</v>
      </c>
      <c r="H4291" s="7">
        <v>21.08</v>
      </c>
      <c r="I4291" s="7">
        <v>1.7</v>
      </c>
      <c r="J4291" s="8">
        <f t="shared" si="135"/>
        <v>2213.4</v>
      </c>
      <c r="K4291" s="7">
        <v>22609.33</v>
      </c>
      <c r="L4291" s="9">
        <v>-21.1185969514978</v>
      </c>
      <c r="M4291" s="9">
        <v>-42.936786464392</v>
      </c>
      <c r="N4291" s="7">
        <f>COUNTIFS('Lojas Assaí'!$F$174:$F$260,D4291)</f>
        <v>0</v>
      </c>
    </row>
    <row r="4292" spans="1:14" x14ac:dyDescent="0.25">
      <c r="A4292" s="7" t="s">
        <v>4690</v>
      </c>
      <c r="B4292" s="7" t="s">
        <v>244</v>
      </c>
      <c r="C4292" s="7" t="str">
        <f t="shared" si="134"/>
        <v>Santana de MangueiraPB</v>
      </c>
      <c r="D4292" s="7">
        <v>2513505</v>
      </c>
      <c r="E4292" s="8" t="s">
        <v>698</v>
      </c>
      <c r="F4292" s="7">
        <v>5098</v>
      </c>
      <c r="G4292" s="7">
        <v>5331</v>
      </c>
      <c r="H4292" s="7">
        <v>13.26</v>
      </c>
      <c r="I4292" s="7">
        <v>1.8</v>
      </c>
      <c r="J4292" s="8">
        <f t="shared" si="135"/>
        <v>2343.6</v>
      </c>
      <c r="K4292" s="7">
        <v>8898.7099999999991</v>
      </c>
      <c r="L4292" s="9">
        <v>-7.3876444597283699</v>
      </c>
      <c r="M4292" s="9">
        <v>-37.985043099929598</v>
      </c>
      <c r="N4292" s="7">
        <f>COUNTIFS('Lojas Assaí'!$F$174:$F$260,D4292)</f>
        <v>0</v>
      </c>
    </row>
    <row r="4293" spans="1:14" x14ac:dyDescent="0.25">
      <c r="A4293" s="7" t="s">
        <v>4691</v>
      </c>
      <c r="B4293" s="7" t="s">
        <v>313</v>
      </c>
      <c r="C4293" s="7" t="str">
        <f t="shared" si="134"/>
        <v>Campo Alegre do FidalgoPI</v>
      </c>
      <c r="D4293" s="7">
        <v>2202117</v>
      </c>
      <c r="E4293" s="8" t="s">
        <v>693</v>
      </c>
      <c r="F4293" s="7">
        <v>5093</v>
      </c>
      <c r="G4293" s="7">
        <v>4693</v>
      </c>
      <c r="H4293" s="7">
        <v>7.13</v>
      </c>
      <c r="I4293" s="7">
        <v>1.8</v>
      </c>
      <c r="J4293" s="8">
        <f t="shared" si="135"/>
        <v>2343.6</v>
      </c>
      <c r="K4293" s="7">
        <v>9345.4699999999993</v>
      </c>
      <c r="L4293" s="9">
        <v>-8.3744803806649095</v>
      </c>
      <c r="M4293" s="9">
        <v>-41.832013324157998</v>
      </c>
      <c r="N4293" s="7">
        <f>COUNTIFS('Lojas Assaí'!$F$174:$F$260,D4293)</f>
        <v>0</v>
      </c>
    </row>
    <row r="4294" spans="1:14" x14ac:dyDescent="0.25">
      <c r="A4294" s="7" t="s">
        <v>4692</v>
      </c>
      <c r="B4294" s="7" t="s">
        <v>206</v>
      </c>
      <c r="C4294" s="7" t="str">
        <f t="shared" si="134"/>
        <v>Bocaina de MinasMG</v>
      </c>
      <c r="D4294" s="7">
        <v>3107208</v>
      </c>
      <c r="E4294" s="8" t="s">
        <v>701</v>
      </c>
      <c r="F4294" s="7">
        <v>5088</v>
      </c>
      <c r="G4294" s="7">
        <v>5007</v>
      </c>
      <c r="H4294" s="7">
        <v>9.94</v>
      </c>
      <c r="I4294" s="7">
        <v>1.5</v>
      </c>
      <c r="J4294" s="8">
        <f t="shared" si="135"/>
        <v>1953</v>
      </c>
      <c r="K4294" s="7">
        <v>13592.61</v>
      </c>
      <c r="L4294" s="9">
        <v>-22.169608467648601</v>
      </c>
      <c r="M4294" s="9">
        <v>-44.397305760456199</v>
      </c>
      <c r="N4294" s="7">
        <f>COUNTIFS('Lojas Assaí'!$F$174:$F$260,D4294)</f>
        <v>0</v>
      </c>
    </row>
    <row r="4295" spans="1:14" x14ac:dyDescent="0.25">
      <c r="A4295" s="7" t="s">
        <v>4693</v>
      </c>
      <c r="B4295" s="7" t="s">
        <v>707</v>
      </c>
      <c r="C4295" s="7" t="str">
        <f t="shared" si="134"/>
        <v>Liberato SalzanoRS</v>
      </c>
      <c r="D4295" s="7">
        <v>4311601</v>
      </c>
      <c r="E4295" s="8" t="s">
        <v>708</v>
      </c>
      <c r="F4295" s="7">
        <v>5087</v>
      </c>
      <c r="G4295" s="7">
        <v>5780</v>
      </c>
      <c r="H4295" s="7">
        <v>23.53</v>
      </c>
      <c r="I4295" s="7">
        <v>2.1</v>
      </c>
      <c r="J4295" s="8">
        <f t="shared" si="135"/>
        <v>2734.2</v>
      </c>
      <c r="K4295" s="7">
        <v>23602.720000000001</v>
      </c>
      <c r="L4295" s="9">
        <v>-27.596470163855599</v>
      </c>
      <c r="M4295" s="9">
        <v>-53.074860737217797</v>
      </c>
      <c r="N4295" s="7">
        <f>COUNTIFS('Lojas Assaí'!$F$174:$F$260,D4295)</f>
        <v>0</v>
      </c>
    </row>
    <row r="4296" spans="1:14" x14ac:dyDescent="0.25">
      <c r="A4296" s="7" t="s">
        <v>4694</v>
      </c>
      <c r="B4296" s="7" t="s">
        <v>206</v>
      </c>
      <c r="C4296" s="7" t="str">
        <f t="shared" si="134"/>
        <v>GameleirasMG</v>
      </c>
      <c r="D4296" s="7">
        <v>3127339</v>
      </c>
      <c r="E4296" s="8" t="s">
        <v>701</v>
      </c>
      <c r="F4296" s="7">
        <v>5084</v>
      </c>
      <c r="G4296" s="7">
        <v>5139</v>
      </c>
      <c r="H4296" s="7">
        <v>2.97</v>
      </c>
      <c r="I4296" s="7">
        <v>1.5</v>
      </c>
      <c r="J4296" s="8">
        <f t="shared" si="135"/>
        <v>1953</v>
      </c>
      <c r="K4296" s="7">
        <v>10045.49</v>
      </c>
      <c r="L4296" s="9">
        <v>-15.076822067506599</v>
      </c>
      <c r="M4296" s="9">
        <v>-43.119480839155003</v>
      </c>
      <c r="N4296" s="7">
        <f>COUNTIFS('Lojas Assaí'!$F$174:$F$260,D4296)</f>
        <v>0</v>
      </c>
    </row>
    <row r="4297" spans="1:14" x14ac:dyDescent="0.25">
      <c r="A4297" s="7" t="s">
        <v>4695</v>
      </c>
      <c r="B4297" s="7" t="s">
        <v>707</v>
      </c>
      <c r="C4297" s="7" t="str">
        <f t="shared" si="134"/>
        <v>Cacique DobleRS</v>
      </c>
      <c r="D4297" s="7">
        <v>4303202</v>
      </c>
      <c r="E4297" s="8" t="s">
        <v>708</v>
      </c>
      <c r="F4297" s="7">
        <v>5083</v>
      </c>
      <c r="G4297" s="7">
        <v>4868</v>
      </c>
      <c r="H4297" s="7">
        <v>23.87</v>
      </c>
      <c r="I4297" s="7">
        <v>2</v>
      </c>
      <c r="J4297" s="8">
        <f t="shared" si="135"/>
        <v>2604</v>
      </c>
      <c r="K4297" s="7">
        <v>23230.76</v>
      </c>
      <c r="L4297" s="9">
        <v>-27.7682324660163</v>
      </c>
      <c r="M4297" s="9">
        <v>-51.664113449838197</v>
      </c>
      <c r="N4297" s="7">
        <f>COUNTIFS('Lojas Assaí'!$F$174:$F$260,D4297)</f>
        <v>0</v>
      </c>
    </row>
    <row r="4298" spans="1:14" x14ac:dyDescent="0.25">
      <c r="A4298" s="7" t="s">
        <v>4696</v>
      </c>
      <c r="B4298" s="7" t="s">
        <v>99</v>
      </c>
      <c r="C4298" s="7" t="str">
        <f t="shared" si="134"/>
        <v>GuaramirangaCE</v>
      </c>
      <c r="D4298" s="7">
        <v>2305100</v>
      </c>
      <c r="E4298" s="8" t="s">
        <v>683</v>
      </c>
      <c r="F4298" s="7">
        <v>5073</v>
      </c>
      <c r="G4298" s="7">
        <v>4164</v>
      </c>
      <c r="H4298" s="7">
        <v>70.06</v>
      </c>
      <c r="I4298" s="7">
        <v>1.3</v>
      </c>
      <c r="J4298" s="8">
        <f t="shared" si="135"/>
        <v>1692.6</v>
      </c>
      <c r="K4298" s="7">
        <v>14182.54</v>
      </c>
      <c r="L4298" s="9">
        <v>-4.2620509186038698</v>
      </c>
      <c r="M4298" s="9">
        <v>-38.940633285060002</v>
      </c>
      <c r="N4298" s="7">
        <f>COUNTIFS('Lojas Assaí'!$F$174:$F$260,D4298)</f>
        <v>0</v>
      </c>
    </row>
    <row r="4299" spans="1:14" x14ac:dyDescent="0.25">
      <c r="A4299" s="7" t="s">
        <v>4697</v>
      </c>
      <c r="B4299" s="7" t="s">
        <v>206</v>
      </c>
      <c r="C4299" s="7" t="str">
        <f t="shared" si="134"/>
        <v>CrucilândiaMG</v>
      </c>
      <c r="D4299" s="7">
        <v>3120607</v>
      </c>
      <c r="E4299" s="8" t="s">
        <v>701</v>
      </c>
      <c r="F4299" s="7">
        <v>5072</v>
      </c>
      <c r="G4299" s="7">
        <v>4757</v>
      </c>
      <c r="H4299" s="7">
        <v>28.46</v>
      </c>
      <c r="I4299" s="7">
        <v>1.5</v>
      </c>
      <c r="J4299" s="8">
        <f t="shared" si="135"/>
        <v>1953</v>
      </c>
      <c r="K4299" s="7">
        <v>15940.32</v>
      </c>
      <c r="L4299" s="9">
        <v>-18.938647316388199</v>
      </c>
      <c r="M4299" s="9">
        <v>-46.673392648507203</v>
      </c>
      <c r="N4299" s="7">
        <f>COUNTIFS('Lojas Assaí'!$F$174:$F$260,D4299)</f>
        <v>0</v>
      </c>
    </row>
    <row r="4300" spans="1:14" x14ac:dyDescent="0.25">
      <c r="A4300" s="7" t="s">
        <v>4698</v>
      </c>
      <c r="B4300" s="7" t="s">
        <v>412</v>
      </c>
      <c r="C4300" s="7" t="str">
        <f t="shared" si="134"/>
        <v>CabixiRO</v>
      </c>
      <c r="D4300" s="7">
        <v>1100031</v>
      </c>
      <c r="E4300" s="8" t="s">
        <v>700</v>
      </c>
      <c r="F4300" s="7">
        <v>5067</v>
      </c>
      <c r="G4300" s="7">
        <v>6313</v>
      </c>
      <c r="H4300" s="7">
        <v>4.8</v>
      </c>
      <c r="I4300" s="7">
        <v>1.8</v>
      </c>
      <c r="J4300" s="8">
        <f t="shared" si="135"/>
        <v>2343.6</v>
      </c>
      <c r="K4300" s="7">
        <v>32226.25</v>
      </c>
      <c r="L4300" s="9">
        <v>-12.9975202364834</v>
      </c>
      <c r="M4300" s="9">
        <v>-60.948701170661401</v>
      </c>
      <c r="N4300" s="7">
        <f>COUNTIFS('Lojas Assaí'!$F$174:$F$260,D4300)</f>
        <v>0</v>
      </c>
    </row>
    <row r="4301" spans="1:14" x14ac:dyDescent="0.25">
      <c r="A4301" s="7" t="s">
        <v>3064</v>
      </c>
      <c r="B4301" s="7" t="s">
        <v>12</v>
      </c>
      <c r="C4301" s="7" t="str">
        <f t="shared" si="134"/>
        <v>PalestinaAL</v>
      </c>
      <c r="D4301" s="7">
        <v>2706208</v>
      </c>
      <c r="E4301" s="8" t="s">
        <v>688</v>
      </c>
      <c r="F4301" s="7">
        <v>5061</v>
      </c>
      <c r="G4301" s="7">
        <v>5112</v>
      </c>
      <c r="H4301" s="7">
        <v>104.55</v>
      </c>
      <c r="I4301" s="7">
        <v>2.2999999999999998</v>
      </c>
      <c r="J4301" s="8">
        <f t="shared" si="135"/>
        <v>2994.6</v>
      </c>
      <c r="K4301" s="7">
        <v>7689.13</v>
      </c>
      <c r="L4301" s="9">
        <v>-9.6730971856491408</v>
      </c>
      <c r="M4301" s="9">
        <v>-37.331136450504097</v>
      </c>
      <c r="N4301" s="7">
        <f>COUNTIFS('Lojas Assaí'!$F$174:$F$260,D4301)</f>
        <v>0</v>
      </c>
    </row>
    <row r="4302" spans="1:14" x14ac:dyDescent="0.25">
      <c r="A4302" s="7" t="s">
        <v>4699</v>
      </c>
      <c r="B4302" s="7" t="s">
        <v>206</v>
      </c>
      <c r="C4302" s="7" t="str">
        <f t="shared" si="134"/>
        <v>Congonhas do NorteMG</v>
      </c>
      <c r="D4302" s="7">
        <v>3118106</v>
      </c>
      <c r="E4302" s="8" t="s">
        <v>701</v>
      </c>
      <c r="F4302" s="7">
        <v>5047</v>
      </c>
      <c r="G4302" s="7">
        <v>4943</v>
      </c>
      <c r="H4302" s="7">
        <v>12.39</v>
      </c>
      <c r="I4302" s="7">
        <v>1.7</v>
      </c>
      <c r="J4302" s="8">
        <f t="shared" si="135"/>
        <v>2213.4</v>
      </c>
      <c r="K4302" s="7">
        <v>8909.4699999999993</v>
      </c>
      <c r="L4302" s="9">
        <v>-19.936930625642201</v>
      </c>
      <c r="M4302" s="9">
        <v>-47.543283220307103</v>
      </c>
      <c r="N4302" s="7">
        <f>COUNTIFS('Lojas Assaí'!$F$174:$F$260,D4302)</f>
        <v>0</v>
      </c>
    </row>
    <row r="4303" spans="1:14" x14ac:dyDescent="0.25">
      <c r="A4303" s="7" t="s">
        <v>4700</v>
      </c>
      <c r="B4303" s="7" t="s">
        <v>206</v>
      </c>
      <c r="C4303" s="7" t="str">
        <f t="shared" si="134"/>
        <v>Vargem Grande do Rio PardoMG</v>
      </c>
      <c r="D4303" s="7">
        <v>3170651</v>
      </c>
      <c r="E4303" s="8" t="s">
        <v>701</v>
      </c>
      <c r="F4303" s="7">
        <v>5045</v>
      </c>
      <c r="G4303" s="7">
        <v>4733</v>
      </c>
      <c r="H4303" s="7">
        <v>9.6300000000000008</v>
      </c>
      <c r="I4303" s="7">
        <v>1.3</v>
      </c>
      <c r="J4303" s="8">
        <f t="shared" si="135"/>
        <v>1692.6</v>
      </c>
      <c r="K4303" s="7">
        <v>11753.64</v>
      </c>
      <c r="L4303" s="9">
        <v>-21.557080039063401</v>
      </c>
      <c r="M4303" s="9">
        <v>-45.4318861442786</v>
      </c>
      <c r="N4303" s="7">
        <f>COUNTIFS('Lojas Assaí'!$F$174:$F$260,D4303)</f>
        <v>0</v>
      </c>
    </row>
    <row r="4304" spans="1:14" x14ac:dyDescent="0.25">
      <c r="A4304" s="7" t="s">
        <v>4701</v>
      </c>
      <c r="B4304" s="7" t="s">
        <v>313</v>
      </c>
      <c r="C4304" s="7" t="str">
        <f t="shared" si="134"/>
        <v>São Gonçalo do PiauíPI</v>
      </c>
      <c r="D4304" s="7">
        <v>2209807</v>
      </c>
      <c r="E4304" s="8" t="s">
        <v>693</v>
      </c>
      <c r="F4304" s="7">
        <v>5044</v>
      </c>
      <c r="G4304" s="7">
        <v>4754</v>
      </c>
      <c r="H4304" s="7">
        <v>31.65</v>
      </c>
      <c r="I4304" s="7">
        <v>1.7</v>
      </c>
      <c r="J4304" s="8">
        <f t="shared" si="135"/>
        <v>2213.4</v>
      </c>
      <c r="K4304" s="7">
        <v>10104.23</v>
      </c>
      <c r="L4304" s="9">
        <v>-5.9896674395269702</v>
      </c>
      <c r="M4304" s="9">
        <v>-42.698830984094897</v>
      </c>
      <c r="N4304" s="7">
        <f>COUNTIFS('Lojas Assaí'!$F$174:$F$260,D4304)</f>
        <v>0</v>
      </c>
    </row>
    <row r="4305" spans="1:14" x14ac:dyDescent="0.25">
      <c r="A4305" s="7" t="s">
        <v>4702</v>
      </c>
      <c r="B4305" s="7" t="s">
        <v>206</v>
      </c>
      <c r="C4305" s="7" t="str">
        <f t="shared" si="134"/>
        <v>DescobertoMG</v>
      </c>
      <c r="D4305" s="7">
        <v>3121308</v>
      </c>
      <c r="E4305" s="8" t="s">
        <v>701</v>
      </c>
      <c r="F4305" s="7">
        <v>5044</v>
      </c>
      <c r="G4305" s="7">
        <v>4768</v>
      </c>
      <c r="H4305" s="7">
        <v>22.37</v>
      </c>
      <c r="I4305" s="7">
        <v>1.4</v>
      </c>
      <c r="J4305" s="8">
        <f t="shared" si="135"/>
        <v>1822.8</v>
      </c>
      <c r="K4305" s="7">
        <v>14018.95</v>
      </c>
      <c r="L4305" s="9">
        <v>-20.654630680395801</v>
      </c>
      <c r="M4305" s="9">
        <v>-44.343666005881502</v>
      </c>
      <c r="N4305" s="7">
        <f>COUNTIFS('Lojas Assaí'!$F$174:$F$260,D4305)</f>
        <v>0</v>
      </c>
    </row>
    <row r="4306" spans="1:14" x14ac:dyDescent="0.25">
      <c r="A4306" s="7" t="s">
        <v>4703</v>
      </c>
      <c r="B4306" s="7" t="s">
        <v>258</v>
      </c>
      <c r="C4306" s="7" t="str">
        <f t="shared" si="134"/>
        <v>PranchitaPR</v>
      </c>
      <c r="D4306" s="7">
        <v>4120358</v>
      </c>
      <c r="E4306" s="8" t="s">
        <v>686</v>
      </c>
      <c r="F4306" s="7">
        <v>5035</v>
      </c>
      <c r="G4306" s="7">
        <v>5628</v>
      </c>
      <c r="H4306" s="7">
        <v>24.92</v>
      </c>
      <c r="I4306" s="7">
        <v>2</v>
      </c>
      <c r="J4306" s="8">
        <f t="shared" si="135"/>
        <v>2604</v>
      </c>
      <c r="K4306" s="7">
        <v>53888.24</v>
      </c>
      <c r="L4306" s="9">
        <v>-22.852533255087302</v>
      </c>
      <c r="M4306" s="9">
        <v>-51.027751996978701</v>
      </c>
      <c r="N4306" s="7">
        <f>COUNTIFS('Lojas Assaí'!$F$174:$F$260,D4306)</f>
        <v>0</v>
      </c>
    </row>
    <row r="4307" spans="1:14" x14ac:dyDescent="0.25">
      <c r="A4307" s="7" t="s">
        <v>4704</v>
      </c>
      <c r="B4307" s="7" t="s">
        <v>206</v>
      </c>
      <c r="C4307" s="7" t="str">
        <f t="shared" si="134"/>
        <v>Piedade dos GeraisMG</v>
      </c>
      <c r="D4307" s="7">
        <v>3150406</v>
      </c>
      <c r="E4307" s="8" t="s">
        <v>701</v>
      </c>
      <c r="F4307" s="7">
        <v>5034</v>
      </c>
      <c r="G4307" s="7">
        <v>4640</v>
      </c>
      <c r="H4307" s="7">
        <v>17.87</v>
      </c>
      <c r="I4307" s="7">
        <v>1.6</v>
      </c>
      <c r="J4307" s="8">
        <f t="shared" si="135"/>
        <v>2083.1999999999998</v>
      </c>
      <c r="K4307" s="7">
        <v>16263.78</v>
      </c>
      <c r="L4307" s="9">
        <v>-20.483195392434698</v>
      </c>
      <c r="M4307" s="9">
        <v>-45.799087029246301</v>
      </c>
      <c r="N4307" s="7">
        <f>COUNTIFS('Lojas Assaí'!$F$174:$F$260,D4307)</f>
        <v>0</v>
      </c>
    </row>
    <row r="4308" spans="1:14" x14ac:dyDescent="0.25">
      <c r="A4308" s="7" t="s">
        <v>4705</v>
      </c>
      <c r="B4308" s="7" t="s">
        <v>707</v>
      </c>
      <c r="C4308" s="7" t="str">
        <f t="shared" si="134"/>
        <v>RondinhaRS</v>
      </c>
      <c r="D4308" s="7">
        <v>4316204</v>
      </c>
      <c r="E4308" s="8" t="s">
        <v>708</v>
      </c>
      <c r="F4308" s="7">
        <v>5033</v>
      </c>
      <c r="G4308" s="7">
        <v>5518</v>
      </c>
      <c r="H4308" s="7">
        <v>21.88</v>
      </c>
      <c r="I4308" s="7">
        <v>2.4</v>
      </c>
      <c r="J4308" s="8">
        <f t="shared" si="135"/>
        <v>3124.8</v>
      </c>
      <c r="K4308" s="7">
        <v>44125.36</v>
      </c>
      <c r="L4308" s="9">
        <v>-27.831815970369199</v>
      </c>
      <c r="M4308" s="9">
        <v>-52.906160156480396</v>
      </c>
      <c r="N4308" s="7">
        <f>COUNTIFS('Lojas Assaí'!$F$174:$F$260,D4308)</f>
        <v>0</v>
      </c>
    </row>
    <row r="4309" spans="1:14" x14ac:dyDescent="0.25">
      <c r="A4309" s="7" t="s">
        <v>1788</v>
      </c>
      <c r="B4309" s="7" t="s">
        <v>244</v>
      </c>
      <c r="C4309" s="7" t="str">
        <f t="shared" si="134"/>
        <v>BaraúnaPB</v>
      </c>
      <c r="D4309" s="7">
        <v>2501534</v>
      </c>
      <c r="E4309" s="8" t="s">
        <v>698</v>
      </c>
      <c r="F4309" s="7">
        <v>5033</v>
      </c>
      <c r="G4309" s="7">
        <v>4220</v>
      </c>
      <c r="H4309" s="7">
        <v>83.43</v>
      </c>
      <c r="I4309" s="7">
        <v>1.8</v>
      </c>
      <c r="J4309" s="8">
        <f t="shared" si="135"/>
        <v>2343.6</v>
      </c>
      <c r="K4309" s="7">
        <v>9427.7900000000009</v>
      </c>
      <c r="L4309" s="9">
        <v>-6.7496372749999596</v>
      </c>
      <c r="M4309" s="9">
        <v>-35.6315999027685</v>
      </c>
      <c r="N4309" s="7">
        <f>COUNTIFS('Lojas Assaí'!$F$174:$F$260,D4309)</f>
        <v>0</v>
      </c>
    </row>
    <row r="4310" spans="1:14" x14ac:dyDescent="0.25">
      <c r="A4310" s="7" t="s">
        <v>4706</v>
      </c>
      <c r="B4310" s="7" t="s">
        <v>258</v>
      </c>
      <c r="C4310" s="7" t="str">
        <f t="shared" si="134"/>
        <v>Honório SerpaPR</v>
      </c>
      <c r="D4310" s="7">
        <v>4109658</v>
      </c>
      <c r="E4310" s="8" t="s">
        <v>686</v>
      </c>
      <c r="F4310" s="7">
        <v>5030</v>
      </c>
      <c r="G4310" s="7">
        <v>5955</v>
      </c>
      <c r="H4310" s="7">
        <v>11.86</v>
      </c>
      <c r="I4310" s="7">
        <v>2.4</v>
      </c>
      <c r="J4310" s="8">
        <f t="shared" si="135"/>
        <v>3124.8</v>
      </c>
      <c r="K4310" s="7">
        <v>46372.52</v>
      </c>
      <c r="L4310" s="9">
        <v>-25.112867071159599</v>
      </c>
      <c r="M4310" s="9">
        <v>-53.023121693367102</v>
      </c>
      <c r="N4310" s="7">
        <f>COUNTIFS('Lojas Assaí'!$F$174:$F$260,D4310)</f>
        <v>0</v>
      </c>
    </row>
    <row r="4311" spans="1:14" x14ac:dyDescent="0.25">
      <c r="A4311" s="7" t="s">
        <v>4707</v>
      </c>
      <c r="B4311" s="7" t="s">
        <v>313</v>
      </c>
      <c r="C4311" s="7" t="str">
        <f t="shared" si="134"/>
        <v>Palmeira do PiauíPI</v>
      </c>
      <c r="D4311" s="7">
        <v>2207405</v>
      </c>
      <c r="E4311" s="8" t="s">
        <v>693</v>
      </c>
      <c r="F4311" s="7">
        <v>5029</v>
      </c>
      <c r="G4311" s="7">
        <v>4993</v>
      </c>
      <c r="H4311" s="7">
        <v>2.4700000000000002</v>
      </c>
      <c r="I4311" s="7">
        <v>1.8</v>
      </c>
      <c r="J4311" s="8">
        <f t="shared" si="135"/>
        <v>2343.6</v>
      </c>
      <c r="K4311" s="7">
        <v>25623.29</v>
      </c>
      <c r="L4311" s="9">
        <v>-5.97979683607055</v>
      </c>
      <c r="M4311" s="9">
        <v>-43.061843522874902</v>
      </c>
      <c r="N4311" s="7">
        <f>COUNTIFS('Lojas Assaí'!$F$174:$F$260,D4311)</f>
        <v>0</v>
      </c>
    </row>
    <row r="4312" spans="1:14" x14ac:dyDescent="0.25">
      <c r="A4312" s="7" t="s">
        <v>4708</v>
      </c>
      <c r="B4312" s="7" t="s">
        <v>206</v>
      </c>
      <c r="C4312" s="7" t="str">
        <f t="shared" si="134"/>
        <v>Pingo-d'ÁguaMG</v>
      </c>
      <c r="D4312" s="7">
        <v>3150539</v>
      </c>
      <c r="E4312" s="8" t="s">
        <v>701</v>
      </c>
      <c r="F4312" s="7">
        <v>5029</v>
      </c>
      <c r="G4312" s="7">
        <v>4420</v>
      </c>
      <c r="H4312" s="7">
        <v>66.400000000000006</v>
      </c>
      <c r="I4312" s="7">
        <v>1.2</v>
      </c>
      <c r="J4312" s="8">
        <f t="shared" si="135"/>
        <v>1562.4</v>
      </c>
      <c r="K4312" s="7">
        <v>9274.61</v>
      </c>
      <c r="L4312" s="9">
        <v>-16.0549897298845</v>
      </c>
      <c r="M4312" s="9">
        <v>-45.149506880596597</v>
      </c>
      <c r="N4312" s="7">
        <f>COUNTIFS('Lojas Assaí'!$F$174:$F$260,D4312)</f>
        <v>0</v>
      </c>
    </row>
    <row r="4313" spans="1:14" x14ac:dyDescent="0.25">
      <c r="A4313" s="7" t="s">
        <v>4709</v>
      </c>
      <c r="B4313" s="7" t="s">
        <v>422</v>
      </c>
      <c r="C4313" s="7" t="str">
        <f t="shared" si="134"/>
        <v>Campos Novos PaulistaSP</v>
      </c>
      <c r="D4313" s="7">
        <v>3509809</v>
      </c>
      <c r="E4313" s="8" t="s">
        <v>435</v>
      </c>
      <c r="F4313" s="7">
        <v>5028</v>
      </c>
      <c r="G4313" s="7">
        <v>4539</v>
      </c>
      <c r="H4313" s="7">
        <v>9.3800000000000008</v>
      </c>
      <c r="I4313" s="7">
        <v>2.1</v>
      </c>
      <c r="J4313" s="8">
        <f t="shared" si="135"/>
        <v>2734.2</v>
      </c>
      <c r="K4313" s="7">
        <v>37963.58</v>
      </c>
      <c r="L4313" s="9">
        <v>-22.599748999328401</v>
      </c>
      <c r="M4313" s="9">
        <v>-50.001794724885301</v>
      </c>
      <c r="N4313" s="7">
        <f>COUNTIFS('Lojas Assaí'!$F$174:$F$260,D4313)</f>
        <v>0</v>
      </c>
    </row>
    <row r="4314" spans="1:14" x14ac:dyDescent="0.25">
      <c r="A4314" s="7" t="s">
        <v>4710</v>
      </c>
      <c r="B4314" s="7" t="s">
        <v>169</v>
      </c>
      <c r="C4314" s="7" t="str">
        <f t="shared" si="134"/>
        <v>São Raimundo do Doca BezerraMA</v>
      </c>
      <c r="D4314" s="7">
        <v>2111631</v>
      </c>
      <c r="E4314" s="8" t="s">
        <v>697</v>
      </c>
      <c r="F4314" s="7">
        <v>5028</v>
      </c>
      <c r="G4314" s="7">
        <v>6090</v>
      </c>
      <c r="H4314" s="7">
        <v>14.52</v>
      </c>
      <c r="I4314" s="7">
        <v>1.8</v>
      </c>
      <c r="J4314" s="8">
        <f t="shared" si="135"/>
        <v>2343.6</v>
      </c>
      <c r="K4314" s="7">
        <v>7837.25</v>
      </c>
      <c r="L4314" s="9">
        <v>-5.1031818448971604</v>
      </c>
      <c r="M4314" s="9">
        <v>-45.084162790278299</v>
      </c>
      <c r="N4314" s="7">
        <f>COUNTIFS('Lojas Assaí'!$F$174:$F$260,D4314)</f>
        <v>0</v>
      </c>
    </row>
    <row r="4315" spans="1:14" x14ac:dyDescent="0.25">
      <c r="A4315" s="7" t="s">
        <v>4711</v>
      </c>
      <c r="B4315" s="7" t="s">
        <v>206</v>
      </c>
      <c r="C4315" s="7" t="str">
        <f t="shared" si="134"/>
        <v>CuparaqueMG</v>
      </c>
      <c r="D4315" s="7">
        <v>3120839</v>
      </c>
      <c r="E4315" s="8" t="s">
        <v>701</v>
      </c>
      <c r="F4315" s="7">
        <v>5026</v>
      </c>
      <c r="G4315" s="7">
        <v>4680</v>
      </c>
      <c r="H4315" s="7">
        <v>20.64</v>
      </c>
      <c r="I4315" s="7">
        <v>1.4</v>
      </c>
      <c r="J4315" s="8">
        <f t="shared" si="135"/>
        <v>1822.8</v>
      </c>
      <c r="K4315" s="7">
        <v>13141.66</v>
      </c>
      <c r="L4315" s="9">
        <v>-15.9393267809759</v>
      </c>
      <c r="M4315" s="9">
        <v>-41.855979779632499</v>
      </c>
      <c r="N4315" s="7">
        <f>COUNTIFS('Lojas Assaí'!$F$174:$F$260,D4315)</f>
        <v>0</v>
      </c>
    </row>
    <row r="4316" spans="1:14" x14ac:dyDescent="0.25">
      <c r="A4316" s="7" t="s">
        <v>4712</v>
      </c>
      <c r="B4316" s="7" t="s">
        <v>206</v>
      </c>
      <c r="C4316" s="7" t="str">
        <f t="shared" si="134"/>
        <v>Dom CavatiMG</v>
      </c>
      <c r="D4316" s="7">
        <v>3122504</v>
      </c>
      <c r="E4316" s="8" t="s">
        <v>701</v>
      </c>
      <c r="F4316" s="7">
        <v>5025</v>
      </c>
      <c r="G4316" s="7">
        <v>5209</v>
      </c>
      <c r="H4316" s="7">
        <v>87.52</v>
      </c>
      <c r="I4316" s="7">
        <v>1.4</v>
      </c>
      <c r="J4316" s="8">
        <f t="shared" si="135"/>
        <v>1822.8</v>
      </c>
      <c r="K4316" s="7">
        <v>12481.44</v>
      </c>
      <c r="L4316" s="9">
        <v>-18.964550186629499</v>
      </c>
      <c r="M4316" s="9">
        <v>-43.261348003974099</v>
      </c>
      <c r="N4316" s="7">
        <f>COUNTIFS('Lojas Assaí'!$F$174:$F$260,D4316)</f>
        <v>0</v>
      </c>
    </row>
    <row r="4317" spans="1:14" x14ac:dyDescent="0.25">
      <c r="A4317" s="7" t="s">
        <v>4713</v>
      </c>
      <c r="B4317" s="7" t="s">
        <v>707</v>
      </c>
      <c r="C4317" s="7" t="str">
        <f t="shared" si="134"/>
        <v>TupandiRS</v>
      </c>
      <c r="D4317" s="7">
        <v>4322251</v>
      </c>
      <c r="E4317" s="8" t="s">
        <v>708</v>
      </c>
      <c r="F4317" s="7">
        <v>5019</v>
      </c>
      <c r="G4317" s="7">
        <v>3924</v>
      </c>
      <c r="H4317" s="7">
        <v>65.900000000000006</v>
      </c>
      <c r="I4317" s="7">
        <v>2.5</v>
      </c>
      <c r="J4317" s="8">
        <f t="shared" si="135"/>
        <v>3255</v>
      </c>
      <c r="K4317" s="7">
        <v>102800.57</v>
      </c>
      <c r="L4317" s="9">
        <v>-29.487912814868601</v>
      </c>
      <c r="M4317" s="9">
        <v>-51.419825429735702</v>
      </c>
      <c r="N4317" s="7">
        <f>COUNTIFS('Lojas Assaí'!$F$174:$F$260,D4317)</f>
        <v>0</v>
      </c>
    </row>
    <row r="4318" spans="1:14" x14ac:dyDescent="0.25">
      <c r="A4318" s="7" t="s">
        <v>4714</v>
      </c>
      <c r="B4318" s="7" t="s">
        <v>710</v>
      </c>
      <c r="C4318" s="7" t="str">
        <f t="shared" si="134"/>
        <v>José BoiteuxSC</v>
      </c>
      <c r="D4318" s="7">
        <v>4209151</v>
      </c>
      <c r="E4318" s="8" t="s">
        <v>711</v>
      </c>
      <c r="F4318" s="7">
        <v>5019</v>
      </c>
      <c r="G4318" s="7">
        <v>4721</v>
      </c>
      <c r="H4318" s="7">
        <v>11.65</v>
      </c>
      <c r="I4318" s="7">
        <v>1.8</v>
      </c>
      <c r="J4318" s="8">
        <f t="shared" si="135"/>
        <v>2343.6</v>
      </c>
      <c r="K4318" s="7">
        <v>23451.33</v>
      </c>
      <c r="L4318" s="9">
        <v>-27.264600091221901</v>
      </c>
      <c r="M4318" s="9">
        <v>-51.562866369079799</v>
      </c>
      <c r="N4318" s="7">
        <f>COUNTIFS('Lojas Assaí'!$F$174:$F$260,D4318)</f>
        <v>0</v>
      </c>
    </row>
    <row r="4319" spans="1:14" x14ac:dyDescent="0.25">
      <c r="A4319" s="7" t="s">
        <v>4715</v>
      </c>
      <c r="B4319" s="7" t="s">
        <v>258</v>
      </c>
      <c r="C4319" s="7" t="str">
        <f t="shared" si="134"/>
        <v>Nova Esperança do SudoestePR</v>
      </c>
      <c r="D4319" s="7">
        <v>4116950</v>
      </c>
      <c r="E4319" s="8" t="s">
        <v>686</v>
      </c>
      <c r="F4319" s="7">
        <v>5014</v>
      </c>
      <c r="G4319" s="7">
        <v>5098</v>
      </c>
      <c r="H4319" s="7">
        <v>24.45</v>
      </c>
      <c r="I4319" s="7">
        <v>1.9</v>
      </c>
      <c r="J4319" s="8">
        <f t="shared" si="135"/>
        <v>2473.8000000000002</v>
      </c>
      <c r="K4319" s="7">
        <v>27732.959999999999</v>
      </c>
      <c r="L4319" s="9">
        <v>-25.306745916558398</v>
      </c>
      <c r="M4319" s="9">
        <v>-52.539370451468898</v>
      </c>
      <c r="N4319" s="7">
        <f>COUNTIFS('Lojas Assaí'!$F$174:$F$260,D4319)</f>
        <v>0</v>
      </c>
    </row>
    <row r="4320" spans="1:14" x14ac:dyDescent="0.25">
      <c r="A4320" s="7" t="s">
        <v>4716</v>
      </c>
      <c r="B4320" s="7" t="s">
        <v>280</v>
      </c>
      <c r="C4320" s="7" t="str">
        <f t="shared" si="134"/>
        <v>ItacurubaPE</v>
      </c>
      <c r="D4320" s="7">
        <v>2607406</v>
      </c>
      <c r="E4320" s="8" t="s">
        <v>689</v>
      </c>
      <c r="F4320" s="7">
        <v>5013</v>
      </c>
      <c r="G4320" s="7">
        <v>4369</v>
      </c>
      <c r="H4320" s="7">
        <v>10.16</v>
      </c>
      <c r="I4320" s="7">
        <v>1.8</v>
      </c>
      <c r="J4320" s="8">
        <f t="shared" si="135"/>
        <v>2343.6</v>
      </c>
      <c r="K4320" s="7">
        <v>13284.79</v>
      </c>
      <c r="L4320" s="9">
        <v>-8.9400544003598998</v>
      </c>
      <c r="M4320" s="9">
        <v>-37.418948458927403</v>
      </c>
      <c r="N4320" s="7">
        <f>COUNTIFS('Lojas Assaí'!$F$174:$F$260,D4320)</f>
        <v>0</v>
      </c>
    </row>
    <row r="4321" spans="1:14" x14ac:dyDescent="0.25">
      <c r="A4321" s="7" t="s">
        <v>4717</v>
      </c>
      <c r="B4321" s="7" t="s">
        <v>244</v>
      </c>
      <c r="C4321" s="7" t="str">
        <f t="shared" si="134"/>
        <v>Nova PalmeiraPB</v>
      </c>
      <c r="D4321" s="7">
        <v>2510303</v>
      </c>
      <c r="E4321" s="8" t="s">
        <v>698</v>
      </c>
      <c r="F4321" s="7">
        <v>5011</v>
      </c>
      <c r="G4321" s="7">
        <v>4361</v>
      </c>
      <c r="H4321" s="7">
        <v>14.05</v>
      </c>
      <c r="I4321" s="7">
        <v>1.7</v>
      </c>
      <c r="J4321" s="8">
        <f t="shared" si="135"/>
        <v>2213.4</v>
      </c>
      <c r="K4321" s="7">
        <v>8544.0499999999993</v>
      </c>
      <c r="L4321" s="9">
        <v>-7.4768427807537901</v>
      </c>
      <c r="M4321" s="9">
        <v>-38.041050200787303</v>
      </c>
      <c r="N4321" s="7">
        <f>COUNTIFS('Lojas Assaí'!$F$174:$F$260,D4321)</f>
        <v>0</v>
      </c>
    </row>
    <row r="4322" spans="1:14" x14ac:dyDescent="0.25">
      <c r="A4322" s="7" t="s">
        <v>4718</v>
      </c>
      <c r="B4322" s="7" t="s">
        <v>206</v>
      </c>
      <c r="C4322" s="7" t="str">
        <f t="shared" si="134"/>
        <v>GuaraciamaMG</v>
      </c>
      <c r="D4322" s="7">
        <v>3128253</v>
      </c>
      <c r="E4322" s="8" t="s">
        <v>701</v>
      </c>
      <c r="F4322" s="7">
        <v>5005</v>
      </c>
      <c r="G4322" s="7">
        <v>4718</v>
      </c>
      <c r="H4322" s="7">
        <v>12.09</v>
      </c>
      <c r="I4322" s="7">
        <v>1.7</v>
      </c>
      <c r="J4322" s="8">
        <f t="shared" si="135"/>
        <v>2213.4</v>
      </c>
      <c r="K4322" s="7">
        <v>10365.09</v>
      </c>
      <c r="L4322" s="9">
        <v>-17.0115274631445</v>
      </c>
      <c r="M4322" s="9">
        <v>-43.668777705754898</v>
      </c>
      <c r="N4322" s="7">
        <f>COUNTIFS('Lojas Assaí'!$F$174:$F$260,D4322)</f>
        <v>0</v>
      </c>
    </row>
    <row r="4323" spans="1:14" x14ac:dyDescent="0.25">
      <c r="A4323" s="7" t="s">
        <v>4719</v>
      </c>
      <c r="B4323" s="7" t="s">
        <v>206</v>
      </c>
      <c r="C4323" s="7" t="str">
        <f t="shared" si="134"/>
        <v>IbertiogaMG</v>
      </c>
      <c r="D4323" s="7">
        <v>3129400</v>
      </c>
      <c r="E4323" s="8" t="s">
        <v>701</v>
      </c>
      <c r="F4323" s="7">
        <v>4999</v>
      </c>
      <c r="G4323" s="7">
        <v>5036</v>
      </c>
      <c r="H4323" s="7">
        <v>14.54</v>
      </c>
      <c r="I4323" s="7">
        <v>1.6</v>
      </c>
      <c r="J4323" s="8">
        <f t="shared" si="135"/>
        <v>2083.1999999999998</v>
      </c>
      <c r="K4323" s="7">
        <v>16444.05</v>
      </c>
      <c r="L4323" s="9">
        <v>-21.429472482041199</v>
      </c>
      <c r="M4323" s="9">
        <v>-43.968123835075303</v>
      </c>
      <c r="N4323" s="7">
        <f>COUNTIFS('Lojas Assaí'!$F$174:$F$260,D4323)</f>
        <v>0</v>
      </c>
    </row>
    <row r="4324" spans="1:14" x14ac:dyDescent="0.25">
      <c r="A4324" s="7" t="s">
        <v>4720</v>
      </c>
      <c r="B4324" s="7" t="s">
        <v>206</v>
      </c>
      <c r="C4324" s="7" t="str">
        <f t="shared" si="134"/>
        <v>LiberdadeMG</v>
      </c>
      <c r="D4324" s="7">
        <v>3138500</v>
      </c>
      <c r="E4324" s="8" t="s">
        <v>701</v>
      </c>
      <c r="F4324" s="7">
        <v>4994</v>
      </c>
      <c r="G4324" s="7">
        <v>5346</v>
      </c>
      <c r="H4324" s="7">
        <v>13.32</v>
      </c>
      <c r="I4324" s="7">
        <v>1.7</v>
      </c>
      <c r="J4324" s="8">
        <f t="shared" si="135"/>
        <v>2213.4</v>
      </c>
      <c r="K4324" s="7">
        <v>18494.5</v>
      </c>
      <c r="L4324" s="9">
        <v>-21.530729364529002</v>
      </c>
      <c r="M4324" s="9">
        <v>-42.6418441295043</v>
      </c>
      <c r="N4324" s="7">
        <f>COUNTIFS('Lojas Assaí'!$F$174:$F$260,D4324)</f>
        <v>0</v>
      </c>
    </row>
    <row r="4325" spans="1:14" x14ac:dyDescent="0.25">
      <c r="A4325" s="7" t="s">
        <v>4721</v>
      </c>
      <c r="B4325" s="7" t="s">
        <v>422</v>
      </c>
      <c r="C4325" s="7" t="str">
        <f t="shared" si="134"/>
        <v>ItapuraSP</v>
      </c>
      <c r="D4325" s="7">
        <v>3523008</v>
      </c>
      <c r="E4325" s="8" t="s">
        <v>435</v>
      </c>
      <c r="F4325" s="7">
        <v>4994</v>
      </c>
      <c r="G4325" s="7">
        <v>4357</v>
      </c>
      <c r="H4325" s="7">
        <v>14.46</v>
      </c>
      <c r="I4325" s="7">
        <v>1.7</v>
      </c>
      <c r="J4325" s="8">
        <f t="shared" si="135"/>
        <v>2213.4</v>
      </c>
      <c r="K4325" s="7">
        <v>21642.09</v>
      </c>
      <c r="L4325" s="9">
        <v>-24.112137959999998</v>
      </c>
      <c r="M4325" s="9">
        <v>-49.336119713929399</v>
      </c>
      <c r="N4325" s="7">
        <f>COUNTIFS('Lojas Assaí'!$F$174:$F$260,D4325)</f>
        <v>0</v>
      </c>
    </row>
    <row r="4326" spans="1:14" x14ac:dyDescent="0.25">
      <c r="A4326" s="7" t="s">
        <v>4722</v>
      </c>
      <c r="B4326" s="7" t="s">
        <v>313</v>
      </c>
      <c r="C4326" s="7" t="str">
        <f t="shared" si="134"/>
        <v>CurraisPI</v>
      </c>
      <c r="D4326" s="7">
        <v>2203230</v>
      </c>
      <c r="E4326" s="8" t="s">
        <v>693</v>
      </c>
      <c r="F4326" s="7">
        <v>4982</v>
      </c>
      <c r="G4326" s="7">
        <v>4704</v>
      </c>
      <c r="H4326" s="7">
        <v>1.49</v>
      </c>
      <c r="I4326" s="7">
        <v>2.5</v>
      </c>
      <c r="J4326" s="8">
        <f t="shared" si="135"/>
        <v>3255</v>
      </c>
      <c r="K4326" s="7">
        <v>66303.649999999994</v>
      </c>
      <c r="L4326" s="9">
        <v>-9.01243383893679</v>
      </c>
      <c r="M4326" s="9">
        <v>-44.403002153045499</v>
      </c>
      <c r="N4326" s="7">
        <f>COUNTIFS('Lojas Assaí'!$F$174:$F$260,D4326)</f>
        <v>0</v>
      </c>
    </row>
    <row r="4327" spans="1:14" x14ac:dyDescent="0.25">
      <c r="A4327" s="7" t="s">
        <v>4723</v>
      </c>
      <c r="B4327" s="7" t="s">
        <v>707</v>
      </c>
      <c r="C4327" s="7" t="str">
        <f t="shared" si="134"/>
        <v>AceguáRS</v>
      </c>
      <c r="D4327" s="7">
        <v>4300034</v>
      </c>
      <c r="E4327" s="8" t="s">
        <v>708</v>
      </c>
      <c r="F4327" s="7">
        <v>4981</v>
      </c>
      <c r="G4327" s="7">
        <v>4394</v>
      </c>
      <c r="H4327" s="7">
        <v>2.84</v>
      </c>
      <c r="I4327" s="7">
        <v>2.4</v>
      </c>
      <c r="J4327" s="8">
        <f t="shared" si="135"/>
        <v>3124.8</v>
      </c>
      <c r="K4327" s="7">
        <v>53517.9</v>
      </c>
      <c r="L4327" s="9">
        <v>-31.8640153042621</v>
      </c>
      <c r="M4327" s="9">
        <v>-54.164731536363398</v>
      </c>
      <c r="N4327" s="7">
        <f>COUNTIFS('Lojas Assaí'!$F$174:$F$260,D4327)</f>
        <v>0</v>
      </c>
    </row>
    <row r="4328" spans="1:14" x14ac:dyDescent="0.25">
      <c r="A4328" s="7" t="s">
        <v>4724</v>
      </c>
      <c r="B4328" s="7" t="s">
        <v>258</v>
      </c>
      <c r="C4328" s="7" t="str">
        <f t="shared" si="134"/>
        <v>Diamante do NortePR</v>
      </c>
      <c r="D4328" s="7">
        <v>4107108</v>
      </c>
      <c r="E4328" s="8" t="s">
        <v>686</v>
      </c>
      <c r="F4328" s="7">
        <v>4975</v>
      </c>
      <c r="G4328" s="7">
        <v>5516</v>
      </c>
      <c r="H4328" s="7">
        <v>22.71</v>
      </c>
      <c r="I4328" s="7">
        <v>2.2000000000000002</v>
      </c>
      <c r="J4328" s="8">
        <f t="shared" si="135"/>
        <v>2864.4</v>
      </c>
      <c r="K4328" s="7">
        <v>79100.78</v>
      </c>
      <c r="L4328" s="9">
        <v>-25.035191928310201</v>
      </c>
      <c r="M4328" s="9">
        <v>-52.688190761331803</v>
      </c>
      <c r="N4328" s="7">
        <f>COUNTIFS('Lojas Assaí'!$F$174:$F$260,D4328)</f>
        <v>0</v>
      </c>
    </row>
    <row r="4329" spans="1:14" x14ac:dyDescent="0.25">
      <c r="A4329" s="7" t="s">
        <v>4725</v>
      </c>
      <c r="B4329" s="7" t="s">
        <v>258</v>
      </c>
      <c r="C4329" s="7" t="str">
        <f t="shared" si="134"/>
        <v>LupionópolisPR</v>
      </c>
      <c r="D4329" s="7">
        <v>4113809</v>
      </c>
      <c r="E4329" s="8" t="s">
        <v>686</v>
      </c>
      <c r="F4329" s="7">
        <v>4969</v>
      </c>
      <c r="G4329" s="7">
        <v>4592</v>
      </c>
      <c r="H4329" s="7">
        <v>37.93</v>
      </c>
      <c r="I4329" s="7">
        <v>2</v>
      </c>
      <c r="J4329" s="8">
        <f t="shared" si="135"/>
        <v>2604</v>
      </c>
      <c r="K4329" s="7">
        <v>25521.8</v>
      </c>
      <c r="L4329" s="9">
        <v>-24.321813080739599</v>
      </c>
      <c r="M4329" s="9">
        <v>-52.529094157547704</v>
      </c>
      <c r="N4329" s="7">
        <f>COUNTIFS('Lojas Assaí'!$F$174:$F$260,D4329)</f>
        <v>0</v>
      </c>
    </row>
    <row r="4330" spans="1:14" x14ac:dyDescent="0.25">
      <c r="A4330" s="7" t="s">
        <v>4726</v>
      </c>
      <c r="B4330" s="7" t="s">
        <v>206</v>
      </c>
      <c r="C4330" s="7" t="str">
        <f t="shared" si="134"/>
        <v>Divino das LaranjeirasMG</v>
      </c>
      <c r="D4330" s="7">
        <v>3122108</v>
      </c>
      <c r="E4330" s="8" t="s">
        <v>701</v>
      </c>
      <c r="F4330" s="7">
        <v>4969</v>
      </c>
      <c r="G4330" s="7">
        <v>4937</v>
      </c>
      <c r="H4330" s="7">
        <v>14.43</v>
      </c>
      <c r="I4330" s="7">
        <v>1.5</v>
      </c>
      <c r="J4330" s="8">
        <f t="shared" si="135"/>
        <v>1953</v>
      </c>
      <c r="K4330" s="7">
        <v>11050.35</v>
      </c>
      <c r="L4330" s="9">
        <v>-18.8052604137557</v>
      </c>
      <c r="M4330" s="9">
        <v>-42.6218202062038</v>
      </c>
      <c r="N4330" s="7">
        <f>COUNTIFS('Lojas Assaí'!$F$174:$F$260,D4330)</f>
        <v>0</v>
      </c>
    </row>
    <row r="4331" spans="1:14" x14ac:dyDescent="0.25">
      <c r="A4331" s="7" t="s">
        <v>4727</v>
      </c>
      <c r="B4331" s="7" t="s">
        <v>707</v>
      </c>
      <c r="C4331" s="7" t="str">
        <f t="shared" si="134"/>
        <v>HarmoniaRS</v>
      </c>
      <c r="D4331" s="7">
        <v>4309555</v>
      </c>
      <c r="E4331" s="8" t="s">
        <v>708</v>
      </c>
      <c r="F4331" s="7">
        <v>4967</v>
      </c>
      <c r="G4331" s="7">
        <v>4254</v>
      </c>
      <c r="H4331" s="7">
        <v>95.04</v>
      </c>
      <c r="I4331" s="7">
        <v>2.4</v>
      </c>
      <c r="J4331" s="8">
        <f t="shared" si="135"/>
        <v>3124.8</v>
      </c>
      <c r="K4331" s="7">
        <v>40932.239999999998</v>
      </c>
      <c r="L4331" s="9">
        <v>-28.141779257345402</v>
      </c>
      <c r="M4331" s="9">
        <v>-54.5605559296609</v>
      </c>
      <c r="N4331" s="7">
        <f>COUNTIFS('Lojas Assaí'!$F$174:$F$260,D4331)</f>
        <v>0</v>
      </c>
    </row>
    <row r="4332" spans="1:14" x14ac:dyDescent="0.25">
      <c r="A4332" s="7" t="s">
        <v>4728</v>
      </c>
      <c r="B4332" s="7" t="s">
        <v>707</v>
      </c>
      <c r="C4332" s="7" t="str">
        <f t="shared" si="134"/>
        <v>MuçumRS</v>
      </c>
      <c r="D4332" s="7">
        <v>4312609</v>
      </c>
      <c r="E4332" s="8" t="s">
        <v>708</v>
      </c>
      <c r="F4332" s="7">
        <v>4967</v>
      </c>
      <c r="G4332" s="7">
        <v>4791</v>
      </c>
      <c r="H4332" s="7">
        <v>43.2</v>
      </c>
      <c r="I4332" s="7">
        <v>1.6</v>
      </c>
      <c r="J4332" s="8">
        <f t="shared" si="135"/>
        <v>2083.1999999999998</v>
      </c>
      <c r="K4332" s="7">
        <v>57374.31</v>
      </c>
      <c r="L4332" s="9">
        <v>-29.165614814579602</v>
      </c>
      <c r="M4332" s="9">
        <v>-51.866055526051802</v>
      </c>
      <c r="N4332" s="7">
        <f>COUNTIFS('Lojas Assaí'!$F$174:$F$260,D4332)</f>
        <v>0</v>
      </c>
    </row>
    <row r="4333" spans="1:14" x14ac:dyDescent="0.25">
      <c r="A4333" s="7" t="s">
        <v>4729</v>
      </c>
      <c r="B4333" s="7" t="s">
        <v>422</v>
      </c>
      <c r="C4333" s="7" t="str">
        <f t="shared" si="134"/>
        <v>MirassolândiaSP</v>
      </c>
      <c r="D4333" s="7">
        <v>3530409</v>
      </c>
      <c r="E4333" s="8" t="s">
        <v>435</v>
      </c>
      <c r="F4333" s="7">
        <v>4966</v>
      </c>
      <c r="G4333" s="7">
        <v>4295</v>
      </c>
      <c r="H4333" s="7">
        <v>25.85</v>
      </c>
      <c r="I4333" s="7">
        <v>2.1</v>
      </c>
      <c r="J4333" s="8">
        <f t="shared" si="135"/>
        <v>2734.2</v>
      </c>
      <c r="K4333" s="7">
        <v>33041.81</v>
      </c>
      <c r="L4333" s="9">
        <v>-23.522706500000002</v>
      </c>
      <c r="M4333" s="9">
        <v>-46.196760084326598</v>
      </c>
      <c r="N4333" s="7">
        <f>COUNTIFS('Lojas Assaí'!$F$174:$F$260,D4333)</f>
        <v>0</v>
      </c>
    </row>
    <row r="4334" spans="1:14" x14ac:dyDescent="0.25">
      <c r="A4334" s="7" t="s">
        <v>4730</v>
      </c>
      <c r="B4334" s="7" t="s">
        <v>412</v>
      </c>
      <c r="C4334" s="7" t="str">
        <f t="shared" si="134"/>
        <v>São Felipe D'OesteRO</v>
      </c>
      <c r="D4334" s="7">
        <v>1101484</v>
      </c>
      <c r="E4334" s="8" t="s">
        <v>700</v>
      </c>
      <c r="F4334" s="7">
        <v>4962</v>
      </c>
      <c r="G4334" s="7">
        <v>6018</v>
      </c>
      <c r="H4334" s="7">
        <v>11.11</v>
      </c>
      <c r="I4334" s="7">
        <v>1.8</v>
      </c>
      <c r="J4334" s="8">
        <f t="shared" si="135"/>
        <v>2343.6</v>
      </c>
      <c r="K4334" s="7">
        <v>20192.810000000001</v>
      </c>
      <c r="L4334" s="9">
        <v>-13.476562002461501</v>
      </c>
      <c r="M4334" s="9">
        <v>-61.044379002538399</v>
      </c>
      <c r="N4334" s="7">
        <f>COUNTIFS('Lojas Assaí'!$F$174:$F$260,D4334)</f>
        <v>0</v>
      </c>
    </row>
    <row r="4335" spans="1:14" x14ac:dyDescent="0.25">
      <c r="A4335" s="7" t="s">
        <v>4731</v>
      </c>
      <c r="B4335" s="7" t="s">
        <v>422</v>
      </c>
      <c r="C4335" s="7" t="str">
        <f t="shared" si="134"/>
        <v>NarandibaSP</v>
      </c>
      <c r="D4335" s="7">
        <v>3532207</v>
      </c>
      <c r="E4335" s="8" t="s">
        <v>435</v>
      </c>
      <c r="F4335" s="7">
        <v>4950</v>
      </c>
      <c r="G4335" s="7">
        <v>4288</v>
      </c>
      <c r="H4335" s="7">
        <v>11.98</v>
      </c>
      <c r="I4335" s="7">
        <v>2.8</v>
      </c>
      <c r="J4335" s="8">
        <f t="shared" si="135"/>
        <v>3645.6</v>
      </c>
      <c r="K4335" s="7">
        <v>53533.41</v>
      </c>
      <c r="L4335" s="9">
        <v>-23.178695811004498</v>
      </c>
      <c r="M4335" s="9">
        <v>-46.402590214989601</v>
      </c>
      <c r="N4335" s="7">
        <f>COUNTIFS('Lojas Assaí'!$F$174:$F$260,D4335)</f>
        <v>0</v>
      </c>
    </row>
    <row r="4336" spans="1:14" x14ac:dyDescent="0.25">
      <c r="A4336" s="7" t="s">
        <v>4732</v>
      </c>
      <c r="B4336" s="7" t="s">
        <v>206</v>
      </c>
      <c r="C4336" s="7" t="str">
        <f t="shared" si="134"/>
        <v>São João da LagoaMG</v>
      </c>
      <c r="D4336" s="7">
        <v>3162252</v>
      </c>
      <c r="E4336" s="8" t="s">
        <v>701</v>
      </c>
      <c r="F4336" s="7">
        <v>4949</v>
      </c>
      <c r="G4336" s="7">
        <v>4656</v>
      </c>
      <c r="H4336" s="7">
        <v>4.67</v>
      </c>
      <c r="I4336" s="7">
        <v>1.6</v>
      </c>
      <c r="J4336" s="8">
        <f t="shared" si="135"/>
        <v>2083.1999999999998</v>
      </c>
      <c r="K4336" s="7">
        <v>11103</v>
      </c>
      <c r="L4336" s="9">
        <v>-21.934852824523698</v>
      </c>
      <c r="M4336" s="9">
        <v>-45.926529807598797</v>
      </c>
      <c r="N4336" s="7">
        <f>COUNTIFS('Lojas Assaí'!$F$174:$F$260,D4336)</f>
        <v>0</v>
      </c>
    </row>
    <row r="4337" spans="1:14" x14ac:dyDescent="0.25">
      <c r="A4337" s="7" t="s">
        <v>4733</v>
      </c>
      <c r="B4337" s="7" t="s">
        <v>258</v>
      </c>
      <c r="C4337" s="7" t="str">
        <f t="shared" si="134"/>
        <v>JaniópolisPR</v>
      </c>
      <c r="D4337" s="7">
        <v>4112207</v>
      </c>
      <c r="E4337" s="8" t="s">
        <v>686</v>
      </c>
      <c r="F4337" s="7">
        <v>4948</v>
      </c>
      <c r="G4337" s="7">
        <v>6532</v>
      </c>
      <c r="H4337" s="7">
        <v>19.46</v>
      </c>
      <c r="I4337" s="7">
        <v>2.2000000000000002</v>
      </c>
      <c r="J4337" s="8">
        <f t="shared" si="135"/>
        <v>2864.4</v>
      </c>
      <c r="K4337" s="7">
        <v>49129.26</v>
      </c>
      <c r="L4337" s="9">
        <v>-23.4685877725578</v>
      </c>
      <c r="M4337" s="9">
        <v>-52.556627671546401</v>
      </c>
      <c r="N4337" s="7">
        <f>COUNTIFS('Lojas Assaí'!$F$174:$F$260,D4337)</f>
        <v>0</v>
      </c>
    </row>
    <row r="4338" spans="1:14" x14ac:dyDescent="0.25">
      <c r="A4338" s="7" t="s">
        <v>4734</v>
      </c>
      <c r="B4338" s="7" t="s">
        <v>206</v>
      </c>
      <c r="C4338" s="7" t="str">
        <f t="shared" si="134"/>
        <v>MoedaMG</v>
      </c>
      <c r="D4338" s="7">
        <v>3142304</v>
      </c>
      <c r="E4338" s="8" t="s">
        <v>701</v>
      </c>
      <c r="F4338" s="7">
        <v>4948</v>
      </c>
      <c r="G4338" s="7">
        <v>4689</v>
      </c>
      <c r="H4338" s="7">
        <v>30.23</v>
      </c>
      <c r="I4338" s="7">
        <v>1.7</v>
      </c>
      <c r="J4338" s="8">
        <f t="shared" si="135"/>
        <v>2213.4</v>
      </c>
      <c r="K4338" s="7">
        <v>14221.61</v>
      </c>
      <c r="L4338" s="9">
        <v>-20.330268842987302</v>
      </c>
      <c r="M4338" s="9">
        <v>-44.047568670536997</v>
      </c>
      <c r="N4338" s="7">
        <f>COUNTIFS('Lojas Assaí'!$F$174:$F$260,D4338)</f>
        <v>0</v>
      </c>
    </row>
    <row r="4339" spans="1:14" x14ac:dyDescent="0.25">
      <c r="A4339" s="7" t="s">
        <v>4735</v>
      </c>
      <c r="B4339" s="7" t="s">
        <v>206</v>
      </c>
      <c r="C4339" s="7" t="str">
        <f t="shared" si="134"/>
        <v>CatutiMG</v>
      </c>
      <c r="D4339" s="7">
        <v>3115474</v>
      </c>
      <c r="E4339" s="8" t="s">
        <v>701</v>
      </c>
      <c r="F4339" s="7">
        <v>4944</v>
      </c>
      <c r="G4339" s="7">
        <v>5102</v>
      </c>
      <c r="H4339" s="7">
        <v>17.73</v>
      </c>
      <c r="I4339" s="7">
        <v>1.6</v>
      </c>
      <c r="J4339" s="8">
        <f t="shared" si="135"/>
        <v>2083.1999999999998</v>
      </c>
      <c r="K4339" s="7">
        <v>10174.700000000001</v>
      </c>
      <c r="L4339" s="9">
        <v>-15.3573788763445</v>
      </c>
      <c r="M4339" s="9">
        <v>-42.963522964232702</v>
      </c>
      <c r="N4339" s="7">
        <f>COUNTIFS('Lojas Assaí'!$F$174:$F$260,D4339)</f>
        <v>0</v>
      </c>
    </row>
    <row r="4340" spans="1:14" x14ac:dyDescent="0.25">
      <c r="A4340" s="7" t="s">
        <v>4736</v>
      </c>
      <c r="B4340" s="7" t="s">
        <v>313</v>
      </c>
      <c r="C4340" s="7" t="str">
        <f t="shared" si="134"/>
        <v>Eliseu MartinsPI</v>
      </c>
      <c r="D4340" s="7">
        <v>2203602</v>
      </c>
      <c r="E4340" s="8" t="s">
        <v>693</v>
      </c>
      <c r="F4340" s="7">
        <v>4943</v>
      </c>
      <c r="G4340" s="7">
        <v>4665</v>
      </c>
      <c r="H4340" s="7">
        <v>4.28</v>
      </c>
      <c r="I4340" s="7">
        <v>1.8</v>
      </c>
      <c r="J4340" s="8">
        <f t="shared" si="135"/>
        <v>2343.6</v>
      </c>
      <c r="K4340" s="7">
        <v>10497.9</v>
      </c>
      <c r="L4340" s="9">
        <v>-8.0964622895840908</v>
      </c>
      <c r="M4340" s="9">
        <v>-43.664811131697299</v>
      </c>
      <c r="N4340" s="7">
        <f>COUNTIFS('Lojas Assaí'!$F$174:$F$260,D4340)</f>
        <v>0</v>
      </c>
    </row>
    <row r="4341" spans="1:14" x14ac:dyDescent="0.25">
      <c r="A4341" s="7" t="s">
        <v>4737</v>
      </c>
      <c r="B4341" s="7" t="s">
        <v>206</v>
      </c>
      <c r="C4341" s="7" t="str">
        <f t="shared" si="134"/>
        <v>MiravâniaMG</v>
      </c>
      <c r="D4341" s="7">
        <v>3142254</v>
      </c>
      <c r="E4341" s="8" t="s">
        <v>701</v>
      </c>
      <c r="F4341" s="7">
        <v>4939</v>
      </c>
      <c r="G4341" s="7">
        <v>4549</v>
      </c>
      <c r="H4341" s="7">
        <v>7.55</v>
      </c>
      <c r="I4341" s="7">
        <v>1.5</v>
      </c>
      <c r="J4341" s="8">
        <f t="shared" si="135"/>
        <v>1953</v>
      </c>
      <c r="K4341" s="7">
        <v>8249.35</v>
      </c>
      <c r="L4341" s="9">
        <v>-14.7478394007116</v>
      </c>
      <c r="M4341" s="9">
        <v>-44.412075427847903</v>
      </c>
      <c r="N4341" s="7">
        <f>COUNTIFS('Lojas Assaí'!$F$174:$F$260,D4341)</f>
        <v>0</v>
      </c>
    </row>
    <row r="4342" spans="1:14" x14ac:dyDescent="0.25">
      <c r="A4342" s="7" t="s">
        <v>4738</v>
      </c>
      <c r="B4342" s="7" t="s">
        <v>206</v>
      </c>
      <c r="C4342" s="7" t="str">
        <f t="shared" si="134"/>
        <v>Monte FormosoMG</v>
      </c>
      <c r="D4342" s="7">
        <v>3143153</v>
      </c>
      <c r="E4342" s="8" t="s">
        <v>701</v>
      </c>
      <c r="F4342" s="7">
        <v>4939</v>
      </c>
      <c r="G4342" s="7">
        <v>4656</v>
      </c>
      <c r="H4342" s="7">
        <v>12.08</v>
      </c>
      <c r="I4342" s="7">
        <v>1.5</v>
      </c>
      <c r="J4342" s="8">
        <f t="shared" si="135"/>
        <v>1953</v>
      </c>
      <c r="K4342" s="7">
        <v>8274.65</v>
      </c>
      <c r="L4342" s="9">
        <v>-16.866493829977099</v>
      </c>
      <c r="M4342" s="9">
        <v>-41.254578741799598</v>
      </c>
      <c r="N4342" s="7">
        <f>COUNTIFS('Lojas Assaí'!$F$174:$F$260,D4342)</f>
        <v>0</v>
      </c>
    </row>
    <row r="4343" spans="1:14" x14ac:dyDescent="0.25">
      <c r="A4343" s="7" t="s">
        <v>4739</v>
      </c>
      <c r="B4343" s="7" t="s">
        <v>244</v>
      </c>
      <c r="C4343" s="7" t="str">
        <f t="shared" si="134"/>
        <v>CatingueiraPB</v>
      </c>
      <c r="D4343" s="7">
        <v>2504207</v>
      </c>
      <c r="E4343" s="8" t="s">
        <v>698</v>
      </c>
      <c r="F4343" s="7">
        <v>4938</v>
      </c>
      <c r="G4343" s="7">
        <v>4812</v>
      </c>
      <c r="H4343" s="7">
        <v>9.09</v>
      </c>
      <c r="I4343" s="7">
        <v>1.7</v>
      </c>
      <c r="J4343" s="8">
        <f t="shared" si="135"/>
        <v>2213.4</v>
      </c>
      <c r="K4343" s="7">
        <v>9832.98</v>
      </c>
      <c r="L4343" s="9">
        <v>-7.0396542414521699</v>
      </c>
      <c r="M4343" s="9">
        <v>-38.344216725334199</v>
      </c>
      <c r="N4343" s="7">
        <f>COUNTIFS('Lojas Assaí'!$F$174:$F$260,D4343)</f>
        <v>0</v>
      </c>
    </row>
    <row r="4344" spans="1:14" x14ac:dyDescent="0.25">
      <c r="A4344" s="7" t="s">
        <v>4740</v>
      </c>
      <c r="B4344" s="7" t="s">
        <v>244</v>
      </c>
      <c r="C4344" s="7" t="str">
        <f t="shared" si="134"/>
        <v>PilõezinhosPB</v>
      </c>
      <c r="D4344" s="7">
        <v>2511707</v>
      </c>
      <c r="E4344" s="8" t="s">
        <v>698</v>
      </c>
      <c r="F4344" s="7">
        <v>4937</v>
      </c>
      <c r="G4344" s="7">
        <v>5155</v>
      </c>
      <c r="H4344" s="7">
        <v>117.42</v>
      </c>
      <c r="I4344" s="7">
        <v>2.1</v>
      </c>
      <c r="J4344" s="8">
        <f t="shared" si="135"/>
        <v>2734.2</v>
      </c>
      <c r="K4344" s="7">
        <v>10800.85</v>
      </c>
      <c r="L4344" s="9">
        <v>-6.8405687830432802</v>
      </c>
      <c r="M4344" s="9">
        <v>-35.530585704033001</v>
      </c>
      <c r="N4344" s="7">
        <f>COUNTIFS('Lojas Assaí'!$F$174:$F$260,D4344)</f>
        <v>0</v>
      </c>
    </row>
    <row r="4345" spans="1:14" x14ac:dyDescent="0.25">
      <c r="A4345" s="7" t="s">
        <v>2568</v>
      </c>
      <c r="B4345" s="7" t="s">
        <v>244</v>
      </c>
      <c r="C4345" s="7" t="str">
        <f t="shared" si="134"/>
        <v>Bom SucessoPB</v>
      </c>
      <c r="D4345" s="7">
        <v>2502300</v>
      </c>
      <c r="E4345" s="8" t="s">
        <v>698</v>
      </c>
      <c r="F4345" s="7">
        <v>4937</v>
      </c>
      <c r="G4345" s="7">
        <v>5035</v>
      </c>
      <c r="H4345" s="7">
        <v>27.35</v>
      </c>
      <c r="I4345" s="7">
        <v>1.5</v>
      </c>
      <c r="J4345" s="8">
        <f t="shared" si="135"/>
        <v>1953</v>
      </c>
      <c r="K4345" s="7">
        <v>9647.5</v>
      </c>
      <c r="L4345" s="9">
        <v>-6.8179576511972</v>
      </c>
      <c r="M4345" s="9">
        <v>-38.655142807045102</v>
      </c>
      <c r="N4345" s="7">
        <f>COUNTIFS('Lojas Assaí'!$F$174:$F$260,D4345)</f>
        <v>0</v>
      </c>
    </row>
    <row r="4346" spans="1:14" x14ac:dyDescent="0.25">
      <c r="A4346" s="7" t="s">
        <v>4741</v>
      </c>
      <c r="B4346" s="7" t="s">
        <v>403</v>
      </c>
      <c r="C4346" s="7" t="str">
        <f t="shared" si="134"/>
        <v>JapiRN</v>
      </c>
      <c r="D4346" s="7">
        <v>2405405</v>
      </c>
      <c r="E4346" s="8" t="s">
        <v>695</v>
      </c>
      <c r="F4346" s="7">
        <v>4935</v>
      </c>
      <c r="G4346" s="7">
        <v>5522</v>
      </c>
      <c r="H4346" s="7">
        <v>29.22</v>
      </c>
      <c r="I4346" s="7">
        <v>2</v>
      </c>
      <c r="J4346" s="8">
        <f t="shared" si="135"/>
        <v>2604</v>
      </c>
      <c r="K4346" s="7">
        <v>9322.0499999999993</v>
      </c>
      <c r="L4346" s="9">
        <v>-6.1560980225527899</v>
      </c>
      <c r="M4346" s="9">
        <v>-35.600891962574998</v>
      </c>
      <c r="N4346" s="7">
        <f>COUNTIFS('Lojas Assaí'!$F$174:$F$260,D4346)</f>
        <v>0</v>
      </c>
    </row>
    <row r="4347" spans="1:14" x14ac:dyDescent="0.25">
      <c r="A4347" s="7" t="s">
        <v>4742</v>
      </c>
      <c r="B4347" s="7" t="s">
        <v>313</v>
      </c>
      <c r="C4347" s="7" t="str">
        <f t="shared" si="134"/>
        <v>Várzea BrancaPI</v>
      </c>
      <c r="D4347" s="7">
        <v>2211357</v>
      </c>
      <c r="E4347" s="8" t="s">
        <v>693</v>
      </c>
      <c r="F4347" s="7">
        <v>4930</v>
      </c>
      <c r="G4347" s="7">
        <v>4913</v>
      </c>
      <c r="H4347" s="7">
        <v>10.9</v>
      </c>
      <c r="I4347" s="7">
        <v>2.6</v>
      </c>
      <c r="J4347" s="8">
        <f t="shared" si="135"/>
        <v>3385.2</v>
      </c>
      <c r="K4347" s="7">
        <v>9398.92</v>
      </c>
      <c r="L4347" s="9">
        <v>-9.2365410893456303</v>
      </c>
      <c r="M4347" s="9">
        <v>-42.969444535029702</v>
      </c>
      <c r="N4347" s="7">
        <f>COUNTIFS('Lojas Assaí'!$F$174:$F$260,D4347)</f>
        <v>0</v>
      </c>
    </row>
    <row r="4348" spans="1:14" x14ac:dyDescent="0.25">
      <c r="A4348" s="7" t="s">
        <v>4743</v>
      </c>
      <c r="B4348" s="7" t="s">
        <v>258</v>
      </c>
      <c r="C4348" s="7" t="str">
        <f t="shared" si="134"/>
        <v>JapiraPR</v>
      </c>
      <c r="D4348" s="7">
        <v>4112306</v>
      </c>
      <c r="E4348" s="8" t="s">
        <v>686</v>
      </c>
      <c r="F4348" s="7">
        <v>4929</v>
      </c>
      <c r="G4348" s="7">
        <v>4903</v>
      </c>
      <c r="H4348" s="7">
        <v>26.04</v>
      </c>
      <c r="I4348" s="7">
        <v>2</v>
      </c>
      <c r="J4348" s="8">
        <f t="shared" si="135"/>
        <v>2604</v>
      </c>
      <c r="K4348" s="7">
        <v>23778</v>
      </c>
      <c r="L4348" s="9">
        <v>-24.181137445563198</v>
      </c>
      <c r="M4348" s="9">
        <v>-51.694335008394702</v>
      </c>
      <c r="N4348" s="7">
        <f>COUNTIFS('Lojas Assaí'!$F$174:$F$260,D4348)</f>
        <v>0</v>
      </c>
    </row>
    <row r="4349" spans="1:14" x14ac:dyDescent="0.25">
      <c r="A4349" s="7" t="s">
        <v>4744</v>
      </c>
      <c r="B4349" s="7" t="s">
        <v>422</v>
      </c>
      <c r="C4349" s="7" t="str">
        <f t="shared" si="134"/>
        <v>Espírito Santo do TurvoSP</v>
      </c>
      <c r="D4349" s="7">
        <v>3515194</v>
      </c>
      <c r="E4349" s="8" t="s">
        <v>435</v>
      </c>
      <c r="F4349" s="7">
        <v>4926</v>
      </c>
      <c r="G4349" s="7">
        <v>4244</v>
      </c>
      <c r="H4349" s="7">
        <v>21.92</v>
      </c>
      <c r="I4349" s="7">
        <v>2.1</v>
      </c>
      <c r="J4349" s="8">
        <f t="shared" si="135"/>
        <v>2734.2</v>
      </c>
      <c r="K4349" s="7">
        <v>19527.71</v>
      </c>
      <c r="L4349" s="9">
        <v>-20.286082203974701</v>
      </c>
      <c r="M4349" s="9">
        <v>-50.405466847951203</v>
      </c>
      <c r="N4349" s="7">
        <f>COUNTIFS('Lojas Assaí'!$F$174:$F$260,D4349)</f>
        <v>0</v>
      </c>
    </row>
    <row r="4350" spans="1:14" x14ac:dyDescent="0.25">
      <c r="A4350" s="7" t="s">
        <v>4745</v>
      </c>
      <c r="B4350" s="7" t="s">
        <v>707</v>
      </c>
      <c r="C4350" s="7" t="str">
        <f t="shared" si="134"/>
        <v>Pinheirinho do ValeRS</v>
      </c>
      <c r="D4350" s="7">
        <v>4314498</v>
      </c>
      <c r="E4350" s="8" t="s">
        <v>708</v>
      </c>
      <c r="F4350" s="7">
        <v>4926</v>
      </c>
      <c r="G4350" s="7">
        <v>4497</v>
      </c>
      <c r="H4350" s="7">
        <v>42.58</v>
      </c>
      <c r="I4350" s="7">
        <v>2.1</v>
      </c>
      <c r="J4350" s="8">
        <f t="shared" si="135"/>
        <v>2734.2</v>
      </c>
      <c r="K4350" s="7">
        <v>23413.8</v>
      </c>
      <c r="L4350" s="9">
        <v>-27.209762789259699</v>
      </c>
      <c r="M4350" s="9">
        <v>-53.619560956929597</v>
      </c>
      <c r="N4350" s="7">
        <f>COUNTIFS('Lojas Assaí'!$F$174:$F$260,D4350)</f>
        <v>0</v>
      </c>
    </row>
    <row r="4351" spans="1:14" x14ac:dyDescent="0.25">
      <c r="A4351" s="7" t="s">
        <v>4746</v>
      </c>
      <c r="B4351" s="7" t="s">
        <v>707</v>
      </c>
      <c r="C4351" s="7" t="str">
        <f t="shared" si="134"/>
        <v>São José do HortêncioRS</v>
      </c>
      <c r="D4351" s="7">
        <v>4318481</v>
      </c>
      <c r="E4351" s="8" t="s">
        <v>708</v>
      </c>
      <c r="F4351" s="7">
        <v>4924</v>
      </c>
      <c r="G4351" s="7">
        <v>4094</v>
      </c>
      <c r="H4351" s="7">
        <v>63.86</v>
      </c>
      <c r="I4351" s="7">
        <v>1.8</v>
      </c>
      <c r="J4351" s="8">
        <f t="shared" si="135"/>
        <v>2343.6</v>
      </c>
      <c r="K4351" s="7">
        <v>22929.37</v>
      </c>
      <c r="L4351" s="9">
        <v>-29.540048607319001</v>
      </c>
      <c r="M4351" s="9">
        <v>-51.249597557143801</v>
      </c>
      <c r="N4351" s="7">
        <f>COUNTIFS('Lojas Assaí'!$F$174:$F$260,D4351)</f>
        <v>0</v>
      </c>
    </row>
    <row r="4352" spans="1:14" x14ac:dyDescent="0.25">
      <c r="A4352" s="7" t="s">
        <v>4747</v>
      </c>
      <c r="B4352" s="7" t="s">
        <v>206</v>
      </c>
      <c r="C4352" s="7" t="str">
        <f t="shared" si="134"/>
        <v>Leme do PradoMG</v>
      </c>
      <c r="D4352" s="7">
        <v>3138351</v>
      </c>
      <c r="E4352" s="8" t="s">
        <v>701</v>
      </c>
      <c r="F4352" s="7">
        <v>4923</v>
      </c>
      <c r="G4352" s="7">
        <v>4804</v>
      </c>
      <c r="H4352" s="7">
        <v>17.149999999999999</v>
      </c>
      <c r="I4352" s="7">
        <v>1.6</v>
      </c>
      <c r="J4352" s="8">
        <f t="shared" si="135"/>
        <v>2083.1999999999998</v>
      </c>
      <c r="K4352" s="7">
        <v>12725.85</v>
      </c>
      <c r="L4352" s="9">
        <v>-19.7192234719511</v>
      </c>
      <c r="M4352" s="9">
        <v>-45.026283785285798</v>
      </c>
      <c r="N4352" s="7">
        <f>COUNTIFS('Lojas Assaí'!$F$174:$F$260,D4352)</f>
        <v>0</v>
      </c>
    </row>
    <row r="4353" spans="1:14" x14ac:dyDescent="0.25">
      <c r="A4353" s="7" t="s">
        <v>4748</v>
      </c>
      <c r="B4353" s="7" t="s">
        <v>313</v>
      </c>
      <c r="C4353" s="7" t="str">
        <f t="shared" si="134"/>
        <v>Alegrete do PiauíPI</v>
      </c>
      <c r="D4353" s="7">
        <v>2200277</v>
      </c>
      <c r="E4353" s="8" t="s">
        <v>693</v>
      </c>
      <c r="F4353" s="7">
        <v>4921</v>
      </c>
      <c r="G4353" s="7">
        <v>5153</v>
      </c>
      <c r="H4353" s="7">
        <v>18.23</v>
      </c>
      <c r="I4353" s="7">
        <v>1.6</v>
      </c>
      <c r="J4353" s="8">
        <f t="shared" si="135"/>
        <v>2083.1999999999998</v>
      </c>
      <c r="K4353" s="7">
        <v>11207.05</v>
      </c>
      <c r="L4353" s="9">
        <v>-7.2453494663004996</v>
      </c>
      <c r="M4353" s="9">
        <v>-40.857862989614603</v>
      </c>
      <c r="N4353" s="7">
        <f>COUNTIFS('Lojas Assaí'!$F$174:$F$260,D4353)</f>
        <v>0</v>
      </c>
    </row>
    <row r="4354" spans="1:14" x14ac:dyDescent="0.25">
      <c r="A4354" s="7" t="s">
        <v>4749</v>
      </c>
      <c r="B4354" s="7" t="s">
        <v>403</v>
      </c>
      <c r="C4354" s="7" t="str">
        <f t="shared" ref="C4354:C4417" si="136">_xlfn.CONCAT(A4354:B4354)</f>
        <v>Coronel João PessoaRN</v>
      </c>
      <c r="D4354" s="7">
        <v>2402907</v>
      </c>
      <c r="E4354" s="8" t="s">
        <v>695</v>
      </c>
      <c r="F4354" s="7">
        <v>4918</v>
      </c>
      <c r="G4354" s="7">
        <v>4772</v>
      </c>
      <c r="H4354" s="7">
        <v>40.74</v>
      </c>
      <c r="I4354" s="7">
        <v>1.8</v>
      </c>
      <c r="J4354" s="8">
        <f t="shared" ref="J4354:J4417" si="137">ROUND(I4354*1302,2)</f>
        <v>2343.6</v>
      </c>
      <c r="K4354" s="7">
        <v>9064.59</v>
      </c>
      <c r="L4354" s="9">
        <v>-6.2601122113907799</v>
      </c>
      <c r="M4354" s="9">
        <v>-38.440258162712603</v>
      </c>
      <c r="N4354" s="7">
        <f>COUNTIFS('Lojas Assaí'!$F$174:$F$260,D4354)</f>
        <v>0</v>
      </c>
    </row>
    <row r="4355" spans="1:14" x14ac:dyDescent="0.25">
      <c r="A4355" s="7" t="s">
        <v>4750</v>
      </c>
      <c r="B4355" s="7" t="s">
        <v>258</v>
      </c>
      <c r="C4355" s="7" t="str">
        <f t="shared" si="136"/>
        <v>Santana do ItararéPR</v>
      </c>
      <c r="D4355" s="7">
        <v>4124004</v>
      </c>
      <c r="E4355" s="8" t="s">
        <v>686</v>
      </c>
      <c r="F4355" s="7">
        <v>4916</v>
      </c>
      <c r="G4355" s="7">
        <v>5249</v>
      </c>
      <c r="H4355" s="7">
        <v>20.89</v>
      </c>
      <c r="I4355" s="7">
        <v>1.9</v>
      </c>
      <c r="J4355" s="8">
        <f t="shared" si="137"/>
        <v>2473.8000000000002</v>
      </c>
      <c r="K4355" s="7">
        <v>27977.84</v>
      </c>
      <c r="L4355" s="9">
        <v>-22.733974769158099</v>
      </c>
      <c r="M4355" s="9">
        <v>-52.344657843754298</v>
      </c>
      <c r="N4355" s="7">
        <f>COUNTIFS('Lojas Assaí'!$F$174:$F$260,D4355)</f>
        <v>0</v>
      </c>
    </row>
    <row r="4356" spans="1:14" x14ac:dyDescent="0.25">
      <c r="A4356" s="7" t="s">
        <v>4751</v>
      </c>
      <c r="B4356" s="7" t="s">
        <v>422</v>
      </c>
      <c r="C4356" s="7" t="str">
        <f t="shared" si="136"/>
        <v>BoracéiaSP</v>
      </c>
      <c r="D4356" s="7">
        <v>3507308</v>
      </c>
      <c r="E4356" s="8" t="s">
        <v>435</v>
      </c>
      <c r="F4356" s="7">
        <v>4913</v>
      </c>
      <c r="G4356" s="7">
        <v>4268</v>
      </c>
      <c r="H4356" s="7">
        <v>34.950000000000003</v>
      </c>
      <c r="I4356" s="7">
        <v>2.4</v>
      </c>
      <c r="J4356" s="8">
        <f t="shared" si="137"/>
        <v>3124.8</v>
      </c>
      <c r="K4356" s="7">
        <v>92233.02</v>
      </c>
      <c r="L4356" s="9">
        <v>-22.193205654365801</v>
      </c>
      <c r="M4356" s="9">
        <v>-48.779218283157597</v>
      </c>
      <c r="N4356" s="7">
        <f>COUNTIFS('Lojas Assaí'!$F$174:$F$260,D4356)</f>
        <v>0</v>
      </c>
    </row>
    <row r="4357" spans="1:14" x14ac:dyDescent="0.25">
      <c r="A4357" s="7" t="s">
        <v>4752</v>
      </c>
      <c r="B4357" s="7" t="s">
        <v>422</v>
      </c>
      <c r="C4357" s="7" t="str">
        <f t="shared" si="136"/>
        <v>Gastão VidigalSP</v>
      </c>
      <c r="D4357" s="7">
        <v>3516804</v>
      </c>
      <c r="E4357" s="8" t="s">
        <v>435</v>
      </c>
      <c r="F4357" s="7">
        <v>4911</v>
      </c>
      <c r="G4357" s="7">
        <v>4193</v>
      </c>
      <c r="H4357" s="7">
        <v>23.17</v>
      </c>
      <c r="I4357" s="7">
        <v>2.4</v>
      </c>
      <c r="J4357" s="8">
        <f t="shared" si="137"/>
        <v>3124.8</v>
      </c>
      <c r="K4357" s="7">
        <v>17670.189999999999</v>
      </c>
      <c r="L4357" s="9">
        <v>-20.648369316722</v>
      </c>
      <c r="M4357" s="9">
        <v>-50.361813702123698</v>
      </c>
      <c r="N4357" s="7">
        <f>COUNTIFS('Lojas Assaí'!$F$174:$F$260,D4357)</f>
        <v>0</v>
      </c>
    </row>
    <row r="4358" spans="1:14" x14ac:dyDescent="0.25">
      <c r="A4358" s="7" t="s">
        <v>4753</v>
      </c>
      <c r="B4358" s="7" t="s">
        <v>313</v>
      </c>
      <c r="C4358" s="7" t="str">
        <f t="shared" si="136"/>
        <v>Nossa Senhora de NazaréPI</v>
      </c>
      <c r="D4358" s="7">
        <v>2206753</v>
      </c>
      <c r="E4358" s="8" t="s">
        <v>693</v>
      </c>
      <c r="F4358" s="7">
        <v>4911</v>
      </c>
      <c r="G4358" s="7">
        <v>4556</v>
      </c>
      <c r="H4358" s="7">
        <v>12.79</v>
      </c>
      <c r="I4358" s="7">
        <v>2.2000000000000002</v>
      </c>
      <c r="J4358" s="8">
        <f t="shared" si="137"/>
        <v>2864.4</v>
      </c>
      <c r="K4358" s="7">
        <v>8695.81</v>
      </c>
      <c r="L4358" s="9">
        <v>-4.6269320917417103</v>
      </c>
      <c r="M4358" s="9">
        <v>-42.179303078465303</v>
      </c>
      <c r="N4358" s="7">
        <f>COUNTIFS('Lojas Assaí'!$F$174:$F$260,D4358)</f>
        <v>0</v>
      </c>
    </row>
    <row r="4359" spans="1:14" x14ac:dyDescent="0.25">
      <c r="A4359" s="7" t="s">
        <v>4754</v>
      </c>
      <c r="B4359" s="7" t="s">
        <v>206</v>
      </c>
      <c r="C4359" s="7" t="str">
        <f t="shared" si="136"/>
        <v>JosenópolisMG</v>
      </c>
      <c r="D4359" s="7">
        <v>3136579</v>
      </c>
      <c r="E4359" s="8" t="s">
        <v>701</v>
      </c>
      <c r="F4359" s="7">
        <v>4911</v>
      </c>
      <c r="G4359" s="7">
        <v>4566</v>
      </c>
      <c r="H4359" s="7">
        <v>8.43</v>
      </c>
      <c r="I4359" s="7">
        <v>1.8</v>
      </c>
      <c r="J4359" s="8">
        <f t="shared" si="137"/>
        <v>2343.6</v>
      </c>
      <c r="K4359" s="7">
        <v>10106.36</v>
      </c>
      <c r="L4359" s="9">
        <v>-16.544525400346799</v>
      </c>
      <c r="M4359" s="9">
        <v>-42.513137018713003</v>
      </c>
      <c r="N4359" s="7">
        <f>COUNTIFS('Lojas Assaí'!$F$174:$F$260,D4359)</f>
        <v>0</v>
      </c>
    </row>
    <row r="4360" spans="1:14" x14ac:dyDescent="0.25">
      <c r="A4360" s="7" t="s">
        <v>4755</v>
      </c>
      <c r="B4360" s="7" t="s">
        <v>313</v>
      </c>
      <c r="C4360" s="7" t="str">
        <f t="shared" si="136"/>
        <v>Cocal de TelhaPI</v>
      </c>
      <c r="D4360" s="7">
        <v>2202711</v>
      </c>
      <c r="E4360" s="8" t="s">
        <v>693</v>
      </c>
      <c r="F4360" s="7">
        <v>4908</v>
      </c>
      <c r="G4360" s="7">
        <v>4525</v>
      </c>
      <c r="H4360" s="7">
        <v>16.04</v>
      </c>
      <c r="I4360" s="7">
        <v>2</v>
      </c>
      <c r="J4360" s="8">
        <f t="shared" si="137"/>
        <v>2604</v>
      </c>
      <c r="K4360" s="7">
        <v>9005.0499999999993</v>
      </c>
      <c r="L4360" s="9">
        <v>-4.5538157239161299</v>
      </c>
      <c r="M4360" s="9">
        <v>-41.979047873964198</v>
      </c>
      <c r="N4360" s="7">
        <f>COUNTIFS('Lojas Assaí'!$F$174:$F$260,D4360)</f>
        <v>0</v>
      </c>
    </row>
    <row r="4361" spans="1:14" x14ac:dyDescent="0.25">
      <c r="A4361" s="7" t="s">
        <v>4756</v>
      </c>
      <c r="B4361" s="7" t="s">
        <v>710</v>
      </c>
      <c r="C4361" s="7" t="str">
        <f t="shared" si="136"/>
        <v>Vitor MeirelesSC</v>
      </c>
      <c r="D4361" s="7">
        <v>4219358</v>
      </c>
      <c r="E4361" s="8" t="s">
        <v>711</v>
      </c>
      <c r="F4361" s="7">
        <v>4907</v>
      </c>
      <c r="G4361" s="7">
        <v>5207</v>
      </c>
      <c r="H4361" s="7">
        <v>14.05</v>
      </c>
      <c r="I4361" s="7">
        <v>1.8</v>
      </c>
      <c r="J4361" s="8">
        <f t="shared" si="137"/>
        <v>2343.6</v>
      </c>
      <c r="K4361" s="7">
        <v>26033.1</v>
      </c>
      <c r="L4361" s="9">
        <v>-26.926742723396</v>
      </c>
      <c r="M4361" s="9">
        <v>-49.804203375440103</v>
      </c>
      <c r="N4361" s="7">
        <f>COUNTIFS('Lojas Assaí'!$F$174:$F$260,D4361)</f>
        <v>0</v>
      </c>
    </row>
    <row r="4362" spans="1:14" x14ac:dyDescent="0.25">
      <c r="A4362" s="7" t="s">
        <v>4757</v>
      </c>
      <c r="B4362" s="7" t="s">
        <v>206</v>
      </c>
      <c r="C4362" s="7" t="str">
        <f t="shared" si="136"/>
        <v>Barra LongaMG</v>
      </c>
      <c r="D4362" s="7">
        <v>3105707</v>
      </c>
      <c r="E4362" s="8" t="s">
        <v>701</v>
      </c>
      <c r="F4362" s="7">
        <v>4905</v>
      </c>
      <c r="G4362" s="7">
        <v>6143</v>
      </c>
      <c r="H4362" s="7">
        <v>16.010000000000002</v>
      </c>
      <c r="I4362" s="7">
        <v>1.9</v>
      </c>
      <c r="J4362" s="8">
        <f t="shared" si="137"/>
        <v>2473.8000000000002</v>
      </c>
      <c r="K4362" s="7">
        <v>14322.27</v>
      </c>
      <c r="L4362" s="9">
        <v>-20.283635898476899</v>
      </c>
      <c r="M4362" s="9">
        <v>-43.0371967110936</v>
      </c>
      <c r="N4362" s="7">
        <f>COUNTIFS('Lojas Assaí'!$F$174:$F$260,D4362)</f>
        <v>0</v>
      </c>
    </row>
    <row r="4363" spans="1:14" x14ac:dyDescent="0.25">
      <c r="A4363" s="7" t="s">
        <v>4758</v>
      </c>
      <c r="B4363" s="7" t="s">
        <v>669</v>
      </c>
      <c r="C4363" s="7" t="str">
        <f t="shared" si="136"/>
        <v>Aparecida do Rio NegroTO</v>
      </c>
      <c r="D4363" s="7">
        <v>1701101</v>
      </c>
      <c r="E4363" s="8" t="s">
        <v>699</v>
      </c>
      <c r="F4363" s="7">
        <v>4901</v>
      </c>
      <c r="G4363" s="7">
        <v>4213</v>
      </c>
      <c r="H4363" s="7">
        <v>3.63</v>
      </c>
      <c r="I4363" s="7">
        <v>1.8</v>
      </c>
      <c r="J4363" s="8">
        <f t="shared" si="137"/>
        <v>2343.6</v>
      </c>
      <c r="K4363" s="7">
        <v>43143.68</v>
      </c>
      <c r="L4363" s="9">
        <v>-9.9558777145605006</v>
      </c>
      <c r="M4363" s="9">
        <v>-47.976670011351104</v>
      </c>
      <c r="N4363" s="7">
        <f>COUNTIFS('Lojas Assaí'!$F$174:$F$260,D4363)</f>
        <v>0</v>
      </c>
    </row>
    <row r="4364" spans="1:14" x14ac:dyDescent="0.25">
      <c r="A4364" s="7" t="s">
        <v>4759</v>
      </c>
      <c r="B4364" s="7" t="s">
        <v>258</v>
      </c>
      <c r="C4364" s="7" t="str">
        <f t="shared" si="136"/>
        <v>Porto AmazonasPR</v>
      </c>
      <c r="D4364" s="7">
        <v>4120101</v>
      </c>
      <c r="E4364" s="8" t="s">
        <v>686</v>
      </c>
      <c r="F4364" s="7">
        <v>4899</v>
      </c>
      <c r="G4364" s="7">
        <v>4514</v>
      </c>
      <c r="H4364" s="7">
        <v>24.19</v>
      </c>
      <c r="I4364" s="7">
        <v>2</v>
      </c>
      <c r="J4364" s="8">
        <f t="shared" si="137"/>
        <v>2604</v>
      </c>
      <c r="K4364" s="7">
        <v>31832.81</v>
      </c>
      <c r="L4364" s="9">
        <v>-22.778351558647898</v>
      </c>
      <c r="M4364" s="9">
        <v>-53.267968111505098</v>
      </c>
      <c r="N4364" s="7">
        <f>COUNTIFS('Lojas Assaí'!$F$174:$F$260,D4364)</f>
        <v>0</v>
      </c>
    </row>
    <row r="4365" spans="1:14" x14ac:dyDescent="0.25">
      <c r="A4365" s="7" t="s">
        <v>4760</v>
      </c>
      <c r="B4365" s="7" t="s">
        <v>707</v>
      </c>
      <c r="C4365" s="7" t="str">
        <f t="shared" si="136"/>
        <v>MiraguaíRS</v>
      </c>
      <c r="D4365" s="7">
        <v>4312302</v>
      </c>
      <c r="E4365" s="8" t="s">
        <v>708</v>
      </c>
      <c r="F4365" s="7">
        <v>4899</v>
      </c>
      <c r="G4365" s="7">
        <v>4855</v>
      </c>
      <c r="H4365" s="7">
        <v>37.24</v>
      </c>
      <c r="I4365" s="7">
        <v>1.6</v>
      </c>
      <c r="J4365" s="8">
        <f t="shared" si="137"/>
        <v>2083.1999999999998</v>
      </c>
      <c r="K4365" s="7">
        <v>29175.24</v>
      </c>
      <c r="L4365" s="9">
        <v>-27.496076423065901</v>
      </c>
      <c r="M4365" s="9">
        <v>-53.685994044768101</v>
      </c>
      <c r="N4365" s="7">
        <f>COUNTIFS('Lojas Assaí'!$F$174:$F$260,D4365)</f>
        <v>0</v>
      </c>
    </row>
    <row r="4366" spans="1:14" x14ac:dyDescent="0.25">
      <c r="A4366" s="7" t="s">
        <v>4761</v>
      </c>
      <c r="B4366" s="7" t="s">
        <v>244</v>
      </c>
      <c r="C4366" s="7" t="str">
        <f t="shared" si="136"/>
        <v>CaturitéPB</v>
      </c>
      <c r="D4366" s="7">
        <v>2504355</v>
      </c>
      <c r="E4366" s="8" t="s">
        <v>698</v>
      </c>
      <c r="F4366" s="7">
        <v>4898</v>
      </c>
      <c r="G4366" s="7">
        <v>4543</v>
      </c>
      <c r="H4366" s="7">
        <v>38.47</v>
      </c>
      <c r="I4366" s="7">
        <v>1.7</v>
      </c>
      <c r="J4366" s="8">
        <f t="shared" si="137"/>
        <v>2213.4</v>
      </c>
      <c r="K4366" s="7">
        <v>11732.69</v>
      </c>
      <c r="L4366" s="9">
        <v>-7.1252097835617603</v>
      </c>
      <c r="M4366" s="9">
        <v>-37.610719903324203</v>
      </c>
      <c r="N4366" s="7">
        <f>COUNTIFS('Lojas Assaí'!$F$174:$F$260,D4366)</f>
        <v>0</v>
      </c>
    </row>
    <row r="4367" spans="1:14" x14ac:dyDescent="0.25">
      <c r="A4367" s="7" t="s">
        <v>4762</v>
      </c>
      <c r="B4367" s="7" t="s">
        <v>669</v>
      </c>
      <c r="C4367" s="7" t="str">
        <f t="shared" si="136"/>
        <v>São Sebastião do TocantinsTO</v>
      </c>
      <c r="D4367" s="7">
        <v>1720309</v>
      </c>
      <c r="E4367" s="8" t="s">
        <v>699</v>
      </c>
      <c r="F4367" s="7">
        <v>4898</v>
      </c>
      <c r="G4367" s="7">
        <v>4283</v>
      </c>
      <c r="H4367" s="7">
        <v>14.91</v>
      </c>
      <c r="I4367" s="7">
        <v>1.6</v>
      </c>
      <c r="J4367" s="8">
        <f t="shared" si="137"/>
        <v>2083.1999999999998</v>
      </c>
      <c r="K4367" s="7">
        <v>11445.99</v>
      </c>
      <c r="L4367" s="9">
        <v>-5.2589614537350702</v>
      </c>
      <c r="M4367" s="9">
        <v>-48.2038341490288</v>
      </c>
      <c r="N4367" s="7">
        <f>COUNTIFS('Lojas Assaí'!$F$174:$F$260,D4367)</f>
        <v>0</v>
      </c>
    </row>
    <row r="4368" spans="1:14" x14ac:dyDescent="0.25">
      <c r="A4368" s="7" t="s">
        <v>4763</v>
      </c>
      <c r="B4368" s="7" t="s">
        <v>37</v>
      </c>
      <c r="C4368" s="7" t="str">
        <f t="shared" si="136"/>
        <v>Ribeirão do LargoBA</v>
      </c>
      <c r="D4368" s="7">
        <v>2926657</v>
      </c>
      <c r="E4368" s="8" t="s">
        <v>684</v>
      </c>
      <c r="F4368" s="7">
        <v>4896</v>
      </c>
      <c r="G4368" s="7">
        <v>8602</v>
      </c>
      <c r="H4368" s="7">
        <v>6.77</v>
      </c>
      <c r="I4368" s="7">
        <v>1.7</v>
      </c>
      <c r="J4368" s="8">
        <f t="shared" si="137"/>
        <v>2213.4</v>
      </c>
      <c r="K4368" s="7">
        <v>18578.93</v>
      </c>
      <c r="L4368" s="9">
        <v>-15.4640596335135</v>
      </c>
      <c r="M4368" s="9">
        <v>-40.743859761924803</v>
      </c>
      <c r="N4368" s="7">
        <f>COUNTIFS('Lojas Assaí'!$F$174:$F$260,D4368)</f>
        <v>0</v>
      </c>
    </row>
    <row r="4369" spans="1:14" x14ac:dyDescent="0.25">
      <c r="A4369" s="7" t="s">
        <v>4586</v>
      </c>
      <c r="B4369" s="7" t="s">
        <v>206</v>
      </c>
      <c r="C4369" s="7" t="str">
        <f t="shared" si="136"/>
        <v>TapiraMG</v>
      </c>
      <c r="D4369" s="7">
        <v>3168101</v>
      </c>
      <c r="E4369" s="8" t="s">
        <v>701</v>
      </c>
      <c r="F4369" s="7">
        <v>4890</v>
      </c>
      <c r="G4369" s="7">
        <v>4112</v>
      </c>
      <c r="H4369" s="7">
        <v>3.49</v>
      </c>
      <c r="I4369" s="7">
        <v>3.3</v>
      </c>
      <c r="J4369" s="8">
        <f t="shared" si="137"/>
        <v>4296.6000000000004</v>
      </c>
      <c r="K4369" s="7">
        <v>122976.59</v>
      </c>
      <c r="L4369" s="9">
        <v>-19.885805606880101</v>
      </c>
      <c r="M4369" s="9">
        <v>-46.018570209812097</v>
      </c>
      <c r="N4369" s="7">
        <f>COUNTIFS('Lojas Assaí'!$F$174:$F$260,D4369)</f>
        <v>0</v>
      </c>
    </row>
    <row r="4370" spans="1:14" x14ac:dyDescent="0.25">
      <c r="A4370" s="7" t="s">
        <v>4764</v>
      </c>
      <c r="B4370" s="7" t="s">
        <v>707</v>
      </c>
      <c r="C4370" s="7" t="str">
        <f t="shared" si="136"/>
        <v>Nova AraçáRS</v>
      </c>
      <c r="D4370" s="7">
        <v>4312807</v>
      </c>
      <c r="E4370" s="8" t="s">
        <v>708</v>
      </c>
      <c r="F4370" s="7">
        <v>4890</v>
      </c>
      <c r="G4370" s="7">
        <v>4001</v>
      </c>
      <c r="H4370" s="7">
        <v>53.81</v>
      </c>
      <c r="I4370" s="7">
        <v>1.9</v>
      </c>
      <c r="J4370" s="8">
        <f t="shared" si="137"/>
        <v>2473.8000000000002</v>
      </c>
      <c r="K4370" s="7">
        <v>54639.45</v>
      </c>
      <c r="L4370" s="9">
        <v>-28.658176037072501</v>
      </c>
      <c r="M4370" s="9">
        <v>-51.742164633967299</v>
      </c>
      <c r="N4370" s="7">
        <f>COUNTIFS('Lojas Assaí'!$F$174:$F$260,D4370)</f>
        <v>0</v>
      </c>
    </row>
    <row r="4371" spans="1:14" x14ac:dyDescent="0.25">
      <c r="A4371" s="7" t="s">
        <v>4765</v>
      </c>
      <c r="B4371" s="7" t="s">
        <v>145</v>
      </c>
      <c r="C4371" s="7" t="str">
        <f t="shared" si="136"/>
        <v>Santo Antônio da BarraGO</v>
      </c>
      <c r="D4371" s="7">
        <v>5219712</v>
      </c>
      <c r="E4371" s="8" t="s">
        <v>687</v>
      </c>
      <c r="F4371" s="7">
        <v>4886</v>
      </c>
      <c r="G4371" s="7">
        <v>4423</v>
      </c>
      <c r="H4371" s="7">
        <v>9.7899999999999991</v>
      </c>
      <c r="I4371" s="7">
        <v>2.2000000000000002</v>
      </c>
      <c r="J4371" s="8">
        <f t="shared" si="137"/>
        <v>2864.4</v>
      </c>
      <c r="K4371" s="7">
        <v>55447.18</v>
      </c>
      <c r="L4371" s="9">
        <v>-17.556108296493498</v>
      </c>
      <c r="M4371" s="9">
        <v>-50.634053580807702</v>
      </c>
      <c r="N4371" s="7">
        <f>COUNTIFS('Lojas Assaí'!$F$174:$F$260,D4371)</f>
        <v>0</v>
      </c>
    </row>
    <row r="4372" spans="1:14" x14ac:dyDescent="0.25">
      <c r="A4372" s="7" t="s">
        <v>4766</v>
      </c>
      <c r="B4372" s="7" t="s">
        <v>313</v>
      </c>
      <c r="C4372" s="7" t="str">
        <f t="shared" si="136"/>
        <v>Jatobá do PiauíPI</v>
      </c>
      <c r="D4372" s="7">
        <v>2205276</v>
      </c>
      <c r="E4372" s="8" t="s">
        <v>693</v>
      </c>
      <c r="F4372" s="7">
        <v>4885</v>
      </c>
      <c r="G4372" s="7">
        <v>4656</v>
      </c>
      <c r="H4372" s="7">
        <v>7.13</v>
      </c>
      <c r="I4372" s="7">
        <v>2.2000000000000002</v>
      </c>
      <c r="J4372" s="8">
        <f t="shared" si="137"/>
        <v>2864.4</v>
      </c>
      <c r="K4372" s="7">
        <v>10570.54</v>
      </c>
      <c r="L4372" s="9">
        <v>-4.7731589442887499</v>
      </c>
      <c r="M4372" s="9">
        <v>-41.819822218567097</v>
      </c>
      <c r="N4372" s="7">
        <f>COUNTIFS('Lojas Assaí'!$F$174:$F$260,D4372)</f>
        <v>0</v>
      </c>
    </row>
    <row r="4373" spans="1:14" x14ac:dyDescent="0.25">
      <c r="A4373" s="7" t="s">
        <v>4623</v>
      </c>
      <c r="B4373" s="7" t="s">
        <v>669</v>
      </c>
      <c r="C4373" s="7" t="str">
        <f t="shared" si="136"/>
        <v>Pau D'ArcoTO</v>
      </c>
      <c r="D4373" s="7">
        <v>1716307</v>
      </c>
      <c r="E4373" s="8" t="s">
        <v>699</v>
      </c>
      <c r="F4373" s="7">
        <v>4885</v>
      </c>
      <c r="G4373" s="7">
        <v>4588</v>
      </c>
      <c r="H4373" s="7">
        <v>3.33</v>
      </c>
      <c r="I4373" s="7">
        <v>1.7</v>
      </c>
      <c r="J4373" s="8">
        <f t="shared" si="137"/>
        <v>2213.4</v>
      </c>
      <c r="K4373" s="7">
        <v>16751.04</v>
      </c>
      <c r="L4373" s="9">
        <v>-8.9644495924229393</v>
      </c>
      <c r="M4373" s="9">
        <v>-48.177556112738699</v>
      </c>
      <c r="N4373" s="7">
        <f>COUNTIFS('Lojas Assaí'!$F$174:$F$260,D4373)</f>
        <v>0</v>
      </c>
    </row>
    <row r="4374" spans="1:14" x14ac:dyDescent="0.25">
      <c r="A4374" s="7" t="s">
        <v>4767</v>
      </c>
      <c r="B4374" s="7" t="s">
        <v>258</v>
      </c>
      <c r="C4374" s="7" t="str">
        <f t="shared" si="136"/>
        <v>FloraíPR</v>
      </c>
      <c r="D4374" s="7">
        <v>4107801</v>
      </c>
      <c r="E4374" s="8" t="s">
        <v>686</v>
      </c>
      <c r="F4374" s="7">
        <v>4883</v>
      </c>
      <c r="G4374" s="7">
        <v>5050</v>
      </c>
      <c r="H4374" s="7">
        <v>26.42</v>
      </c>
      <c r="I4374" s="7">
        <v>1.9</v>
      </c>
      <c r="J4374" s="8">
        <f t="shared" si="137"/>
        <v>2473.8000000000002</v>
      </c>
      <c r="K4374" s="7">
        <v>47746.8</v>
      </c>
      <c r="L4374" s="9">
        <v>-22.859104304429199</v>
      </c>
      <c r="M4374" s="9">
        <v>-51.383822651828197</v>
      </c>
      <c r="N4374" s="7">
        <f>COUNTIFS('Lojas Assaí'!$F$174:$F$260,D4374)</f>
        <v>0</v>
      </c>
    </row>
    <row r="4375" spans="1:14" x14ac:dyDescent="0.25">
      <c r="A4375" s="7" t="s">
        <v>4768</v>
      </c>
      <c r="B4375" s="7" t="s">
        <v>422</v>
      </c>
      <c r="C4375" s="7" t="str">
        <f t="shared" si="136"/>
        <v>LagoinhaSP</v>
      </c>
      <c r="D4375" s="7">
        <v>3526308</v>
      </c>
      <c r="E4375" s="8" t="s">
        <v>435</v>
      </c>
      <c r="F4375" s="7">
        <v>4882</v>
      </c>
      <c r="G4375" s="7">
        <v>4841</v>
      </c>
      <c r="H4375" s="7">
        <v>18.95</v>
      </c>
      <c r="I4375" s="7">
        <v>1.8</v>
      </c>
      <c r="J4375" s="8">
        <f t="shared" si="137"/>
        <v>2343.6</v>
      </c>
      <c r="K4375" s="7">
        <v>14199.91</v>
      </c>
      <c r="L4375" s="9">
        <v>-21.164856565473499</v>
      </c>
      <c r="M4375" s="9">
        <v>-51.040501657068504</v>
      </c>
      <c r="N4375" s="7">
        <f>COUNTIFS('Lojas Assaí'!$F$174:$F$260,D4375)</f>
        <v>0</v>
      </c>
    </row>
    <row r="4376" spans="1:14" x14ac:dyDescent="0.25">
      <c r="A4376" s="7" t="s">
        <v>4769</v>
      </c>
      <c r="B4376" s="7" t="s">
        <v>669</v>
      </c>
      <c r="C4376" s="7" t="str">
        <f t="shared" si="136"/>
        <v>SampaioTO</v>
      </c>
      <c r="D4376" s="7">
        <v>1718808</v>
      </c>
      <c r="E4376" s="8" t="s">
        <v>699</v>
      </c>
      <c r="F4376" s="7">
        <v>4876</v>
      </c>
      <c r="G4376" s="7">
        <v>3864</v>
      </c>
      <c r="H4376" s="7">
        <v>17.38</v>
      </c>
      <c r="I4376" s="7">
        <v>1.4</v>
      </c>
      <c r="J4376" s="8">
        <f t="shared" si="137"/>
        <v>1822.8</v>
      </c>
      <c r="K4376" s="7">
        <v>17777.41</v>
      </c>
      <c r="L4376" s="9">
        <v>-5.3492956164966996</v>
      </c>
      <c r="M4376" s="9">
        <v>-47.875792457199402</v>
      </c>
      <c r="N4376" s="7">
        <f>COUNTIFS('Lojas Assaí'!$F$174:$F$260,D4376)</f>
        <v>0</v>
      </c>
    </row>
    <row r="4377" spans="1:14" x14ac:dyDescent="0.25">
      <c r="A4377" s="7" t="s">
        <v>4770</v>
      </c>
      <c r="B4377" s="7" t="s">
        <v>206</v>
      </c>
      <c r="C4377" s="7" t="str">
        <f t="shared" si="136"/>
        <v>ClaravalMG</v>
      </c>
      <c r="D4377" s="7">
        <v>3116407</v>
      </c>
      <c r="E4377" s="8" t="s">
        <v>701</v>
      </c>
      <c r="F4377" s="7">
        <v>4873</v>
      </c>
      <c r="G4377" s="7">
        <v>4542</v>
      </c>
      <c r="H4377" s="7">
        <v>19.95</v>
      </c>
      <c r="I4377" s="7">
        <v>1.8</v>
      </c>
      <c r="J4377" s="8">
        <f t="shared" si="137"/>
        <v>2343.6</v>
      </c>
      <c r="K4377" s="7">
        <v>31710.19</v>
      </c>
      <c r="L4377" s="9">
        <v>-20.398376080996002</v>
      </c>
      <c r="M4377" s="9">
        <v>-47.287761286172099</v>
      </c>
      <c r="N4377" s="7">
        <f>COUNTIFS('Lojas Assaí'!$F$174:$F$260,D4377)</f>
        <v>0</v>
      </c>
    </row>
    <row r="4378" spans="1:14" x14ac:dyDescent="0.25">
      <c r="A4378" s="7" t="s">
        <v>4771</v>
      </c>
      <c r="B4378" s="7" t="s">
        <v>422</v>
      </c>
      <c r="C4378" s="7" t="str">
        <f t="shared" si="136"/>
        <v>IndianaSP</v>
      </c>
      <c r="D4378" s="7">
        <v>3520608</v>
      </c>
      <c r="E4378" s="8" t="s">
        <v>435</v>
      </c>
      <c r="F4378" s="7">
        <v>4873</v>
      </c>
      <c r="G4378" s="7">
        <v>4825</v>
      </c>
      <c r="H4378" s="7">
        <v>38.11</v>
      </c>
      <c r="I4378" s="7">
        <v>1.8</v>
      </c>
      <c r="J4378" s="8">
        <f t="shared" si="137"/>
        <v>2343.6</v>
      </c>
      <c r="K4378" s="7">
        <v>17224.310000000001</v>
      </c>
      <c r="L4378" s="9">
        <v>-21.769911990320701</v>
      </c>
      <c r="M4378" s="9">
        <v>-50.964374893995199</v>
      </c>
      <c r="N4378" s="7">
        <f>COUNTIFS('Lojas Assaí'!$F$174:$F$260,D4378)</f>
        <v>0</v>
      </c>
    </row>
    <row r="4379" spans="1:14" x14ac:dyDescent="0.25">
      <c r="A4379" s="7" t="s">
        <v>4772</v>
      </c>
      <c r="B4379" s="7" t="s">
        <v>669</v>
      </c>
      <c r="C4379" s="7" t="str">
        <f t="shared" si="136"/>
        <v>CombinadoTO</v>
      </c>
      <c r="D4379" s="7">
        <v>1705557</v>
      </c>
      <c r="E4379" s="8" t="s">
        <v>699</v>
      </c>
      <c r="F4379" s="7">
        <v>4870</v>
      </c>
      <c r="G4379" s="7">
        <v>4669</v>
      </c>
      <c r="H4379" s="7">
        <v>22.28</v>
      </c>
      <c r="I4379" s="7">
        <v>1.6</v>
      </c>
      <c r="J4379" s="8">
        <f t="shared" si="137"/>
        <v>2083.1999999999998</v>
      </c>
      <c r="K4379" s="7">
        <v>15055.34</v>
      </c>
      <c r="L4379" s="9">
        <v>-12.217277766965401</v>
      </c>
      <c r="M4379" s="9">
        <v>-47.292868810807001</v>
      </c>
      <c r="N4379" s="7">
        <f>COUNTIFS('Lojas Assaí'!$F$174:$F$260,D4379)</f>
        <v>0</v>
      </c>
    </row>
    <row r="4380" spans="1:14" x14ac:dyDescent="0.25">
      <c r="A4380" s="7" t="s">
        <v>4773</v>
      </c>
      <c r="B4380" s="7" t="s">
        <v>655</v>
      </c>
      <c r="C4380" s="7" t="str">
        <f t="shared" si="136"/>
        <v>ItabiSE</v>
      </c>
      <c r="D4380" s="7">
        <v>2803104</v>
      </c>
      <c r="E4380" s="8" t="s">
        <v>692</v>
      </c>
      <c r="F4380" s="7">
        <v>4869</v>
      </c>
      <c r="G4380" s="7">
        <v>4972</v>
      </c>
      <c r="H4380" s="7">
        <v>26.96</v>
      </c>
      <c r="I4380" s="7">
        <v>1.7</v>
      </c>
      <c r="J4380" s="8">
        <f t="shared" si="137"/>
        <v>2213.4</v>
      </c>
      <c r="K4380" s="7">
        <v>13508.76</v>
      </c>
      <c r="L4380" s="9">
        <v>-10.1234895922391</v>
      </c>
      <c r="M4380" s="9">
        <v>-37.099649952805699</v>
      </c>
      <c r="N4380" s="7">
        <f>COUNTIFS('Lojas Assaí'!$F$174:$F$260,D4380)</f>
        <v>0</v>
      </c>
    </row>
    <row r="4381" spans="1:14" x14ac:dyDescent="0.25">
      <c r="A4381" s="7" t="s">
        <v>4774</v>
      </c>
      <c r="B4381" s="7" t="s">
        <v>244</v>
      </c>
      <c r="C4381" s="7" t="str">
        <f t="shared" si="136"/>
        <v>Monte HorebePB</v>
      </c>
      <c r="D4381" s="7">
        <v>2509602</v>
      </c>
      <c r="E4381" s="8" t="s">
        <v>698</v>
      </c>
      <c r="F4381" s="7">
        <v>4867</v>
      </c>
      <c r="G4381" s="7">
        <v>4508</v>
      </c>
      <c r="H4381" s="7">
        <v>38.799999999999997</v>
      </c>
      <c r="I4381" s="7">
        <v>2</v>
      </c>
      <c r="J4381" s="8">
        <f t="shared" si="137"/>
        <v>2604</v>
      </c>
      <c r="K4381" s="7">
        <v>8950.69</v>
      </c>
      <c r="L4381" s="9">
        <v>-7.0890963384549801</v>
      </c>
      <c r="M4381" s="9">
        <v>-35.958275429266898</v>
      </c>
      <c r="N4381" s="7">
        <f>COUNTIFS('Lojas Assaí'!$F$174:$F$260,D4381)</f>
        <v>0</v>
      </c>
    </row>
    <row r="4382" spans="1:14" x14ac:dyDescent="0.25">
      <c r="A4382" s="7" t="s">
        <v>4775</v>
      </c>
      <c r="B4382" s="7" t="s">
        <v>669</v>
      </c>
      <c r="C4382" s="7" t="str">
        <f t="shared" si="136"/>
        <v>Santa Rosa do TocantinsTO</v>
      </c>
      <c r="D4382" s="7">
        <v>1718907</v>
      </c>
      <c r="E4382" s="8" t="s">
        <v>699</v>
      </c>
      <c r="F4382" s="7">
        <v>4864</v>
      </c>
      <c r="G4382" s="7">
        <v>4568</v>
      </c>
      <c r="H4382" s="7">
        <v>2.54</v>
      </c>
      <c r="I4382" s="7">
        <v>1.7</v>
      </c>
      <c r="J4382" s="8">
        <f t="shared" si="137"/>
        <v>2213.4</v>
      </c>
      <c r="K4382" s="7">
        <v>44628.2</v>
      </c>
      <c r="L4382" s="9">
        <v>-11.4514039985494</v>
      </c>
      <c r="M4382" s="9">
        <v>-48.119954221752401</v>
      </c>
      <c r="N4382" s="7">
        <f>COUNTIFS('Lojas Assaí'!$F$174:$F$260,D4382)</f>
        <v>0</v>
      </c>
    </row>
    <row r="4383" spans="1:14" x14ac:dyDescent="0.25">
      <c r="A4383" s="7" t="s">
        <v>4776</v>
      </c>
      <c r="B4383" s="7" t="s">
        <v>258</v>
      </c>
      <c r="C4383" s="7" t="str">
        <f t="shared" si="136"/>
        <v>Salto do ItararéPR</v>
      </c>
      <c r="D4383" s="7">
        <v>4122909</v>
      </c>
      <c r="E4383" s="8" t="s">
        <v>686</v>
      </c>
      <c r="F4383" s="7">
        <v>4862</v>
      </c>
      <c r="G4383" s="7">
        <v>5178</v>
      </c>
      <c r="H4383" s="7">
        <v>25.82</v>
      </c>
      <c r="I4383" s="7">
        <v>1.4</v>
      </c>
      <c r="J4383" s="8">
        <f t="shared" si="137"/>
        <v>1822.8</v>
      </c>
      <c r="K4383" s="7">
        <v>20778.509999999998</v>
      </c>
      <c r="L4383" s="9">
        <v>-23.268157318920601</v>
      </c>
      <c r="M4383" s="9">
        <v>-50.4234587703804</v>
      </c>
      <c r="N4383" s="7">
        <f>COUNTIFS('Lojas Assaí'!$F$174:$F$260,D4383)</f>
        <v>0</v>
      </c>
    </row>
    <row r="4384" spans="1:14" x14ac:dyDescent="0.25">
      <c r="A4384" s="7" t="s">
        <v>4777</v>
      </c>
      <c r="B4384" s="7" t="s">
        <v>422</v>
      </c>
      <c r="C4384" s="7" t="str">
        <f t="shared" si="136"/>
        <v>Santópolis do AguapeíSP</v>
      </c>
      <c r="D4384" s="7">
        <v>3548401</v>
      </c>
      <c r="E4384" s="8" t="s">
        <v>435</v>
      </c>
      <c r="F4384" s="7">
        <v>4856</v>
      </c>
      <c r="G4384" s="7">
        <v>4277</v>
      </c>
      <c r="H4384" s="7">
        <v>33.44</v>
      </c>
      <c r="I4384" s="7">
        <v>1.8</v>
      </c>
      <c r="J4384" s="8">
        <f t="shared" si="137"/>
        <v>2343.6</v>
      </c>
      <c r="K4384" s="7">
        <v>14977.59</v>
      </c>
      <c r="L4384" s="9">
        <v>-22.685286953319199</v>
      </c>
      <c r="M4384" s="9">
        <v>-45.737138986892397</v>
      </c>
      <c r="N4384" s="7">
        <f>COUNTIFS('Lojas Assaí'!$F$174:$F$260,D4384)</f>
        <v>0</v>
      </c>
    </row>
    <row r="4385" spans="1:14" x14ac:dyDescent="0.25">
      <c r="A4385" s="7" t="s">
        <v>4778</v>
      </c>
      <c r="B4385" s="7" t="s">
        <v>313</v>
      </c>
      <c r="C4385" s="7" t="str">
        <f t="shared" si="136"/>
        <v>São João da VarjotaPI</v>
      </c>
      <c r="D4385" s="7">
        <v>2209955</v>
      </c>
      <c r="E4385" s="8" t="s">
        <v>693</v>
      </c>
      <c r="F4385" s="7">
        <v>4856</v>
      </c>
      <c r="G4385" s="7">
        <v>4651</v>
      </c>
      <c r="H4385" s="7">
        <v>11.77</v>
      </c>
      <c r="I4385" s="7">
        <v>1.5</v>
      </c>
      <c r="J4385" s="8">
        <f t="shared" si="137"/>
        <v>1953</v>
      </c>
      <c r="K4385" s="7">
        <v>7098.86</v>
      </c>
      <c r="L4385" s="9">
        <v>-6.91901783852341</v>
      </c>
      <c r="M4385" s="9">
        <v>-41.863742204946703</v>
      </c>
      <c r="N4385" s="7">
        <f>COUNTIFS('Lojas Assaí'!$F$174:$F$260,D4385)</f>
        <v>0</v>
      </c>
    </row>
    <row r="4386" spans="1:14" x14ac:dyDescent="0.25">
      <c r="A4386" s="7" t="s">
        <v>4779</v>
      </c>
      <c r="B4386" s="7" t="s">
        <v>206</v>
      </c>
      <c r="C4386" s="7" t="str">
        <f t="shared" si="136"/>
        <v>Vermelho NovoMG</v>
      </c>
      <c r="D4386" s="7">
        <v>3171154</v>
      </c>
      <c r="E4386" s="8" t="s">
        <v>701</v>
      </c>
      <c r="F4386" s="7">
        <v>4852</v>
      </c>
      <c r="G4386" s="7">
        <v>4689</v>
      </c>
      <c r="H4386" s="7">
        <v>40.69</v>
      </c>
      <c r="I4386" s="7">
        <v>1.7</v>
      </c>
      <c r="J4386" s="8">
        <f t="shared" si="137"/>
        <v>2213.4</v>
      </c>
      <c r="K4386" s="7">
        <v>10561.66</v>
      </c>
      <c r="L4386" s="9">
        <v>-19.693030439771299</v>
      </c>
      <c r="M4386" s="9">
        <v>-43.919915186737803</v>
      </c>
      <c r="N4386" s="7">
        <f>COUNTIFS('Lojas Assaí'!$F$174:$F$260,D4386)</f>
        <v>0</v>
      </c>
    </row>
    <row r="4387" spans="1:14" x14ac:dyDescent="0.25">
      <c r="A4387" s="7" t="s">
        <v>4780</v>
      </c>
      <c r="B4387" s="7" t="s">
        <v>258</v>
      </c>
      <c r="C4387" s="7" t="str">
        <f t="shared" si="136"/>
        <v>LobatoPR</v>
      </c>
      <c r="D4387" s="7">
        <v>4113601</v>
      </c>
      <c r="E4387" s="8" t="s">
        <v>686</v>
      </c>
      <c r="F4387" s="7">
        <v>4850</v>
      </c>
      <c r="G4387" s="7">
        <v>4401</v>
      </c>
      <c r="H4387" s="7">
        <v>18.27</v>
      </c>
      <c r="I4387" s="7">
        <v>2.2999999999999998</v>
      </c>
      <c r="J4387" s="8">
        <f t="shared" si="137"/>
        <v>2994.6</v>
      </c>
      <c r="K4387" s="7">
        <v>46941.77</v>
      </c>
      <c r="L4387" s="9">
        <v>-24.280081412670199</v>
      </c>
      <c r="M4387" s="9">
        <v>-52.281905618338698</v>
      </c>
      <c r="N4387" s="7">
        <f>COUNTIFS('Lojas Assaí'!$F$174:$F$260,D4387)</f>
        <v>0</v>
      </c>
    </row>
    <row r="4388" spans="1:14" x14ac:dyDescent="0.25">
      <c r="A4388" s="7" t="s">
        <v>4781</v>
      </c>
      <c r="B4388" s="7" t="s">
        <v>206</v>
      </c>
      <c r="C4388" s="7" t="str">
        <f t="shared" si="136"/>
        <v>Santana do JacaréMG</v>
      </c>
      <c r="D4388" s="7">
        <v>3158805</v>
      </c>
      <c r="E4388" s="8" t="s">
        <v>701</v>
      </c>
      <c r="F4388" s="7">
        <v>4847</v>
      </c>
      <c r="G4388" s="7">
        <v>4607</v>
      </c>
      <c r="H4388" s="7">
        <v>43.39</v>
      </c>
      <c r="I4388" s="7">
        <v>1.7</v>
      </c>
      <c r="J4388" s="8">
        <f t="shared" si="137"/>
        <v>2213.4</v>
      </c>
      <c r="K4388" s="7">
        <v>19815.61</v>
      </c>
      <c r="L4388" s="9">
        <v>-21.561230079445</v>
      </c>
      <c r="M4388" s="9">
        <v>-43.916760518773401</v>
      </c>
      <c r="N4388" s="7">
        <f>COUNTIFS('Lojas Assaí'!$F$174:$F$260,D4388)</f>
        <v>0</v>
      </c>
    </row>
    <row r="4389" spans="1:14" x14ac:dyDescent="0.25">
      <c r="A4389" s="7" t="s">
        <v>4782</v>
      </c>
      <c r="B4389" s="7" t="s">
        <v>206</v>
      </c>
      <c r="C4389" s="7" t="str">
        <f t="shared" si="136"/>
        <v>Santa Rita de JacutingaMG</v>
      </c>
      <c r="D4389" s="7">
        <v>3159308</v>
      </c>
      <c r="E4389" s="8" t="s">
        <v>701</v>
      </c>
      <c r="F4389" s="7">
        <v>4843</v>
      </c>
      <c r="G4389" s="7">
        <v>4993</v>
      </c>
      <c r="H4389" s="7">
        <v>11.86</v>
      </c>
      <c r="I4389" s="7">
        <v>1.4</v>
      </c>
      <c r="J4389" s="8">
        <f t="shared" si="137"/>
        <v>1822.8</v>
      </c>
      <c r="K4389" s="7">
        <v>13777.15</v>
      </c>
      <c r="L4389" s="9">
        <v>-19.006885996855299</v>
      </c>
      <c r="M4389" s="9">
        <v>-44.038102508067801</v>
      </c>
      <c r="N4389" s="7">
        <f>COUNTIFS('Lojas Assaí'!$F$174:$F$260,D4389)</f>
        <v>0</v>
      </c>
    </row>
    <row r="4390" spans="1:14" x14ac:dyDescent="0.25">
      <c r="A4390" s="7" t="s">
        <v>4783</v>
      </c>
      <c r="B4390" s="7" t="s">
        <v>422</v>
      </c>
      <c r="C4390" s="7" t="str">
        <f t="shared" si="136"/>
        <v>GlicérioSP</v>
      </c>
      <c r="D4390" s="7">
        <v>3517109</v>
      </c>
      <c r="E4390" s="8" t="s">
        <v>435</v>
      </c>
      <c r="F4390" s="7">
        <v>4842</v>
      </c>
      <c r="G4390" s="7">
        <v>4565</v>
      </c>
      <c r="H4390" s="7">
        <v>16.690000000000001</v>
      </c>
      <c r="I4390" s="7">
        <v>1.8</v>
      </c>
      <c r="J4390" s="8">
        <f t="shared" si="137"/>
        <v>2343.6</v>
      </c>
      <c r="K4390" s="7">
        <v>23987.040000000001</v>
      </c>
      <c r="L4390" s="9">
        <v>-21.910920658919999</v>
      </c>
      <c r="M4390" s="9">
        <v>-49.897177750237901</v>
      </c>
      <c r="N4390" s="7">
        <f>COUNTIFS('Lojas Assaí'!$F$174:$F$260,D4390)</f>
        <v>0</v>
      </c>
    </row>
    <row r="4391" spans="1:14" x14ac:dyDescent="0.25">
      <c r="A4391" s="7" t="s">
        <v>4784</v>
      </c>
      <c r="B4391" s="7" t="s">
        <v>422</v>
      </c>
      <c r="C4391" s="7" t="str">
        <f t="shared" si="136"/>
        <v>Gavião PeixotoSP</v>
      </c>
      <c r="D4391" s="7">
        <v>3516853</v>
      </c>
      <c r="E4391" s="8" t="s">
        <v>435</v>
      </c>
      <c r="F4391" s="7">
        <v>4841</v>
      </c>
      <c r="G4391" s="7">
        <v>4419</v>
      </c>
      <c r="H4391" s="7">
        <v>18.13</v>
      </c>
      <c r="I4391" s="7">
        <v>4.7</v>
      </c>
      <c r="J4391" s="8">
        <f t="shared" si="137"/>
        <v>6119.4</v>
      </c>
      <c r="K4391" s="7">
        <v>333943.43</v>
      </c>
      <c r="L4391" s="9">
        <v>-21.799830597460101</v>
      </c>
      <c r="M4391" s="9">
        <v>-49.929283572293997</v>
      </c>
      <c r="N4391" s="7">
        <f>COUNTIFS('Lojas Assaí'!$F$174:$F$260,D4391)</f>
        <v>0</v>
      </c>
    </row>
    <row r="4392" spans="1:14" x14ac:dyDescent="0.25">
      <c r="A4392" s="7" t="s">
        <v>4785</v>
      </c>
      <c r="B4392" s="7" t="s">
        <v>178</v>
      </c>
      <c r="C4392" s="7" t="str">
        <f t="shared" si="136"/>
        <v>Novo São JoaquimMT</v>
      </c>
      <c r="D4392" s="7">
        <v>5106281</v>
      </c>
      <c r="E4392" s="8" t="s">
        <v>696</v>
      </c>
      <c r="F4392" s="7">
        <v>4837</v>
      </c>
      <c r="G4392" s="7">
        <v>6042</v>
      </c>
      <c r="H4392" s="7">
        <v>1.2</v>
      </c>
      <c r="I4392" s="7">
        <v>2.4</v>
      </c>
      <c r="J4392" s="8">
        <f t="shared" si="137"/>
        <v>3124.8</v>
      </c>
      <c r="K4392" s="7">
        <v>118329.95</v>
      </c>
      <c r="L4392" s="9">
        <v>-16.622210415882599</v>
      </c>
      <c r="M4392" s="9">
        <v>-54.471395638210097</v>
      </c>
      <c r="N4392" s="7">
        <f>COUNTIFS('Lojas Assaí'!$F$174:$F$260,D4392)</f>
        <v>0</v>
      </c>
    </row>
    <row r="4393" spans="1:14" x14ac:dyDescent="0.25">
      <c r="A4393" s="7" t="s">
        <v>4786</v>
      </c>
      <c r="B4393" s="7" t="s">
        <v>206</v>
      </c>
      <c r="C4393" s="7" t="str">
        <f t="shared" si="136"/>
        <v>Serranópolis de MinasMG</v>
      </c>
      <c r="D4393" s="7">
        <v>3166956</v>
      </c>
      <c r="E4393" s="8" t="s">
        <v>701</v>
      </c>
      <c r="F4393" s="7">
        <v>4836</v>
      </c>
      <c r="G4393" s="7">
        <v>4425</v>
      </c>
      <c r="H4393" s="7">
        <v>8.02</v>
      </c>
      <c r="I4393" s="7">
        <v>1.7</v>
      </c>
      <c r="J4393" s="8">
        <f t="shared" si="137"/>
        <v>2213.4</v>
      </c>
      <c r="K4393" s="7">
        <v>8381.9500000000007</v>
      </c>
      <c r="L4393" s="9">
        <v>-15.808783782071901</v>
      </c>
      <c r="M4393" s="9">
        <v>-42.874386393071703</v>
      </c>
      <c r="N4393" s="7">
        <f>COUNTIFS('Lojas Assaí'!$F$174:$F$260,D4393)</f>
        <v>0</v>
      </c>
    </row>
    <row r="4394" spans="1:14" x14ac:dyDescent="0.25">
      <c r="A4394" s="7" t="s">
        <v>4787</v>
      </c>
      <c r="B4394" s="7" t="s">
        <v>206</v>
      </c>
      <c r="C4394" s="7" t="str">
        <f t="shared" si="136"/>
        <v>Augusto de LimaMG</v>
      </c>
      <c r="D4394" s="7">
        <v>3104809</v>
      </c>
      <c r="E4394" s="8" t="s">
        <v>701</v>
      </c>
      <c r="F4394" s="7">
        <v>4833</v>
      </c>
      <c r="G4394" s="7">
        <v>4960</v>
      </c>
      <c r="H4394" s="7">
        <v>3.95</v>
      </c>
      <c r="I4394" s="7">
        <v>1.8</v>
      </c>
      <c r="J4394" s="8">
        <f t="shared" si="137"/>
        <v>2343.6</v>
      </c>
      <c r="K4394" s="7">
        <v>13756.26</v>
      </c>
      <c r="L4394" s="9">
        <v>-18.112548103742299</v>
      </c>
      <c r="M4394" s="9">
        <v>-44.275218842327902</v>
      </c>
      <c r="N4394" s="7">
        <f>COUNTIFS('Lojas Assaí'!$F$174:$F$260,D4394)</f>
        <v>0</v>
      </c>
    </row>
    <row r="4395" spans="1:14" x14ac:dyDescent="0.25">
      <c r="A4395" s="7" t="s">
        <v>4788</v>
      </c>
      <c r="B4395" s="7" t="s">
        <v>145</v>
      </c>
      <c r="C4395" s="7" t="str">
        <f t="shared" si="136"/>
        <v>RianápolisGO</v>
      </c>
      <c r="D4395" s="7">
        <v>5218706</v>
      </c>
      <c r="E4395" s="8" t="s">
        <v>687</v>
      </c>
      <c r="F4395" s="7">
        <v>4832</v>
      </c>
      <c r="G4395" s="7">
        <v>4566</v>
      </c>
      <c r="H4395" s="7">
        <v>28.67</v>
      </c>
      <c r="I4395" s="7">
        <v>1.8</v>
      </c>
      <c r="J4395" s="8">
        <f t="shared" si="137"/>
        <v>2343.6</v>
      </c>
      <c r="K4395" s="7">
        <v>15343.35</v>
      </c>
      <c r="L4395" s="9">
        <v>-15.4424666682603</v>
      </c>
      <c r="M4395" s="9">
        <v>-49.510116994116601</v>
      </c>
      <c r="N4395" s="7">
        <f>COUNTIFS('Lojas Assaí'!$F$174:$F$260,D4395)</f>
        <v>0</v>
      </c>
    </row>
    <row r="4396" spans="1:14" x14ac:dyDescent="0.25">
      <c r="A4396" s="7" t="s">
        <v>4789</v>
      </c>
      <c r="B4396" s="7" t="s">
        <v>403</v>
      </c>
      <c r="C4396" s="7" t="str">
        <f t="shared" si="136"/>
        <v>Serrinha dos PintosRN</v>
      </c>
      <c r="D4396" s="7">
        <v>2413557</v>
      </c>
      <c r="E4396" s="8" t="s">
        <v>695</v>
      </c>
      <c r="F4396" s="7">
        <v>4832</v>
      </c>
      <c r="G4396" s="7">
        <v>4540</v>
      </c>
      <c r="H4396" s="7">
        <v>37.020000000000003</v>
      </c>
      <c r="I4396" s="7">
        <v>1.7</v>
      </c>
      <c r="J4396" s="8">
        <f t="shared" si="137"/>
        <v>2213.4</v>
      </c>
      <c r="K4396" s="7">
        <v>9679.7999999999993</v>
      </c>
      <c r="L4396" s="9">
        <v>-6.2770915257477098</v>
      </c>
      <c r="M4396" s="9">
        <v>-35.501343234040597</v>
      </c>
      <c r="N4396" s="7">
        <f>COUNTIFS('Lojas Assaí'!$F$174:$F$260,D4396)</f>
        <v>0</v>
      </c>
    </row>
    <row r="4397" spans="1:14" x14ac:dyDescent="0.25">
      <c r="A4397" s="7" t="s">
        <v>4790</v>
      </c>
      <c r="B4397" s="7" t="s">
        <v>422</v>
      </c>
      <c r="C4397" s="7" t="str">
        <f t="shared" si="136"/>
        <v>MotucaSP</v>
      </c>
      <c r="D4397" s="7">
        <v>3532058</v>
      </c>
      <c r="E4397" s="8" t="s">
        <v>435</v>
      </c>
      <c r="F4397" s="7">
        <v>4831</v>
      </c>
      <c r="G4397" s="7">
        <v>4290</v>
      </c>
      <c r="H4397" s="7">
        <v>18.760000000000002</v>
      </c>
      <c r="I4397" s="7">
        <v>1.9</v>
      </c>
      <c r="J4397" s="8">
        <f t="shared" si="137"/>
        <v>2473.8000000000002</v>
      </c>
      <c r="K4397" s="7">
        <v>23109.3</v>
      </c>
      <c r="L4397" s="9">
        <v>-22.620117582520201</v>
      </c>
      <c r="M4397" s="9">
        <v>-51.2385874975948</v>
      </c>
      <c r="N4397" s="7">
        <f>COUNTIFS('Lojas Assaí'!$F$174:$F$260,D4397)</f>
        <v>0</v>
      </c>
    </row>
    <row r="4398" spans="1:14" x14ac:dyDescent="0.25">
      <c r="A4398" s="7" t="s">
        <v>4791</v>
      </c>
      <c r="B4398" s="7" t="s">
        <v>422</v>
      </c>
      <c r="C4398" s="7" t="str">
        <f t="shared" si="136"/>
        <v>UbirajaraSP</v>
      </c>
      <c r="D4398" s="7">
        <v>3555505</v>
      </c>
      <c r="E4398" s="8" t="s">
        <v>435</v>
      </c>
      <c r="F4398" s="7">
        <v>4828</v>
      </c>
      <c r="G4398" s="7">
        <v>4427</v>
      </c>
      <c r="H4398" s="7">
        <v>15.68</v>
      </c>
      <c r="I4398" s="7">
        <v>2</v>
      </c>
      <c r="J4398" s="8">
        <f t="shared" si="137"/>
        <v>2604</v>
      </c>
      <c r="K4398" s="7">
        <v>24193.01</v>
      </c>
      <c r="L4398" s="9">
        <v>-20.887768999370799</v>
      </c>
      <c r="M4398" s="9">
        <v>-49.897393579108602</v>
      </c>
      <c r="N4398" s="7">
        <f>COUNTIFS('Lojas Assaí'!$F$174:$F$260,D4398)</f>
        <v>0</v>
      </c>
    </row>
    <row r="4399" spans="1:14" x14ac:dyDescent="0.25">
      <c r="A4399" s="7" t="s">
        <v>4792</v>
      </c>
      <c r="B4399" s="7" t="s">
        <v>258</v>
      </c>
      <c r="C4399" s="7" t="str">
        <f t="shared" si="136"/>
        <v>Nova CantuPR</v>
      </c>
      <c r="D4399" s="7">
        <v>4116802</v>
      </c>
      <c r="E4399" s="8" t="s">
        <v>686</v>
      </c>
      <c r="F4399" s="7">
        <v>4827</v>
      </c>
      <c r="G4399" s="7">
        <v>7425</v>
      </c>
      <c r="H4399" s="7">
        <v>13.37</v>
      </c>
      <c r="I4399" s="7">
        <v>2</v>
      </c>
      <c r="J4399" s="8">
        <f t="shared" si="137"/>
        <v>2604</v>
      </c>
      <c r="K4399" s="7">
        <v>60796.37</v>
      </c>
      <c r="L4399" s="9">
        <v>-25.898779208335501</v>
      </c>
      <c r="M4399" s="9">
        <v>-53.264207318599198</v>
      </c>
      <c r="N4399" s="7">
        <f>COUNTIFS('Lojas Assaí'!$F$174:$F$260,D4399)</f>
        <v>0</v>
      </c>
    </row>
    <row r="4400" spans="1:14" x14ac:dyDescent="0.25">
      <c r="A4400" s="7" t="s">
        <v>4793</v>
      </c>
      <c r="B4400" s="7" t="s">
        <v>206</v>
      </c>
      <c r="C4400" s="7" t="str">
        <f t="shared" si="136"/>
        <v>RessaquinhaMG</v>
      </c>
      <c r="D4400" s="7">
        <v>3154408</v>
      </c>
      <c r="E4400" s="8" t="s">
        <v>701</v>
      </c>
      <c r="F4400" s="7">
        <v>4826</v>
      </c>
      <c r="G4400" s="7">
        <v>4711</v>
      </c>
      <c r="H4400" s="7">
        <v>25.52</v>
      </c>
      <c r="I4400" s="7">
        <v>1.9</v>
      </c>
      <c r="J4400" s="8">
        <f t="shared" si="137"/>
        <v>2473.8000000000002</v>
      </c>
      <c r="K4400" s="7">
        <v>57778.14</v>
      </c>
      <c r="L4400" s="9">
        <v>-21.055300917004299</v>
      </c>
      <c r="M4400" s="9">
        <v>-43.758706093883397</v>
      </c>
      <c r="N4400" s="7">
        <f>COUNTIFS('Lojas Assaí'!$F$174:$F$260,D4400)</f>
        <v>0</v>
      </c>
    </row>
    <row r="4401" spans="1:14" x14ac:dyDescent="0.25">
      <c r="A4401" s="7" t="s">
        <v>4794</v>
      </c>
      <c r="B4401" s="7" t="s">
        <v>422</v>
      </c>
      <c r="C4401" s="7" t="str">
        <f t="shared" si="136"/>
        <v>Júlio MesquitaSP</v>
      </c>
      <c r="D4401" s="7">
        <v>3525805</v>
      </c>
      <c r="E4401" s="8" t="s">
        <v>435</v>
      </c>
      <c r="F4401" s="7">
        <v>4824</v>
      </c>
      <c r="G4401" s="7">
        <v>4430</v>
      </c>
      <c r="H4401" s="7">
        <v>34.549999999999997</v>
      </c>
      <c r="I4401" s="7">
        <v>1.7</v>
      </c>
      <c r="J4401" s="8">
        <f t="shared" si="137"/>
        <v>2213.4</v>
      </c>
      <c r="K4401" s="7">
        <v>11705.03</v>
      </c>
      <c r="L4401" s="9">
        <v>-23.187667999999999</v>
      </c>
      <c r="M4401" s="9">
        <v>-46.885273967996703</v>
      </c>
      <c r="N4401" s="7">
        <f>COUNTIFS('Lojas Assaí'!$F$174:$F$260,D4401)</f>
        <v>0</v>
      </c>
    </row>
    <row r="4402" spans="1:14" x14ac:dyDescent="0.25">
      <c r="A4402" s="7" t="s">
        <v>4795</v>
      </c>
      <c r="B4402" s="7" t="s">
        <v>178</v>
      </c>
      <c r="C4402" s="7" t="str">
        <f t="shared" si="136"/>
        <v>São Pedro da CipaMT</v>
      </c>
      <c r="D4402" s="7">
        <v>5107404</v>
      </c>
      <c r="E4402" s="8" t="s">
        <v>696</v>
      </c>
      <c r="F4402" s="7">
        <v>4823</v>
      </c>
      <c r="G4402" s="7">
        <v>4158</v>
      </c>
      <c r="H4402" s="7">
        <v>12.12</v>
      </c>
      <c r="I4402" s="7">
        <v>1.9</v>
      </c>
      <c r="J4402" s="8">
        <f t="shared" si="137"/>
        <v>2473.8000000000002</v>
      </c>
      <c r="K4402" s="7">
        <v>14028.32</v>
      </c>
      <c r="L4402" s="9">
        <v>-11.858005308077599</v>
      </c>
      <c r="M4402" s="9">
        <v>-55.500922002386801</v>
      </c>
      <c r="N4402" s="7">
        <f>COUNTIFS('Lojas Assaí'!$F$174:$F$260,D4402)</f>
        <v>0</v>
      </c>
    </row>
    <row r="4403" spans="1:14" x14ac:dyDescent="0.25">
      <c r="A4403" s="7" t="s">
        <v>4796</v>
      </c>
      <c r="B4403" s="7" t="s">
        <v>707</v>
      </c>
      <c r="C4403" s="7" t="str">
        <f t="shared" si="136"/>
        <v>TabaíRS</v>
      </c>
      <c r="D4403" s="7">
        <v>4320859</v>
      </c>
      <c r="E4403" s="8" t="s">
        <v>708</v>
      </c>
      <c r="F4403" s="7">
        <v>4816</v>
      </c>
      <c r="G4403" s="7">
        <v>4131</v>
      </c>
      <c r="H4403" s="7">
        <v>43.6</v>
      </c>
      <c r="I4403" s="7">
        <v>1.7</v>
      </c>
      <c r="J4403" s="8">
        <f t="shared" si="137"/>
        <v>2213.4</v>
      </c>
      <c r="K4403" s="7">
        <v>23405.83</v>
      </c>
      <c r="L4403" s="9">
        <v>-29.687770624164902</v>
      </c>
      <c r="M4403" s="9">
        <v>-51.727475118508103</v>
      </c>
      <c r="N4403" s="7">
        <f>COUNTIFS('Lojas Assaí'!$F$174:$F$260,D4403)</f>
        <v>0</v>
      </c>
    </row>
    <row r="4404" spans="1:14" x14ac:dyDescent="0.25">
      <c r="A4404" s="7" t="s">
        <v>1448</v>
      </c>
      <c r="B4404" s="7" t="s">
        <v>403</v>
      </c>
      <c r="C4404" s="7" t="str">
        <f t="shared" si="136"/>
        <v>Ouro BrancoRN</v>
      </c>
      <c r="D4404" s="7">
        <v>2408508</v>
      </c>
      <c r="E4404" s="8" t="s">
        <v>695</v>
      </c>
      <c r="F4404" s="7">
        <v>4813</v>
      </c>
      <c r="G4404" s="7">
        <v>4699</v>
      </c>
      <c r="H4404" s="7">
        <v>18.55</v>
      </c>
      <c r="I4404" s="7">
        <v>1.5</v>
      </c>
      <c r="J4404" s="8">
        <f t="shared" si="137"/>
        <v>1953</v>
      </c>
      <c r="K4404" s="7">
        <v>11326.53</v>
      </c>
      <c r="L4404" s="9">
        <v>-5.9592583875311202</v>
      </c>
      <c r="M4404" s="9">
        <v>-37.711820978555899</v>
      </c>
      <c r="N4404" s="7">
        <f>COUNTIFS('Lojas Assaí'!$F$174:$F$260,D4404)</f>
        <v>0</v>
      </c>
    </row>
    <row r="4405" spans="1:14" x14ac:dyDescent="0.25">
      <c r="A4405" s="7" t="s">
        <v>4797</v>
      </c>
      <c r="B4405" s="7" t="s">
        <v>313</v>
      </c>
      <c r="C4405" s="7" t="str">
        <f t="shared" si="136"/>
        <v>Conceição do CanindéPI</v>
      </c>
      <c r="D4405" s="7">
        <v>2202802</v>
      </c>
      <c r="E4405" s="8" t="s">
        <v>693</v>
      </c>
      <c r="F4405" s="7">
        <v>4811</v>
      </c>
      <c r="G4405" s="7">
        <v>4475</v>
      </c>
      <c r="H4405" s="7">
        <v>5.38</v>
      </c>
      <c r="I4405" s="7">
        <v>2.2000000000000002</v>
      </c>
      <c r="J4405" s="8">
        <f t="shared" si="137"/>
        <v>2864.4</v>
      </c>
      <c r="K4405" s="7">
        <v>12393.67</v>
      </c>
      <c r="L4405" s="9">
        <v>-7.8827041538753297</v>
      </c>
      <c r="M4405" s="9">
        <v>-41.596633943915798</v>
      </c>
      <c r="N4405" s="7">
        <f>COUNTIFS('Lojas Assaí'!$F$174:$F$260,D4405)</f>
        <v>0</v>
      </c>
    </row>
    <row r="4406" spans="1:14" x14ac:dyDescent="0.25">
      <c r="A4406" s="7" t="s">
        <v>4798</v>
      </c>
      <c r="B4406" s="7" t="s">
        <v>12</v>
      </c>
      <c r="C4406" s="7" t="str">
        <f t="shared" si="136"/>
        <v>Feliz DesertoAL</v>
      </c>
      <c r="D4406" s="7">
        <v>2702702</v>
      </c>
      <c r="E4406" s="8" t="s">
        <v>688</v>
      </c>
      <c r="F4406" s="7">
        <v>4803</v>
      </c>
      <c r="G4406" s="7">
        <v>4345</v>
      </c>
      <c r="H4406" s="7">
        <v>47.31</v>
      </c>
      <c r="I4406" s="7">
        <v>1.5</v>
      </c>
      <c r="J4406" s="8">
        <f t="shared" si="137"/>
        <v>1953</v>
      </c>
      <c r="K4406" s="7">
        <v>26532.93</v>
      </c>
      <c r="L4406" s="9">
        <v>-10.2923806198663</v>
      </c>
      <c r="M4406" s="9">
        <v>-36.307187517699496</v>
      </c>
      <c r="N4406" s="7">
        <f>COUNTIFS('Lojas Assaí'!$F$174:$F$260,D4406)</f>
        <v>0</v>
      </c>
    </row>
    <row r="4407" spans="1:14" x14ac:dyDescent="0.25">
      <c r="A4407" s="7" t="s">
        <v>4799</v>
      </c>
      <c r="B4407" s="7" t="s">
        <v>707</v>
      </c>
      <c r="C4407" s="7" t="str">
        <f t="shared" si="136"/>
        <v>CaibatéRS</v>
      </c>
      <c r="D4407" s="7">
        <v>4303301</v>
      </c>
      <c r="E4407" s="8" t="s">
        <v>708</v>
      </c>
      <c r="F4407" s="7">
        <v>4802</v>
      </c>
      <c r="G4407" s="7">
        <v>4954</v>
      </c>
      <c r="H4407" s="7">
        <v>19.079999999999998</v>
      </c>
      <c r="I4407" s="7">
        <v>2.8</v>
      </c>
      <c r="J4407" s="8">
        <f t="shared" si="137"/>
        <v>3645.6</v>
      </c>
      <c r="K4407" s="7">
        <v>32702.28</v>
      </c>
      <c r="L4407" s="9">
        <v>-28.291074819166798</v>
      </c>
      <c r="M4407" s="9">
        <v>-54.637886704208697</v>
      </c>
      <c r="N4407" s="7">
        <f>COUNTIFS('Lojas Assaí'!$F$174:$F$260,D4407)</f>
        <v>0</v>
      </c>
    </row>
    <row r="4408" spans="1:14" x14ac:dyDescent="0.25">
      <c r="A4408" s="7" t="s">
        <v>4800</v>
      </c>
      <c r="B4408" s="7" t="s">
        <v>710</v>
      </c>
      <c r="C4408" s="7" t="str">
        <f t="shared" si="136"/>
        <v>Bom Jardim da SerraSC</v>
      </c>
      <c r="D4408" s="7">
        <v>4202503</v>
      </c>
      <c r="E4408" s="8" t="s">
        <v>711</v>
      </c>
      <c r="F4408" s="7">
        <v>4801</v>
      </c>
      <c r="G4408" s="7">
        <v>4395</v>
      </c>
      <c r="H4408" s="7">
        <v>4.7</v>
      </c>
      <c r="I4408" s="7">
        <v>2</v>
      </c>
      <c r="J4408" s="8">
        <f t="shared" si="137"/>
        <v>2604</v>
      </c>
      <c r="K4408" s="7">
        <v>50777.91</v>
      </c>
      <c r="L4408" s="9">
        <v>-26.735923435578002</v>
      </c>
      <c r="M4408" s="9">
        <v>-52.393015959826201</v>
      </c>
      <c r="N4408" s="7">
        <f>COUNTIFS('Lojas Assaí'!$F$174:$F$260,D4408)</f>
        <v>0</v>
      </c>
    </row>
    <row r="4409" spans="1:14" x14ac:dyDescent="0.25">
      <c r="A4409" s="7" t="s">
        <v>4801</v>
      </c>
      <c r="B4409" s="7" t="s">
        <v>206</v>
      </c>
      <c r="C4409" s="7" t="str">
        <f t="shared" si="136"/>
        <v>JeceabaMG</v>
      </c>
      <c r="D4409" s="7">
        <v>3135407</v>
      </c>
      <c r="E4409" s="8" t="s">
        <v>701</v>
      </c>
      <c r="F4409" s="7">
        <v>4795</v>
      </c>
      <c r="G4409" s="7">
        <v>5395</v>
      </c>
      <c r="H4409" s="7">
        <v>22.84</v>
      </c>
      <c r="I4409" s="7">
        <v>4.5999999999999996</v>
      </c>
      <c r="J4409" s="8">
        <f t="shared" si="137"/>
        <v>5989.2</v>
      </c>
      <c r="K4409" s="7">
        <v>256221.87</v>
      </c>
      <c r="L4409" s="9">
        <v>-20.533033438292598</v>
      </c>
      <c r="M4409" s="9">
        <v>-43.985231917330204</v>
      </c>
      <c r="N4409" s="7">
        <f>COUNTIFS('Lojas Assaí'!$F$174:$F$260,D4409)</f>
        <v>0</v>
      </c>
    </row>
    <row r="4410" spans="1:14" x14ac:dyDescent="0.25">
      <c r="A4410" s="7" t="s">
        <v>4802</v>
      </c>
      <c r="B4410" s="7" t="s">
        <v>206</v>
      </c>
      <c r="C4410" s="7" t="str">
        <f t="shared" si="136"/>
        <v>PaulistasMG</v>
      </c>
      <c r="D4410" s="7">
        <v>3148400</v>
      </c>
      <c r="E4410" s="8" t="s">
        <v>701</v>
      </c>
      <c r="F4410" s="7">
        <v>4794</v>
      </c>
      <c r="G4410" s="7">
        <v>4918</v>
      </c>
      <c r="H4410" s="7">
        <v>22.3</v>
      </c>
      <c r="I4410" s="7">
        <v>1.6</v>
      </c>
      <c r="J4410" s="8">
        <f t="shared" si="137"/>
        <v>2083.1999999999998</v>
      </c>
      <c r="K4410" s="7">
        <v>12665.36</v>
      </c>
      <c r="L4410" s="9">
        <v>-17.432689576716601</v>
      </c>
      <c r="M4410" s="9">
        <v>-41.000113209131797</v>
      </c>
      <c r="N4410" s="7">
        <f>COUNTIFS('Lojas Assaí'!$F$174:$F$260,D4410)</f>
        <v>0</v>
      </c>
    </row>
    <row r="4411" spans="1:14" x14ac:dyDescent="0.25">
      <c r="A4411" s="7" t="s">
        <v>4803</v>
      </c>
      <c r="B4411" s="7" t="s">
        <v>707</v>
      </c>
      <c r="C4411" s="7" t="str">
        <f t="shared" si="136"/>
        <v>Capivari do SulRS</v>
      </c>
      <c r="D4411" s="7">
        <v>4304671</v>
      </c>
      <c r="E4411" s="8" t="s">
        <v>708</v>
      </c>
      <c r="F4411" s="7">
        <v>4793</v>
      </c>
      <c r="G4411" s="7">
        <v>3890</v>
      </c>
      <c r="H4411" s="7">
        <v>9.42</v>
      </c>
      <c r="I4411" s="7">
        <v>2.4</v>
      </c>
      <c r="J4411" s="8">
        <f t="shared" si="137"/>
        <v>3124.8</v>
      </c>
      <c r="K4411" s="7">
        <v>55424.83</v>
      </c>
      <c r="L4411" s="9">
        <v>-29.2694996085818</v>
      </c>
      <c r="M4411" s="9">
        <v>-51.985968845638901</v>
      </c>
      <c r="N4411" s="7">
        <f>COUNTIFS('Lojas Assaí'!$F$174:$F$260,D4411)</f>
        <v>0</v>
      </c>
    </row>
    <row r="4412" spans="1:14" x14ac:dyDescent="0.25">
      <c r="A4412" s="7" t="s">
        <v>4804</v>
      </c>
      <c r="B4412" s="7" t="s">
        <v>710</v>
      </c>
      <c r="C4412" s="7" t="str">
        <f t="shared" si="136"/>
        <v>Salto VelosoSC</v>
      </c>
      <c r="D4412" s="7">
        <v>4215406</v>
      </c>
      <c r="E4412" s="8" t="s">
        <v>711</v>
      </c>
      <c r="F4412" s="7">
        <v>4792</v>
      </c>
      <c r="G4412" s="7">
        <v>4301</v>
      </c>
      <c r="H4412" s="7">
        <v>40.94</v>
      </c>
      <c r="I4412" s="7">
        <v>2.2999999999999998</v>
      </c>
      <c r="J4412" s="8">
        <f t="shared" si="137"/>
        <v>2994.6</v>
      </c>
      <c r="K4412" s="7">
        <v>50294.2</v>
      </c>
      <c r="L4412" s="9">
        <v>-28.6332229229122</v>
      </c>
      <c r="M4412" s="9">
        <v>-49.134029864198702</v>
      </c>
      <c r="N4412" s="7">
        <f>COUNTIFS('Lojas Assaí'!$F$174:$F$260,D4412)</f>
        <v>0</v>
      </c>
    </row>
    <row r="4413" spans="1:14" x14ac:dyDescent="0.25">
      <c r="A4413" s="7" t="s">
        <v>4805</v>
      </c>
      <c r="B4413" s="7" t="s">
        <v>206</v>
      </c>
      <c r="C4413" s="7" t="str">
        <f t="shared" si="136"/>
        <v>BerizalMG</v>
      </c>
      <c r="D4413" s="7">
        <v>3106655</v>
      </c>
      <c r="E4413" s="8" t="s">
        <v>701</v>
      </c>
      <c r="F4413" s="7">
        <v>4792</v>
      </c>
      <c r="G4413" s="7">
        <v>4370</v>
      </c>
      <c r="H4413" s="7">
        <v>8.94</v>
      </c>
      <c r="I4413" s="7">
        <v>1.4</v>
      </c>
      <c r="J4413" s="8">
        <f t="shared" si="137"/>
        <v>1822.8</v>
      </c>
      <c r="K4413" s="7">
        <v>11399.58</v>
      </c>
      <c r="L4413" s="9">
        <v>-17.060962812212502</v>
      </c>
      <c r="M4413" s="9">
        <v>-40.572245850066601</v>
      </c>
      <c r="N4413" s="7">
        <f>COUNTIFS('Lojas Assaí'!$F$174:$F$260,D4413)</f>
        <v>0</v>
      </c>
    </row>
    <row r="4414" spans="1:14" x14ac:dyDescent="0.25">
      <c r="A4414" s="7" t="s">
        <v>2795</v>
      </c>
      <c r="B4414" s="7" t="s">
        <v>313</v>
      </c>
      <c r="C4414" s="7" t="str">
        <f t="shared" si="136"/>
        <v>JuremaPI</v>
      </c>
      <c r="D4414" s="7">
        <v>2205532</v>
      </c>
      <c r="E4414" s="8" t="s">
        <v>693</v>
      </c>
      <c r="F4414" s="7">
        <v>4790</v>
      </c>
      <c r="G4414" s="7">
        <v>4517</v>
      </c>
      <c r="H4414" s="7">
        <v>3.55</v>
      </c>
      <c r="I4414" s="7">
        <v>2.1</v>
      </c>
      <c r="J4414" s="8">
        <f t="shared" si="137"/>
        <v>2734.2</v>
      </c>
      <c r="K4414" s="7">
        <v>9002.8799999999992</v>
      </c>
      <c r="L4414" s="9">
        <v>-9.2220247204558401</v>
      </c>
      <c r="M4414" s="9">
        <v>-43.133109743046802</v>
      </c>
      <c r="N4414" s="7">
        <f>COUNTIFS('Lojas Assaí'!$F$174:$F$260,D4414)</f>
        <v>0</v>
      </c>
    </row>
    <row r="4415" spans="1:14" x14ac:dyDescent="0.25">
      <c r="A4415" s="7" t="s">
        <v>4806</v>
      </c>
      <c r="B4415" s="7" t="s">
        <v>244</v>
      </c>
      <c r="C4415" s="7" t="str">
        <f t="shared" si="136"/>
        <v>CongoPB</v>
      </c>
      <c r="D4415" s="7">
        <v>2504702</v>
      </c>
      <c r="E4415" s="8" t="s">
        <v>698</v>
      </c>
      <c r="F4415" s="7">
        <v>4787</v>
      </c>
      <c r="G4415" s="7">
        <v>4687</v>
      </c>
      <c r="H4415" s="7">
        <v>14.06</v>
      </c>
      <c r="I4415" s="7">
        <v>1.4</v>
      </c>
      <c r="J4415" s="8">
        <f t="shared" si="137"/>
        <v>1822.8</v>
      </c>
      <c r="K4415" s="7">
        <v>11402.11</v>
      </c>
      <c r="L4415" s="9">
        <v>-6.9123067772907598</v>
      </c>
      <c r="M4415" s="9">
        <v>-37.603971334628703</v>
      </c>
      <c r="N4415" s="7">
        <f>COUNTIFS('Lojas Assaí'!$F$174:$F$260,D4415)</f>
        <v>0</v>
      </c>
    </row>
    <row r="4416" spans="1:14" x14ac:dyDescent="0.25">
      <c r="A4416" s="7" t="s">
        <v>4807</v>
      </c>
      <c r="B4416" s="7" t="s">
        <v>422</v>
      </c>
      <c r="C4416" s="7" t="str">
        <f t="shared" si="136"/>
        <v>Ribeirão CorrenteSP</v>
      </c>
      <c r="D4416" s="7">
        <v>3543105</v>
      </c>
      <c r="E4416" s="8" t="s">
        <v>435</v>
      </c>
      <c r="F4416" s="7">
        <v>4786</v>
      </c>
      <c r="G4416" s="7">
        <v>4273</v>
      </c>
      <c r="H4416" s="7">
        <v>28.81</v>
      </c>
      <c r="I4416" s="7">
        <v>2.6</v>
      </c>
      <c r="J4416" s="8">
        <f t="shared" si="137"/>
        <v>3385.2</v>
      </c>
      <c r="K4416" s="7">
        <v>36876.67</v>
      </c>
      <c r="L4416" s="9">
        <v>-21.838500039749299</v>
      </c>
      <c r="M4416" s="9">
        <v>-51.600634517170697</v>
      </c>
      <c r="N4416" s="7">
        <f>COUNTIFS('Lojas Assaí'!$F$174:$F$260,D4416)</f>
        <v>0</v>
      </c>
    </row>
    <row r="4417" spans="1:14" x14ac:dyDescent="0.25">
      <c r="A4417" s="7" t="s">
        <v>4808</v>
      </c>
      <c r="B4417" s="7" t="s">
        <v>99</v>
      </c>
      <c r="C4417" s="7" t="str">
        <f t="shared" si="136"/>
        <v>GranjeiroCE</v>
      </c>
      <c r="D4417" s="7">
        <v>2304806</v>
      </c>
      <c r="E4417" s="8" t="s">
        <v>683</v>
      </c>
      <c r="F4417" s="7">
        <v>4784</v>
      </c>
      <c r="G4417" s="7">
        <v>4629</v>
      </c>
      <c r="H4417" s="7">
        <v>46.23</v>
      </c>
      <c r="I4417" s="7">
        <v>1.4</v>
      </c>
      <c r="J4417" s="8">
        <f t="shared" si="137"/>
        <v>1822.8</v>
      </c>
      <c r="K4417" s="7">
        <v>9762.2900000000009</v>
      </c>
      <c r="L4417" s="9">
        <v>-6.8888843728803097</v>
      </c>
      <c r="M4417" s="9">
        <v>-39.220308885846599</v>
      </c>
      <c r="N4417" s="7">
        <f>COUNTIFS('Lojas Assaí'!$F$174:$F$260,D4417)</f>
        <v>0</v>
      </c>
    </row>
    <row r="4418" spans="1:14" x14ac:dyDescent="0.25">
      <c r="A4418" s="7" t="s">
        <v>4809</v>
      </c>
      <c r="B4418" s="7" t="s">
        <v>707</v>
      </c>
      <c r="C4418" s="7" t="str">
        <f t="shared" ref="C4418:C4481" si="138">_xlfn.CONCAT(A4418:B4418)</f>
        <v>Erval GrandeRS</v>
      </c>
      <c r="D4418" s="7">
        <v>4307203</v>
      </c>
      <c r="E4418" s="8" t="s">
        <v>708</v>
      </c>
      <c r="F4418" s="7">
        <v>4780</v>
      </c>
      <c r="G4418" s="7">
        <v>5163</v>
      </c>
      <c r="H4418" s="7">
        <v>18.07</v>
      </c>
      <c r="I4418" s="7">
        <v>2</v>
      </c>
      <c r="J4418" s="8">
        <f t="shared" ref="J4418:J4481" si="139">ROUND(I4418*1302,2)</f>
        <v>2604</v>
      </c>
      <c r="K4418" s="7">
        <v>24273.18</v>
      </c>
      <c r="L4418" s="9">
        <v>-32.026743551158503</v>
      </c>
      <c r="M4418" s="9">
        <v>-53.394337860891099</v>
      </c>
      <c r="N4418" s="7">
        <f>COUNTIFS('Lojas Assaí'!$F$174:$F$260,D4418)</f>
        <v>0</v>
      </c>
    </row>
    <row r="4419" spans="1:14" x14ac:dyDescent="0.25">
      <c r="A4419" s="7" t="s">
        <v>4810</v>
      </c>
      <c r="B4419" s="7" t="s">
        <v>206</v>
      </c>
      <c r="C4419" s="7" t="str">
        <f t="shared" si="138"/>
        <v>JesuâniaMG</v>
      </c>
      <c r="D4419" s="7">
        <v>3135902</v>
      </c>
      <c r="E4419" s="8" t="s">
        <v>701</v>
      </c>
      <c r="F4419" s="7">
        <v>4774</v>
      </c>
      <c r="G4419" s="7">
        <v>4768</v>
      </c>
      <c r="H4419" s="7">
        <v>30.99</v>
      </c>
      <c r="I4419" s="7">
        <v>1.7</v>
      </c>
      <c r="J4419" s="8">
        <f t="shared" si="139"/>
        <v>2213.4</v>
      </c>
      <c r="K4419" s="7">
        <v>17029.919999999998</v>
      </c>
      <c r="L4419" s="9">
        <v>-21.998425696060199</v>
      </c>
      <c r="M4419" s="9">
        <v>-45.290876970379102</v>
      </c>
      <c r="N4419" s="7">
        <f>COUNTIFS('Lojas Assaí'!$F$174:$F$260,D4419)</f>
        <v>0</v>
      </c>
    </row>
    <row r="4420" spans="1:14" x14ac:dyDescent="0.25">
      <c r="A4420" s="7" t="s">
        <v>4811</v>
      </c>
      <c r="B4420" s="7" t="s">
        <v>403</v>
      </c>
      <c r="C4420" s="7" t="str">
        <f t="shared" si="138"/>
        <v>Lajes PintadasRN</v>
      </c>
      <c r="D4420" s="7">
        <v>2406809</v>
      </c>
      <c r="E4420" s="8" t="s">
        <v>695</v>
      </c>
      <c r="F4420" s="7">
        <v>4768</v>
      </c>
      <c r="G4420" s="7">
        <v>4612</v>
      </c>
      <c r="H4420" s="7">
        <v>35.42</v>
      </c>
      <c r="I4420" s="7">
        <v>1.7</v>
      </c>
      <c r="J4420" s="8">
        <f t="shared" si="139"/>
        <v>2213.4</v>
      </c>
      <c r="K4420" s="7">
        <v>10378.49</v>
      </c>
      <c r="L4420" s="9">
        <v>-5.6988303587816498</v>
      </c>
      <c r="M4420" s="9">
        <v>-36.242735126413002</v>
      </c>
      <c r="N4420" s="7">
        <f>COUNTIFS('Lojas Assaí'!$F$174:$F$260,D4420)</f>
        <v>0</v>
      </c>
    </row>
    <row r="4421" spans="1:14" x14ac:dyDescent="0.25">
      <c r="A4421" s="7" t="s">
        <v>4812</v>
      </c>
      <c r="B4421" s="7" t="s">
        <v>707</v>
      </c>
      <c r="C4421" s="7" t="str">
        <f t="shared" si="138"/>
        <v>MataRS</v>
      </c>
      <c r="D4421" s="7">
        <v>4312104</v>
      </c>
      <c r="E4421" s="8" t="s">
        <v>708</v>
      </c>
      <c r="F4421" s="7">
        <v>4760</v>
      </c>
      <c r="G4421" s="7">
        <v>5111</v>
      </c>
      <c r="H4421" s="7">
        <v>16.39</v>
      </c>
      <c r="I4421" s="7">
        <v>2.2000000000000002</v>
      </c>
      <c r="J4421" s="8">
        <f t="shared" si="139"/>
        <v>2864.4</v>
      </c>
      <c r="K4421" s="7">
        <v>23644.17</v>
      </c>
      <c r="L4421" s="9">
        <v>-29.569391775553601</v>
      </c>
      <c r="M4421" s="9">
        <v>-54.452435481935197</v>
      </c>
      <c r="N4421" s="7">
        <f>COUNTIFS('Lojas Assaí'!$F$174:$F$260,D4421)</f>
        <v>0</v>
      </c>
    </row>
    <row r="4422" spans="1:14" x14ac:dyDescent="0.25">
      <c r="A4422" s="7" t="s">
        <v>1588</v>
      </c>
      <c r="B4422" s="7" t="s">
        <v>195</v>
      </c>
      <c r="C4422" s="7" t="str">
        <f t="shared" si="138"/>
        <v>Rio NegroMS</v>
      </c>
      <c r="D4422" s="7">
        <v>5007307</v>
      </c>
      <c r="E4422" s="8" t="s">
        <v>691</v>
      </c>
      <c r="F4422" s="7">
        <v>4758</v>
      </c>
      <c r="G4422" s="7">
        <v>5036</v>
      </c>
      <c r="H4422" s="7">
        <v>2.79</v>
      </c>
      <c r="I4422" s="7">
        <v>1.8</v>
      </c>
      <c r="J4422" s="8">
        <f t="shared" si="139"/>
        <v>2343.6</v>
      </c>
      <c r="K4422" s="7">
        <v>23035.62</v>
      </c>
      <c r="L4422" s="9">
        <v>-19.447429107340501</v>
      </c>
      <c r="M4422" s="9">
        <v>-54.987502324298198</v>
      </c>
      <c r="N4422" s="7">
        <f>COUNTIFS('Lojas Assaí'!$F$174:$F$260,D4422)</f>
        <v>0</v>
      </c>
    </row>
    <row r="4423" spans="1:14" x14ac:dyDescent="0.25">
      <c r="A4423" s="7" t="s">
        <v>4813</v>
      </c>
      <c r="B4423" s="7" t="s">
        <v>206</v>
      </c>
      <c r="C4423" s="7" t="str">
        <f t="shared" si="138"/>
        <v>São Francisco do GlóriaMG</v>
      </c>
      <c r="D4423" s="7">
        <v>3161403</v>
      </c>
      <c r="E4423" s="8" t="s">
        <v>701</v>
      </c>
      <c r="F4423" s="7">
        <v>4758</v>
      </c>
      <c r="G4423" s="7">
        <v>5178</v>
      </c>
      <c r="H4423" s="7">
        <v>31.46</v>
      </c>
      <c r="I4423" s="7">
        <v>1.6</v>
      </c>
      <c r="J4423" s="8">
        <f t="shared" si="139"/>
        <v>2083.1999999999998</v>
      </c>
      <c r="K4423" s="7">
        <v>13983.11</v>
      </c>
      <c r="L4423" s="9">
        <v>-20.7923014187189</v>
      </c>
      <c r="M4423" s="9">
        <v>-42.268220532667499</v>
      </c>
      <c r="N4423" s="7">
        <f>COUNTIFS('Lojas Assaí'!$F$174:$F$260,D4423)</f>
        <v>0</v>
      </c>
    </row>
    <row r="4424" spans="1:14" x14ac:dyDescent="0.25">
      <c r="A4424" s="7" t="s">
        <v>4814</v>
      </c>
      <c r="B4424" s="7" t="s">
        <v>206</v>
      </c>
      <c r="C4424" s="7" t="str">
        <f t="shared" si="138"/>
        <v>Joaquim FelícioMG</v>
      </c>
      <c r="D4424" s="7">
        <v>3136405</v>
      </c>
      <c r="E4424" s="8" t="s">
        <v>701</v>
      </c>
      <c r="F4424" s="7">
        <v>4757</v>
      </c>
      <c r="G4424" s="7">
        <v>4305</v>
      </c>
      <c r="H4424" s="7">
        <v>5.44</v>
      </c>
      <c r="I4424" s="7">
        <v>1.5</v>
      </c>
      <c r="J4424" s="8">
        <f t="shared" si="139"/>
        <v>1953</v>
      </c>
      <c r="K4424" s="7">
        <v>14123.82</v>
      </c>
      <c r="L4424" s="9">
        <v>-17.755294306580399</v>
      </c>
      <c r="M4424" s="9">
        <v>-44.173604717765798</v>
      </c>
      <c r="N4424" s="7">
        <f>COUNTIFS('Lojas Assaí'!$F$174:$F$260,D4424)</f>
        <v>0</v>
      </c>
    </row>
    <row r="4425" spans="1:14" x14ac:dyDescent="0.25">
      <c r="A4425" s="7" t="s">
        <v>4815</v>
      </c>
      <c r="B4425" s="7" t="s">
        <v>422</v>
      </c>
      <c r="C4425" s="7" t="str">
        <f t="shared" si="138"/>
        <v>Monteiro LobatoSP</v>
      </c>
      <c r="D4425" s="7">
        <v>3531704</v>
      </c>
      <c r="E4425" s="8" t="s">
        <v>435</v>
      </c>
      <c r="F4425" s="7">
        <v>4739</v>
      </c>
      <c r="G4425" s="7">
        <v>4120</v>
      </c>
      <c r="H4425" s="7">
        <v>12.38</v>
      </c>
      <c r="I4425" s="7">
        <v>1.9</v>
      </c>
      <c r="J4425" s="8">
        <f t="shared" si="139"/>
        <v>2473.8000000000002</v>
      </c>
      <c r="K4425" s="7">
        <v>15520.44</v>
      </c>
      <c r="L4425" s="9">
        <v>-22.8810309326945</v>
      </c>
      <c r="M4425" s="9">
        <v>-46.791344394583803</v>
      </c>
      <c r="N4425" s="7">
        <f>COUNTIFS('Lojas Assaí'!$F$174:$F$260,D4425)</f>
        <v>0</v>
      </c>
    </row>
    <row r="4426" spans="1:14" x14ac:dyDescent="0.25">
      <c r="A4426" s="7" t="s">
        <v>4816</v>
      </c>
      <c r="B4426" s="7" t="s">
        <v>206</v>
      </c>
      <c r="C4426" s="7" t="str">
        <f t="shared" si="138"/>
        <v>BandeiraMG</v>
      </c>
      <c r="D4426" s="7">
        <v>3105202</v>
      </c>
      <c r="E4426" s="8" t="s">
        <v>701</v>
      </c>
      <c r="F4426" s="7">
        <v>4738</v>
      </c>
      <c r="G4426" s="7">
        <v>4987</v>
      </c>
      <c r="H4426" s="7">
        <v>10.31</v>
      </c>
      <c r="I4426" s="7">
        <v>1.7</v>
      </c>
      <c r="J4426" s="8">
        <f t="shared" si="139"/>
        <v>2213.4</v>
      </c>
      <c r="K4426" s="7">
        <v>10773.29</v>
      </c>
      <c r="L4426" s="9">
        <v>-15.884976979156299</v>
      </c>
      <c r="M4426" s="9">
        <v>-40.558886420579498</v>
      </c>
      <c r="N4426" s="7">
        <f>COUNTIFS('Lojas Assaí'!$F$174:$F$260,D4426)</f>
        <v>0</v>
      </c>
    </row>
    <row r="4427" spans="1:14" x14ac:dyDescent="0.25">
      <c r="A4427" s="7" t="s">
        <v>4817</v>
      </c>
      <c r="B4427" s="7" t="s">
        <v>206</v>
      </c>
      <c r="C4427" s="7" t="str">
        <f t="shared" si="138"/>
        <v>BraúnasMG</v>
      </c>
      <c r="D4427" s="7">
        <v>3108800</v>
      </c>
      <c r="E4427" s="8" t="s">
        <v>701</v>
      </c>
      <c r="F4427" s="7">
        <v>4737</v>
      </c>
      <c r="G4427" s="7">
        <v>5030</v>
      </c>
      <c r="H4427" s="7">
        <v>13.3</v>
      </c>
      <c r="I4427" s="7">
        <v>1.9</v>
      </c>
      <c r="J4427" s="8">
        <f t="shared" si="139"/>
        <v>2473.8000000000002</v>
      </c>
      <c r="K4427" s="7">
        <v>42615.85</v>
      </c>
      <c r="L4427" s="9">
        <v>-19.053596618946699</v>
      </c>
      <c r="M4427" s="9">
        <v>-42.715352636981301</v>
      </c>
      <c r="N4427" s="7">
        <f>COUNTIFS('Lojas Assaí'!$F$174:$F$260,D4427)</f>
        <v>0</v>
      </c>
    </row>
    <row r="4428" spans="1:14" x14ac:dyDescent="0.25">
      <c r="A4428" s="7" t="s">
        <v>4818</v>
      </c>
      <c r="B4428" s="7" t="s">
        <v>258</v>
      </c>
      <c r="C4428" s="7" t="str">
        <f t="shared" si="138"/>
        <v>FênixPR</v>
      </c>
      <c r="D4428" s="7">
        <v>4107702</v>
      </c>
      <c r="E4428" s="8" t="s">
        <v>686</v>
      </c>
      <c r="F4428" s="7">
        <v>4734</v>
      </c>
      <c r="G4428" s="7">
        <v>4802</v>
      </c>
      <c r="H4428" s="7">
        <v>20.51</v>
      </c>
      <c r="I4428" s="7">
        <v>2.1</v>
      </c>
      <c r="J4428" s="8">
        <f t="shared" si="139"/>
        <v>2734.2</v>
      </c>
      <c r="K4428" s="7">
        <v>44656.87</v>
      </c>
      <c r="L4428" s="9">
        <v>-23.843410761938198</v>
      </c>
      <c r="M4428" s="9">
        <v>-50.409201091171099</v>
      </c>
      <c r="N4428" s="7">
        <f>COUNTIFS('Lojas Assaí'!$F$174:$F$260,D4428)</f>
        <v>0</v>
      </c>
    </row>
    <row r="4429" spans="1:14" x14ac:dyDescent="0.25">
      <c r="A4429" s="7" t="s">
        <v>4819</v>
      </c>
      <c r="B4429" s="7" t="s">
        <v>707</v>
      </c>
      <c r="C4429" s="7" t="str">
        <f t="shared" si="138"/>
        <v>David CanabarroRS</v>
      </c>
      <c r="D4429" s="7">
        <v>4306304</v>
      </c>
      <c r="E4429" s="8" t="s">
        <v>708</v>
      </c>
      <c r="F4429" s="7">
        <v>4732</v>
      </c>
      <c r="G4429" s="7">
        <v>4683</v>
      </c>
      <c r="H4429" s="7">
        <v>26.77</v>
      </c>
      <c r="I4429" s="7">
        <v>2.1</v>
      </c>
      <c r="J4429" s="8">
        <f t="shared" si="139"/>
        <v>2734.2</v>
      </c>
      <c r="K4429" s="7">
        <v>32817.19</v>
      </c>
      <c r="L4429" s="9">
        <v>-28.3846115340599</v>
      </c>
      <c r="M4429" s="9">
        <v>-51.852249056523</v>
      </c>
      <c r="N4429" s="7">
        <f>COUNTIFS('Lojas Assaí'!$F$174:$F$260,D4429)</f>
        <v>0</v>
      </c>
    </row>
    <row r="4430" spans="1:14" x14ac:dyDescent="0.25">
      <c r="A4430" s="7" t="s">
        <v>4820</v>
      </c>
      <c r="B4430" s="7" t="s">
        <v>145</v>
      </c>
      <c r="C4430" s="7" t="str">
        <f t="shared" si="138"/>
        <v>Rio QuenteGO</v>
      </c>
      <c r="D4430" s="7">
        <v>5218789</v>
      </c>
      <c r="E4430" s="8" t="s">
        <v>687</v>
      </c>
      <c r="F4430" s="7">
        <v>4728</v>
      </c>
      <c r="G4430" s="7">
        <v>3312</v>
      </c>
      <c r="H4430" s="7">
        <v>12.94</v>
      </c>
      <c r="I4430" s="7">
        <v>2.1</v>
      </c>
      <c r="J4430" s="8">
        <f t="shared" si="139"/>
        <v>2734.2</v>
      </c>
      <c r="K4430" s="7">
        <v>58072.57</v>
      </c>
      <c r="L4430" s="9">
        <v>-17.767745812166101</v>
      </c>
      <c r="M4430" s="9">
        <v>-48.772668295832901</v>
      </c>
      <c r="N4430" s="7">
        <f>COUNTIFS('Lojas Assaí'!$F$174:$F$260,D4430)</f>
        <v>0</v>
      </c>
    </row>
    <row r="4431" spans="1:14" x14ac:dyDescent="0.25">
      <c r="A4431" s="7" t="s">
        <v>4821</v>
      </c>
      <c r="B4431" s="7" t="s">
        <v>206</v>
      </c>
      <c r="C4431" s="7" t="str">
        <f t="shared" si="138"/>
        <v>Espírito Santo do DouradoMG</v>
      </c>
      <c r="D4431" s="7">
        <v>3124401</v>
      </c>
      <c r="E4431" s="8" t="s">
        <v>701</v>
      </c>
      <c r="F4431" s="7">
        <v>4728</v>
      </c>
      <c r="G4431" s="7">
        <v>4429</v>
      </c>
      <c r="H4431" s="7">
        <v>16.78</v>
      </c>
      <c r="I4431" s="7">
        <v>1.7</v>
      </c>
      <c r="J4431" s="8">
        <f t="shared" si="139"/>
        <v>2213.4</v>
      </c>
      <c r="K4431" s="7">
        <v>22431.89</v>
      </c>
      <c r="L4431" s="9">
        <v>-22.4630450603543</v>
      </c>
      <c r="M4431" s="9">
        <v>-46.016351806551697</v>
      </c>
      <c r="N4431" s="7">
        <f>COUNTIFS('Lojas Assaí'!$F$174:$F$260,D4431)</f>
        <v>0</v>
      </c>
    </row>
    <row r="4432" spans="1:14" x14ac:dyDescent="0.25">
      <c r="A4432" s="7" t="s">
        <v>4822</v>
      </c>
      <c r="B4432" s="7" t="s">
        <v>206</v>
      </c>
      <c r="C4432" s="7" t="str">
        <f t="shared" si="138"/>
        <v>NatérciaMG</v>
      </c>
      <c r="D4432" s="7">
        <v>3144409</v>
      </c>
      <c r="E4432" s="8" t="s">
        <v>701</v>
      </c>
      <c r="F4432" s="7">
        <v>4727</v>
      </c>
      <c r="G4432" s="7">
        <v>4658</v>
      </c>
      <c r="H4432" s="7">
        <v>24.68</v>
      </c>
      <c r="I4432" s="7">
        <v>1.6</v>
      </c>
      <c r="J4432" s="8">
        <f t="shared" si="139"/>
        <v>2083.1999999999998</v>
      </c>
      <c r="K4432" s="7">
        <v>17973.169999999998</v>
      </c>
      <c r="L4432" s="9">
        <v>-22.118473738940398</v>
      </c>
      <c r="M4432" s="9">
        <v>-45.518234505653602</v>
      </c>
      <c r="N4432" s="7">
        <f>COUNTIFS('Lojas Assaí'!$F$174:$F$260,D4432)</f>
        <v>0</v>
      </c>
    </row>
    <row r="4433" spans="1:14" x14ac:dyDescent="0.25">
      <c r="A4433" s="7" t="s">
        <v>3896</v>
      </c>
      <c r="B4433" s="7" t="s">
        <v>669</v>
      </c>
      <c r="C4433" s="7" t="str">
        <f t="shared" si="138"/>
        <v>RiachinhoTO</v>
      </c>
      <c r="D4433" s="7">
        <v>1718550</v>
      </c>
      <c r="E4433" s="8" t="s">
        <v>699</v>
      </c>
      <c r="F4433" s="7">
        <v>4723</v>
      </c>
      <c r="G4433" s="7">
        <v>4191</v>
      </c>
      <c r="H4433" s="7">
        <v>8.1</v>
      </c>
      <c r="I4433" s="7">
        <v>1.5</v>
      </c>
      <c r="J4433" s="8">
        <f t="shared" si="139"/>
        <v>1953</v>
      </c>
      <c r="K4433" s="7">
        <v>12012.34</v>
      </c>
      <c r="L4433" s="9">
        <v>-6.4422113876974096</v>
      </c>
      <c r="M4433" s="9">
        <v>-48.141045502037997</v>
      </c>
      <c r="N4433" s="7">
        <f>COUNTIFS('Lojas Assaí'!$F$174:$F$260,D4433)</f>
        <v>0</v>
      </c>
    </row>
    <row r="4434" spans="1:14" x14ac:dyDescent="0.25">
      <c r="A4434" s="7" t="s">
        <v>4823</v>
      </c>
      <c r="B4434" s="7" t="s">
        <v>707</v>
      </c>
      <c r="C4434" s="7" t="str">
        <f t="shared" si="138"/>
        <v>Cerro BrancoRS</v>
      </c>
      <c r="D4434" s="7">
        <v>4305132</v>
      </c>
      <c r="E4434" s="8" t="s">
        <v>708</v>
      </c>
      <c r="F4434" s="7">
        <v>4720</v>
      </c>
      <c r="G4434" s="7">
        <v>4454</v>
      </c>
      <c r="H4434" s="7">
        <v>28.05</v>
      </c>
      <c r="I4434" s="7">
        <v>2.2999999999999998</v>
      </c>
      <c r="J4434" s="8">
        <f t="shared" si="139"/>
        <v>2994.6</v>
      </c>
      <c r="K4434" s="7">
        <v>15016.09</v>
      </c>
      <c r="L4434" s="9">
        <v>-29.656287194921699</v>
      </c>
      <c r="M4434" s="9">
        <v>-52.941977801743903</v>
      </c>
      <c r="N4434" s="7">
        <f>COUNTIFS('Lojas Assaí'!$F$174:$F$260,D4434)</f>
        <v>0</v>
      </c>
    </row>
    <row r="4435" spans="1:14" x14ac:dyDescent="0.25">
      <c r="A4435" s="7" t="s">
        <v>4824</v>
      </c>
      <c r="B4435" s="7" t="s">
        <v>422</v>
      </c>
      <c r="C4435" s="7" t="str">
        <f t="shared" si="138"/>
        <v>PontalindaSP</v>
      </c>
      <c r="D4435" s="7">
        <v>3540259</v>
      </c>
      <c r="E4435" s="8" t="s">
        <v>435</v>
      </c>
      <c r="F4435" s="7">
        <v>4719</v>
      </c>
      <c r="G4435" s="7">
        <v>4074</v>
      </c>
      <c r="H4435" s="7">
        <v>19.38</v>
      </c>
      <c r="I4435" s="7">
        <v>2.2000000000000002</v>
      </c>
      <c r="J4435" s="8">
        <f t="shared" si="139"/>
        <v>2864.4</v>
      </c>
      <c r="K4435" s="7">
        <v>18316.11</v>
      </c>
      <c r="L4435" s="9">
        <v>-19.9443331306978</v>
      </c>
      <c r="M4435" s="9">
        <v>-50.536853115436699</v>
      </c>
      <c r="N4435" s="7">
        <f>COUNTIFS('Lojas Assaí'!$F$174:$F$260,D4435)</f>
        <v>0</v>
      </c>
    </row>
    <row r="4436" spans="1:14" x14ac:dyDescent="0.25">
      <c r="A4436" s="7" t="s">
        <v>4825</v>
      </c>
      <c r="B4436" s="7" t="s">
        <v>313</v>
      </c>
      <c r="C4436" s="7" t="str">
        <f t="shared" si="138"/>
        <v>ArraialPI</v>
      </c>
      <c r="D4436" s="7">
        <v>2201002</v>
      </c>
      <c r="E4436" s="8" t="s">
        <v>693</v>
      </c>
      <c r="F4436" s="7">
        <v>4713</v>
      </c>
      <c r="G4436" s="7">
        <v>4688</v>
      </c>
      <c r="H4436" s="7">
        <v>6.87</v>
      </c>
      <c r="I4436" s="7">
        <v>1.8</v>
      </c>
      <c r="J4436" s="8">
        <f t="shared" si="139"/>
        <v>2343.6</v>
      </c>
      <c r="K4436" s="7">
        <v>9336.01</v>
      </c>
      <c r="L4436" s="9">
        <v>-6.6508270274781296</v>
      </c>
      <c r="M4436" s="9">
        <v>-42.536566624656899</v>
      </c>
      <c r="N4436" s="7">
        <f>COUNTIFS('Lojas Assaí'!$F$174:$F$260,D4436)</f>
        <v>0</v>
      </c>
    </row>
    <row r="4437" spans="1:14" x14ac:dyDescent="0.25">
      <c r="A4437" s="7" t="s">
        <v>1180</v>
      </c>
      <c r="B4437" s="7" t="s">
        <v>707</v>
      </c>
      <c r="C4437" s="7" t="str">
        <f t="shared" si="138"/>
        <v>HumaitáRS</v>
      </c>
      <c r="D4437" s="7">
        <v>4309704</v>
      </c>
      <c r="E4437" s="8" t="s">
        <v>708</v>
      </c>
      <c r="F4437" s="7">
        <v>4712</v>
      </c>
      <c r="G4437" s="7">
        <v>4919</v>
      </c>
      <c r="H4437" s="7">
        <v>36.57</v>
      </c>
      <c r="I4437" s="7">
        <v>1.9</v>
      </c>
      <c r="J4437" s="8">
        <f t="shared" si="139"/>
        <v>2473.8000000000002</v>
      </c>
      <c r="K4437" s="7">
        <v>38921.21</v>
      </c>
      <c r="L4437" s="9">
        <v>-27.561489816120702</v>
      </c>
      <c r="M4437" s="9">
        <v>-53.976505573700102</v>
      </c>
      <c r="N4437" s="7">
        <f>COUNTIFS('Lojas Assaí'!$F$174:$F$260,D4437)</f>
        <v>0</v>
      </c>
    </row>
    <row r="4438" spans="1:14" x14ac:dyDescent="0.25">
      <c r="A4438" s="7" t="s">
        <v>4826</v>
      </c>
      <c r="B4438" s="7" t="s">
        <v>178</v>
      </c>
      <c r="C4438" s="7" t="str">
        <f t="shared" si="138"/>
        <v>Canabrava do NorteMT</v>
      </c>
      <c r="D4438" s="7">
        <v>5102694</v>
      </c>
      <c r="E4438" s="8" t="s">
        <v>696</v>
      </c>
      <c r="F4438" s="7">
        <v>4711</v>
      </c>
      <c r="G4438" s="7">
        <v>4786</v>
      </c>
      <c r="H4438" s="7">
        <v>1.39</v>
      </c>
      <c r="I4438" s="7">
        <v>2.2000000000000002</v>
      </c>
      <c r="J4438" s="8">
        <f t="shared" si="139"/>
        <v>2864.4</v>
      </c>
      <c r="K4438" s="7">
        <v>36272.28</v>
      </c>
      <c r="L4438" s="9">
        <v>-11.046186921831101</v>
      </c>
      <c r="M4438" s="9">
        <v>-51.8377580067528</v>
      </c>
      <c r="N4438" s="7">
        <f>COUNTIFS('Lojas Assaí'!$F$174:$F$260,D4438)</f>
        <v>0</v>
      </c>
    </row>
    <row r="4439" spans="1:14" x14ac:dyDescent="0.25">
      <c r="A4439" s="7" t="s">
        <v>4827</v>
      </c>
      <c r="B4439" s="7" t="s">
        <v>145</v>
      </c>
      <c r="C4439" s="7" t="str">
        <f t="shared" si="138"/>
        <v>Divinópolis de GoiásGO</v>
      </c>
      <c r="D4439" s="7">
        <v>5208301</v>
      </c>
      <c r="E4439" s="8" t="s">
        <v>687</v>
      </c>
      <c r="F4439" s="7">
        <v>4701</v>
      </c>
      <c r="G4439" s="7">
        <v>4962</v>
      </c>
      <c r="H4439" s="7">
        <v>5.97</v>
      </c>
      <c r="I4439" s="7">
        <v>2.2000000000000002</v>
      </c>
      <c r="J4439" s="8">
        <f t="shared" si="139"/>
        <v>2864.4</v>
      </c>
      <c r="K4439" s="7">
        <v>17117.96</v>
      </c>
      <c r="L4439" s="9">
        <v>-16.721037062464301</v>
      </c>
      <c r="M4439" s="9">
        <v>-52.313980423309602</v>
      </c>
      <c r="N4439" s="7">
        <f>COUNTIFS('Lojas Assaí'!$F$174:$F$260,D4439)</f>
        <v>0</v>
      </c>
    </row>
    <row r="4440" spans="1:14" x14ac:dyDescent="0.25">
      <c r="A4440" s="7" t="s">
        <v>4828</v>
      </c>
      <c r="B4440" s="7" t="s">
        <v>169</v>
      </c>
      <c r="C4440" s="7" t="str">
        <f t="shared" si="138"/>
        <v>São Pedro dos CrentesMA</v>
      </c>
      <c r="D4440" s="7">
        <v>2111573</v>
      </c>
      <c r="E4440" s="8" t="s">
        <v>697</v>
      </c>
      <c r="F4440" s="7">
        <v>4700</v>
      </c>
      <c r="G4440" s="7">
        <v>4425</v>
      </c>
      <c r="H4440" s="7">
        <v>4.5199999999999996</v>
      </c>
      <c r="I4440" s="7">
        <v>1.7</v>
      </c>
      <c r="J4440" s="8">
        <f t="shared" si="139"/>
        <v>2213.4</v>
      </c>
      <c r="K4440" s="7">
        <v>15130.49</v>
      </c>
      <c r="L4440" s="9">
        <v>-6.8285556408383403</v>
      </c>
      <c r="M4440" s="9">
        <v>-46.532580347369802</v>
      </c>
      <c r="N4440" s="7">
        <f>COUNTIFS('Lojas Assaí'!$F$174:$F$260,D4440)</f>
        <v>0</v>
      </c>
    </row>
    <row r="4441" spans="1:14" x14ac:dyDescent="0.25">
      <c r="A4441" s="7" t="s">
        <v>4829</v>
      </c>
      <c r="B4441" s="7" t="s">
        <v>707</v>
      </c>
      <c r="C4441" s="7" t="str">
        <f t="shared" si="138"/>
        <v>RiozinhoRS</v>
      </c>
      <c r="D4441" s="7">
        <v>4315750</v>
      </c>
      <c r="E4441" s="8" t="s">
        <v>708</v>
      </c>
      <c r="F4441" s="7">
        <v>4698</v>
      </c>
      <c r="G4441" s="7">
        <v>4330</v>
      </c>
      <c r="H4441" s="7">
        <v>18.07</v>
      </c>
      <c r="I4441" s="7">
        <v>1.7</v>
      </c>
      <c r="J4441" s="8">
        <f t="shared" si="139"/>
        <v>2213.4</v>
      </c>
      <c r="K4441" s="7">
        <v>27597.3</v>
      </c>
      <c r="L4441" s="9">
        <v>-29.642286013791701</v>
      </c>
      <c r="M4441" s="9">
        <v>-50.473818113786301</v>
      </c>
      <c r="N4441" s="7">
        <f>COUNTIFS('Lojas Assaí'!$F$174:$F$260,D4441)</f>
        <v>0</v>
      </c>
    </row>
    <row r="4442" spans="1:14" x14ac:dyDescent="0.25">
      <c r="A4442" s="7" t="s">
        <v>4830</v>
      </c>
      <c r="B4442" s="7" t="s">
        <v>403</v>
      </c>
      <c r="C4442" s="7" t="str">
        <f t="shared" si="138"/>
        <v>São José do SeridóRN</v>
      </c>
      <c r="D4442" s="7">
        <v>2412401</v>
      </c>
      <c r="E4442" s="8" t="s">
        <v>695</v>
      </c>
      <c r="F4442" s="7">
        <v>4696</v>
      </c>
      <c r="G4442" s="7">
        <v>4231</v>
      </c>
      <c r="H4442" s="7">
        <v>24.25</v>
      </c>
      <c r="I4442" s="7">
        <v>1.3</v>
      </c>
      <c r="J4442" s="8">
        <f t="shared" si="139"/>
        <v>1692.6</v>
      </c>
      <c r="K4442" s="7">
        <v>16905.22</v>
      </c>
      <c r="L4442" s="9">
        <v>-6.0704657116057001</v>
      </c>
      <c r="M4442" s="9">
        <v>-35.240274648712898</v>
      </c>
      <c r="N4442" s="7">
        <f>COUNTIFS('Lojas Assaí'!$F$174:$F$260,D4442)</f>
        <v>0</v>
      </c>
    </row>
    <row r="4443" spans="1:14" x14ac:dyDescent="0.25">
      <c r="A4443" s="7" t="s">
        <v>4831</v>
      </c>
      <c r="B4443" s="7" t="s">
        <v>258</v>
      </c>
      <c r="C4443" s="7" t="str">
        <f t="shared" si="138"/>
        <v>LunardelliPR</v>
      </c>
      <c r="D4443" s="7">
        <v>4113759</v>
      </c>
      <c r="E4443" s="8" t="s">
        <v>686</v>
      </c>
      <c r="F4443" s="7">
        <v>4695</v>
      </c>
      <c r="G4443" s="7">
        <v>5160</v>
      </c>
      <c r="H4443" s="7">
        <v>25.9</v>
      </c>
      <c r="I4443" s="7">
        <v>2</v>
      </c>
      <c r="J4443" s="8">
        <f t="shared" si="139"/>
        <v>2604</v>
      </c>
      <c r="K4443" s="7">
        <v>24757.47</v>
      </c>
      <c r="L4443" s="9">
        <v>-25.8737880845276</v>
      </c>
      <c r="M4443" s="9">
        <v>-50.827568622138401</v>
      </c>
      <c r="N4443" s="7">
        <f>COUNTIFS('Lojas Assaí'!$F$174:$F$260,D4443)</f>
        <v>0</v>
      </c>
    </row>
    <row r="4444" spans="1:14" x14ac:dyDescent="0.25">
      <c r="A4444" s="7" t="s">
        <v>4832</v>
      </c>
      <c r="B4444" s="7" t="s">
        <v>206</v>
      </c>
      <c r="C4444" s="7" t="str">
        <f t="shared" si="138"/>
        <v>Santa Cruz do EscalvadoMG</v>
      </c>
      <c r="D4444" s="7">
        <v>3157401</v>
      </c>
      <c r="E4444" s="8" t="s">
        <v>701</v>
      </c>
      <c r="F4444" s="7">
        <v>4693</v>
      </c>
      <c r="G4444" s="7">
        <v>4992</v>
      </c>
      <c r="H4444" s="7">
        <v>19.29</v>
      </c>
      <c r="I4444" s="7">
        <v>2</v>
      </c>
      <c r="J4444" s="8">
        <f t="shared" si="139"/>
        <v>2604</v>
      </c>
      <c r="K4444" s="7">
        <v>12275.8</v>
      </c>
      <c r="L4444" s="9">
        <v>-20.238277255279201</v>
      </c>
      <c r="M4444" s="9">
        <v>-42.8184528533261</v>
      </c>
      <c r="N4444" s="7">
        <f>COUNTIFS('Lojas Assaí'!$F$174:$F$260,D4444)</f>
        <v>0</v>
      </c>
    </row>
    <row r="4445" spans="1:14" x14ac:dyDescent="0.25">
      <c r="A4445" s="7" t="s">
        <v>4833</v>
      </c>
      <c r="B4445" s="7" t="s">
        <v>707</v>
      </c>
      <c r="C4445" s="7" t="str">
        <f t="shared" si="138"/>
        <v>CiríacoRS</v>
      </c>
      <c r="D4445" s="7">
        <v>4305504</v>
      </c>
      <c r="E4445" s="8" t="s">
        <v>708</v>
      </c>
      <c r="F4445" s="7">
        <v>4693</v>
      </c>
      <c r="G4445" s="7">
        <v>4922</v>
      </c>
      <c r="H4445" s="7">
        <v>17.97</v>
      </c>
      <c r="I4445" s="7">
        <v>1.9</v>
      </c>
      <c r="J4445" s="8">
        <f t="shared" si="139"/>
        <v>2473.8000000000002</v>
      </c>
      <c r="K4445" s="7">
        <v>32712.62</v>
      </c>
      <c r="L4445" s="9">
        <v>-28.344302543514601</v>
      </c>
      <c r="M4445" s="9">
        <v>-51.883031291955803</v>
      </c>
      <c r="N4445" s="7">
        <f>COUNTIFS('Lojas Assaí'!$F$174:$F$260,D4445)</f>
        <v>0</v>
      </c>
    </row>
    <row r="4446" spans="1:14" x14ac:dyDescent="0.25">
      <c r="A4446" s="7" t="s">
        <v>4834</v>
      </c>
      <c r="B4446" s="7" t="s">
        <v>710</v>
      </c>
      <c r="C4446" s="7" t="str">
        <f t="shared" si="138"/>
        <v>GuatambúSC</v>
      </c>
      <c r="D4446" s="7">
        <v>4206652</v>
      </c>
      <c r="E4446" s="8" t="s">
        <v>711</v>
      </c>
      <c r="F4446" s="7">
        <v>4692</v>
      </c>
      <c r="G4446" s="7">
        <v>4679</v>
      </c>
      <c r="H4446" s="7">
        <v>22.73</v>
      </c>
      <c r="I4446" s="7">
        <v>2.2999999999999998</v>
      </c>
      <c r="J4446" s="8">
        <f t="shared" si="139"/>
        <v>2994.6</v>
      </c>
      <c r="K4446" s="7">
        <v>62476.41</v>
      </c>
      <c r="L4446" s="9">
        <v>-27.1805834764113</v>
      </c>
      <c r="M4446" s="9">
        <v>-51.2394276982807</v>
      </c>
      <c r="N4446" s="7">
        <f>COUNTIFS('Lojas Assaí'!$F$174:$F$260,D4446)</f>
        <v>0</v>
      </c>
    </row>
    <row r="4447" spans="1:14" x14ac:dyDescent="0.25">
      <c r="A4447" s="7" t="s">
        <v>4835</v>
      </c>
      <c r="B4447" s="7" t="s">
        <v>707</v>
      </c>
      <c r="C4447" s="7" t="str">
        <f t="shared" si="138"/>
        <v>IbiaçáRS</v>
      </c>
      <c r="D4447" s="7">
        <v>4309803</v>
      </c>
      <c r="E4447" s="8" t="s">
        <v>708</v>
      </c>
      <c r="F4447" s="7">
        <v>4690</v>
      </c>
      <c r="G4447" s="7">
        <v>4710</v>
      </c>
      <c r="H4447" s="7">
        <v>13.5</v>
      </c>
      <c r="I4447" s="7">
        <v>2.2000000000000002</v>
      </c>
      <c r="J4447" s="8">
        <f t="shared" si="139"/>
        <v>2864.4</v>
      </c>
      <c r="K4447" s="7">
        <v>47921.54</v>
      </c>
      <c r="L4447" s="9">
        <v>-28.048849521490499</v>
      </c>
      <c r="M4447" s="9">
        <v>-51.857252090220101</v>
      </c>
      <c r="N4447" s="7">
        <f>COUNTIFS('Lojas Assaí'!$F$174:$F$260,D4447)</f>
        <v>0</v>
      </c>
    </row>
    <row r="4448" spans="1:14" x14ac:dyDescent="0.25">
      <c r="A4448" s="7" t="s">
        <v>4836</v>
      </c>
      <c r="B4448" s="7" t="s">
        <v>313</v>
      </c>
      <c r="C4448" s="7" t="str">
        <f t="shared" si="138"/>
        <v>Coronel José DiasPI</v>
      </c>
      <c r="D4448" s="7">
        <v>2202851</v>
      </c>
      <c r="E4448" s="8" t="s">
        <v>693</v>
      </c>
      <c r="F4448" s="7">
        <v>4688</v>
      </c>
      <c r="G4448" s="7">
        <v>4541</v>
      </c>
      <c r="H4448" s="7">
        <v>2.37</v>
      </c>
      <c r="I4448" s="7">
        <v>1.7</v>
      </c>
      <c r="J4448" s="8">
        <f t="shared" si="139"/>
        <v>2213.4</v>
      </c>
      <c r="K4448" s="7">
        <v>9406.99</v>
      </c>
      <c r="L4448" s="9">
        <v>-8.8163694114898892</v>
      </c>
      <c r="M4448" s="9">
        <v>-42.4703571012192</v>
      </c>
      <c r="N4448" s="7">
        <f>COUNTIFS('Lojas Assaí'!$F$174:$F$260,D4448)</f>
        <v>0</v>
      </c>
    </row>
    <row r="4449" spans="1:14" x14ac:dyDescent="0.25">
      <c r="A4449" s="7" t="s">
        <v>4837</v>
      </c>
      <c r="B4449" s="7" t="s">
        <v>710</v>
      </c>
      <c r="C4449" s="7" t="str">
        <f t="shared" si="138"/>
        <v>AngelinaSC</v>
      </c>
      <c r="D4449" s="7">
        <v>4200903</v>
      </c>
      <c r="E4449" s="8" t="s">
        <v>711</v>
      </c>
      <c r="F4449" s="7">
        <v>4686</v>
      </c>
      <c r="G4449" s="7">
        <v>5250</v>
      </c>
      <c r="H4449" s="7">
        <v>10.5</v>
      </c>
      <c r="I4449" s="7">
        <v>1.9</v>
      </c>
      <c r="J4449" s="8">
        <f t="shared" si="139"/>
        <v>2473.8000000000002</v>
      </c>
      <c r="K4449" s="7">
        <v>31486.1</v>
      </c>
      <c r="L4449" s="9">
        <v>-27.582257352064001</v>
      </c>
      <c r="M4449" s="9">
        <v>-48.9834760642254</v>
      </c>
      <c r="N4449" s="7">
        <f>COUNTIFS('Lojas Assaí'!$F$174:$F$260,D4449)</f>
        <v>0</v>
      </c>
    </row>
    <row r="4450" spans="1:14" x14ac:dyDescent="0.25">
      <c r="A4450" s="7" t="s">
        <v>4838</v>
      </c>
      <c r="B4450" s="7" t="s">
        <v>669</v>
      </c>
      <c r="C4450" s="7" t="str">
        <f t="shared" si="138"/>
        <v>DueréTO</v>
      </c>
      <c r="D4450" s="7">
        <v>1707306</v>
      </c>
      <c r="E4450" s="8" t="s">
        <v>699</v>
      </c>
      <c r="F4450" s="7">
        <v>4686</v>
      </c>
      <c r="G4450" s="7">
        <v>4592</v>
      </c>
      <c r="H4450" s="7">
        <v>1.34</v>
      </c>
      <c r="I4450" s="7">
        <v>1.7</v>
      </c>
      <c r="J4450" s="8">
        <f t="shared" si="139"/>
        <v>2213.4</v>
      </c>
      <c r="K4450" s="7">
        <v>35220.81</v>
      </c>
      <c r="L4450" s="9">
        <v>-5.36660805940451</v>
      </c>
      <c r="M4450" s="9">
        <v>-48.544147600412401</v>
      </c>
      <c r="N4450" s="7">
        <f>COUNTIFS('Lojas Assaí'!$F$174:$F$260,D4450)</f>
        <v>0</v>
      </c>
    </row>
    <row r="4451" spans="1:14" x14ac:dyDescent="0.25">
      <c r="A4451" s="7" t="s">
        <v>4839</v>
      </c>
      <c r="B4451" s="7" t="s">
        <v>403</v>
      </c>
      <c r="C4451" s="7" t="str">
        <f t="shared" si="138"/>
        <v>Almino AfonsoRN</v>
      </c>
      <c r="D4451" s="7">
        <v>2400604</v>
      </c>
      <c r="E4451" s="8" t="s">
        <v>695</v>
      </c>
      <c r="F4451" s="7">
        <v>4685</v>
      </c>
      <c r="G4451" s="7">
        <v>4871</v>
      </c>
      <c r="H4451" s="7">
        <v>38.04</v>
      </c>
      <c r="I4451" s="7">
        <v>2.1</v>
      </c>
      <c r="J4451" s="8">
        <f t="shared" si="139"/>
        <v>2734.2</v>
      </c>
      <c r="K4451" s="7">
        <v>10056.040000000001</v>
      </c>
      <c r="L4451" s="9">
        <v>-6.1574206925253598</v>
      </c>
      <c r="M4451" s="9">
        <v>-37.763125302364898</v>
      </c>
      <c r="N4451" s="7">
        <f>COUNTIFS('Lojas Assaí'!$F$174:$F$260,D4451)</f>
        <v>0</v>
      </c>
    </row>
    <row r="4452" spans="1:14" x14ac:dyDescent="0.25">
      <c r="A4452" s="7" t="s">
        <v>4840</v>
      </c>
      <c r="B4452" s="7" t="s">
        <v>145</v>
      </c>
      <c r="C4452" s="7" t="str">
        <f t="shared" si="138"/>
        <v>ItaguariGO</v>
      </c>
      <c r="D4452" s="7">
        <v>5210562</v>
      </c>
      <c r="E4452" s="8" t="s">
        <v>687</v>
      </c>
      <c r="F4452" s="7">
        <v>4684</v>
      </c>
      <c r="G4452" s="7">
        <v>4513</v>
      </c>
      <c r="H4452" s="7">
        <v>30.78</v>
      </c>
      <c r="I4452" s="7">
        <v>1.4</v>
      </c>
      <c r="J4452" s="8">
        <f t="shared" si="139"/>
        <v>1822.8</v>
      </c>
      <c r="K4452" s="7">
        <v>18027.62</v>
      </c>
      <c r="L4452" s="9">
        <v>-15.909093570601</v>
      </c>
      <c r="M4452" s="9">
        <v>-49.609760044305197</v>
      </c>
      <c r="N4452" s="7">
        <f>COUNTIFS('Lojas Assaí'!$F$174:$F$260,D4452)</f>
        <v>0</v>
      </c>
    </row>
    <row r="4453" spans="1:14" x14ac:dyDescent="0.25">
      <c r="A4453" s="7" t="s">
        <v>4841</v>
      </c>
      <c r="B4453" s="7" t="s">
        <v>169</v>
      </c>
      <c r="C4453" s="7" t="str">
        <f t="shared" si="138"/>
        <v>Nova IorqueMA</v>
      </c>
      <c r="D4453" s="7">
        <v>2107308</v>
      </c>
      <c r="E4453" s="8" t="s">
        <v>697</v>
      </c>
      <c r="F4453" s="7">
        <v>4682</v>
      </c>
      <c r="G4453" s="7">
        <v>4590</v>
      </c>
      <c r="H4453" s="7">
        <v>4.7</v>
      </c>
      <c r="I4453" s="7">
        <v>1.4</v>
      </c>
      <c r="J4453" s="8">
        <f t="shared" si="139"/>
        <v>1822.8</v>
      </c>
      <c r="K4453" s="7">
        <v>9729.7800000000007</v>
      </c>
      <c r="L4453" s="9">
        <v>-6.7332033057915801</v>
      </c>
      <c r="M4453" s="9">
        <v>-44.048626727101301</v>
      </c>
      <c r="N4453" s="7">
        <f>COUNTIFS('Lojas Assaí'!$F$174:$F$260,D4453)</f>
        <v>0</v>
      </c>
    </row>
    <row r="4454" spans="1:14" x14ac:dyDescent="0.25">
      <c r="A4454" s="7" t="s">
        <v>4842</v>
      </c>
      <c r="B4454" s="7" t="s">
        <v>707</v>
      </c>
      <c r="C4454" s="7" t="str">
        <f t="shared" si="138"/>
        <v>Fazenda VilanovaRS</v>
      </c>
      <c r="D4454" s="7">
        <v>4308078</v>
      </c>
      <c r="E4454" s="8" t="s">
        <v>708</v>
      </c>
      <c r="F4454" s="7">
        <v>4680</v>
      </c>
      <c r="G4454" s="7">
        <v>3697</v>
      </c>
      <c r="H4454" s="7">
        <v>43.6</v>
      </c>
      <c r="I4454" s="7">
        <v>1.9</v>
      </c>
      <c r="J4454" s="8">
        <f t="shared" si="139"/>
        <v>2473.8000000000002</v>
      </c>
      <c r="K4454" s="7">
        <v>22151.99</v>
      </c>
      <c r="L4454" s="9">
        <v>-27.425415506908202</v>
      </c>
      <c r="M4454" s="9">
        <v>-52.670591242164697</v>
      </c>
      <c r="N4454" s="7">
        <f>COUNTIFS('Lojas Assaí'!$F$174:$F$260,D4454)</f>
        <v>0</v>
      </c>
    </row>
    <row r="4455" spans="1:14" x14ac:dyDescent="0.25">
      <c r="A4455" s="7" t="s">
        <v>4843</v>
      </c>
      <c r="B4455" s="7" t="s">
        <v>258</v>
      </c>
      <c r="C4455" s="7" t="str">
        <f t="shared" si="138"/>
        <v>MarumbiPR</v>
      </c>
      <c r="D4455" s="7">
        <v>4115507</v>
      </c>
      <c r="E4455" s="8" t="s">
        <v>686</v>
      </c>
      <c r="F4455" s="7">
        <v>4676</v>
      </c>
      <c r="G4455" s="7">
        <v>4603</v>
      </c>
      <c r="H4455" s="7">
        <v>22.08</v>
      </c>
      <c r="I4455" s="7">
        <v>1.7</v>
      </c>
      <c r="J4455" s="8">
        <f t="shared" si="139"/>
        <v>2213.4</v>
      </c>
      <c r="K4455" s="7">
        <v>18901.23</v>
      </c>
      <c r="L4455" s="9">
        <v>-25.816409702905201</v>
      </c>
      <c r="M4455" s="9">
        <v>-48.533771187765304</v>
      </c>
      <c r="N4455" s="7">
        <f>COUNTIFS('Lojas Assaí'!$F$174:$F$260,D4455)</f>
        <v>0</v>
      </c>
    </row>
    <row r="4456" spans="1:14" x14ac:dyDescent="0.25">
      <c r="A4456" s="7" t="s">
        <v>4844</v>
      </c>
      <c r="B4456" s="7" t="s">
        <v>669</v>
      </c>
      <c r="C4456" s="7" t="str">
        <f t="shared" si="138"/>
        <v>Barra do OuroTO</v>
      </c>
      <c r="D4456" s="7">
        <v>1703073</v>
      </c>
      <c r="E4456" s="8" t="s">
        <v>699</v>
      </c>
      <c r="F4456" s="7">
        <v>4673</v>
      </c>
      <c r="G4456" s="7">
        <v>4123</v>
      </c>
      <c r="H4456" s="7">
        <v>3.73</v>
      </c>
      <c r="I4456" s="7">
        <v>1.5</v>
      </c>
      <c r="J4456" s="8">
        <f t="shared" si="139"/>
        <v>1953</v>
      </c>
      <c r="K4456" s="7">
        <v>15863.52</v>
      </c>
      <c r="L4456" s="9">
        <v>-7.6917665986568702</v>
      </c>
      <c r="M4456" s="9">
        <v>-47.687134969224402</v>
      </c>
      <c r="N4456" s="7">
        <f>COUNTIFS('Lojas Assaí'!$F$174:$F$260,D4456)</f>
        <v>0</v>
      </c>
    </row>
    <row r="4457" spans="1:14" x14ac:dyDescent="0.25">
      <c r="A4457" s="7" t="s">
        <v>4845</v>
      </c>
      <c r="B4457" s="7" t="s">
        <v>206</v>
      </c>
      <c r="C4457" s="7" t="str">
        <f t="shared" si="138"/>
        <v>OratóriosMG</v>
      </c>
      <c r="D4457" s="7">
        <v>3145851</v>
      </c>
      <c r="E4457" s="8" t="s">
        <v>701</v>
      </c>
      <c r="F4457" s="7">
        <v>4671</v>
      </c>
      <c r="G4457" s="7">
        <v>4493</v>
      </c>
      <c r="H4457" s="7">
        <v>50.44</v>
      </c>
      <c r="I4457" s="7">
        <v>1.8</v>
      </c>
      <c r="J4457" s="8">
        <f t="shared" si="139"/>
        <v>2343.6</v>
      </c>
      <c r="K4457" s="7">
        <v>13225.88</v>
      </c>
      <c r="L4457" s="9">
        <v>-20.504121374245301</v>
      </c>
      <c r="M4457" s="9">
        <v>-42.202946082089802</v>
      </c>
      <c r="N4457" s="7">
        <f>COUNTIFS('Lojas Assaí'!$F$174:$F$260,D4457)</f>
        <v>0</v>
      </c>
    </row>
    <row r="4458" spans="1:14" x14ac:dyDescent="0.25">
      <c r="A4458" s="7" t="s">
        <v>4846</v>
      </c>
      <c r="B4458" s="7" t="s">
        <v>403</v>
      </c>
      <c r="C4458" s="7" t="str">
        <f t="shared" si="138"/>
        <v>Messias TarginoRN</v>
      </c>
      <c r="D4458" s="7">
        <v>2407609</v>
      </c>
      <c r="E4458" s="8" t="s">
        <v>695</v>
      </c>
      <c r="F4458" s="7">
        <v>4665</v>
      </c>
      <c r="G4458" s="7">
        <v>4188</v>
      </c>
      <c r="H4458" s="7">
        <v>31</v>
      </c>
      <c r="I4458" s="7">
        <v>1.2</v>
      </c>
      <c r="J4458" s="8">
        <f t="shared" si="139"/>
        <v>1562.4</v>
      </c>
      <c r="K4458" s="7">
        <v>12031.97</v>
      </c>
      <c r="L4458" s="9">
        <v>-5.5054562657738204</v>
      </c>
      <c r="M4458" s="9">
        <v>-35.262074868071998</v>
      </c>
      <c r="N4458" s="7">
        <f>COUNTIFS('Lojas Assaí'!$F$174:$F$260,D4458)</f>
        <v>0</v>
      </c>
    </row>
    <row r="4459" spans="1:14" x14ac:dyDescent="0.25">
      <c r="A4459" s="7" t="s">
        <v>4122</v>
      </c>
      <c r="B4459" s="7" t="s">
        <v>707</v>
      </c>
      <c r="C4459" s="7" t="str">
        <f t="shared" si="138"/>
        <v>CaiçaraRS</v>
      </c>
      <c r="D4459" s="7">
        <v>4303400</v>
      </c>
      <c r="E4459" s="8" t="s">
        <v>708</v>
      </c>
      <c r="F4459" s="7">
        <v>4659</v>
      </c>
      <c r="G4459" s="7">
        <v>5071</v>
      </c>
      <c r="H4459" s="7">
        <v>26.8</v>
      </c>
      <c r="I4459" s="7">
        <v>2.1</v>
      </c>
      <c r="J4459" s="8">
        <f t="shared" si="139"/>
        <v>2734.2</v>
      </c>
      <c r="K4459" s="7">
        <v>27126.22</v>
      </c>
      <c r="L4459" s="9">
        <v>-27.280940664627</v>
      </c>
      <c r="M4459" s="9">
        <v>-53.431895485104</v>
      </c>
      <c r="N4459" s="7">
        <f>COUNTIFS('Lojas Assaí'!$F$174:$F$260,D4459)</f>
        <v>0</v>
      </c>
    </row>
    <row r="4460" spans="1:14" x14ac:dyDescent="0.25">
      <c r="A4460" s="7" t="s">
        <v>4847</v>
      </c>
      <c r="B4460" s="7" t="s">
        <v>313</v>
      </c>
      <c r="C4460" s="7" t="str">
        <f t="shared" si="138"/>
        <v>Lagoa do Barro do PiauíPI</v>
      </c>
      <c r="D4460" s="7">
        <v>2205565</v>
      </c>
      <c r="E4460" s="8" t="s">
        <v>693</v>
      </c>
      <c r="F4460" s="7">
        <v>4658</v>
      </c>
      <c r="G4460" s="7">
        <v>4523</v>
      </c>
      <c r="H4460" s="7">
        <v>3.58</v>
      </c>
      <c r="I4460" s="7">
        <v>2.6</v>
      </c>
      <c r="J4460" s="8">
        <f t="shared" si="139"/>
        <v>3385.2</v>
      </c>
      <c r="K4460" s="7">
        <v>75766.600000000006</v>
      </c>
      <c r="L4460" s="9">
        <v>-8.4824371151592697</v>
      </c>
      <c r="M4460" s="9">
        <v>-41.530275405734997</v>
      </c>
      <c r="N4460" s="7">
        <f>COUNTIFS('Lojas Assaí'!$F$174:$F$260,D4460)</f>
        <v>0</v>
      </c>
    </row>
    <row r="4461" spans="1:14" x14ac:dyDescent="0.25">
      <c r="A4461" s="7" t="s">
        <v>4848</v>
      </c>
      <c r="B4461" s="7" t="s">
        <v>206</v>
      </c>
      <c r="C4461" s="7" t="str">
        <f t="shared" si="138"/>
        <v>Felício dos SantosMG</v>
      </c>
      <c r="D4461" s="7">
        <v>3125408</v>
      </c>
      <c r="E4461" s="8" t="s">
        <v>701</v>
      </c>
      <c r="F4461" s="7">
        <v>4656</v>
      </c>
      <c r="G4461" s="7">
        <v>5142</v>
      </c>
      <c r="H4461" s="7">
        <v>14.38</v>
      </c>
      <c r="I4461" s="7">
        <v>1.7</v>
      </c>
      <c r="J4461" s="8">
        <f t="shared" si="139"/>
        <v>2213.4</v>
      </c>
      <c r="K4461" s="7">
        <v>11751.13</v>
      </c>
      <c r="L4461" s="9">
        <v>-18.006394161478799</v>
      </c>
      <c r="M4461" s="9">
        <v>-43.384543732408297</v>
      </c>
      <c r="N4461" s="7">
        <f>COUNTIFS('Lojas Assaí'!$F$174:$F$260,D4461)</f>
        <v>0</v>
      </c>
    </row>
    <row r="4462" spans="1:14" x14ac:dyDescent="0.25">
      <c r="A4462" s="7" t="s">
        <v>4849</v>
      </c>
      <c r="B4462" s="7" t="s">
        <v>258</v>
      </c>
      <c r="C4462" s="7" t="str">
        <f t="shared" si="138"/>
        <v>Entre Rios do OestePR</v>
      </c>
      <c r="D4462" s="7">
        <v>4107538</v>
      </c>
      <c r="E4462" s="8" t="s">
        <v>686</v>
      </c>
      <c r="F4462" s="7">
        <v>4651</v>
      </c>
      <c r="G4462" s="7">
        <v>3926</v>
      </c>
      <c r="H4462" s="7">
        <v>32.159999999999997</v>
      </c>
      <c r="I4462" s="7">
        <v>2.1</v>
      </c>
      <c r="J4462" s="8">
        <f t="shared" si="139"/>
        <v>2734.2</v>
      </c>
      <c r="K4462" s="7">
        <v>63704.75</v>
      </c>
      <c r="L4462" s="9">
        <v>-25.426670061699301</v>
      </c>
      <c r="M4462" s="9">
        <v>-52.838213498690202</v>
      </c>
      <c r="N4462" s="7">
        <f>COUNTIFS('Lojas Assaí'!$F$174:$F$260,D4462)</f>
        <v>0</v>
      </c>
    </row>
    <row r="4463" spans="1:14" x14ac:dyDescent="0.25">
      <c r="A4463" s="7" t="s">
        <v>4850</v>
      </c>
      <c r="B4463" s="7" t="s">
        <v>313</v>
      </c>
      <c r="C4463" s="7" t="str">
        <f t="shared" si="138"/>
        <v>Santana do PiauíPI</v>
      </c>
      <c r="D4463" s="7">
        <v>2209351</v>
      </c>
      <c r="E4463" s="8" t="s">
        <v>693</v>
      </c>
      <c r="F4463" s="7">
        <v>4650</v>
      </c>
      <c r="G4463" s="7">
        <v>4917</v>
      </c>
      <c r="H4463" s="7">
        <v>34.840000000000003</v>
      </c>
      <c r="I4463" s="7">
        <v>2</v>
      </c>
      <c r="J4463" s="8">
        <f t="shared" si="139"/>
        <v>2604</v>
      </c>
      <c r="K4463" s="7">
        <v>8441.59</v>
      </c>
      <c r="L4463" s="9">
        <v>-6.8014550582892301</v>
      </c>
      <c r="M4463" s="9">
        <v>-42.280813876065899</v>
      </c>
      <c r="N4463" s="7">
        <f>COUNTIFS('Lojas Assaí'!$F$174:$F$260,D4463)</f>
        <v>0</v>
      </c>
    </row>
    <row r="4464" spans="1:14" x14ac:dyDescent="0.25">
      <c r="A4464" s="7" t="s">
        <v>4851</v>
      </c>
      <c r="B4464" s="7" t="s">
        <v>206</v>
      </c>
      <c r="C4464" s="7" t="str">
        <f t="shared" si="138"/>
        <v>Rosário da LimeiraMG</v>
      </c>
      <c r="D4464" s="7">
        <v>3156452</v>
      </c>
      <c r="E4464" s="8" t="s">
        <v>701</v>
      </c>
      <c r="F4464" s="7">
        <v>4648</v>
      </c>
      <c r="G4464" s="7">
        <v>4247</v>
      </c>
      <c r="H4464" s="7">
        <v>38.21</v>
      </c>
      <c r="I4464" s="7">
        <v>1.5</v>
      </c>
      <c r="J4464" s="8">
        <f t="shared" si="139"/>
        <v>1953</v>
      </c>
      <c r="K4464" s="7">
        <v>11540.78</v>
      </c>
      <c r="L4464" s="9">
        <v>-20.981298201362002</v>
      </c>
      <c r="M4464" s="9">
        <v>-42.506059970218303</v>
      </c>
      <c r="N4464" s="7">
        <f>COUNTIFS('Lojas Assaí'!$F$174:$F$260,D4464)</f>
        <v>0</v>
      </c>
    </row>
    <row r="4465" spans="1:14" x14ac:dyDescent="0.25">
      <c r="A4465" s="7" t="s">
        <v>4852</v>
      </c>
      <c r="B4465" s="7" t="s">
        <v>206</v>
      </c>
      <c r="C4465" s="7" t="str">
        <f t="shared" si="138"/>
        <v>Amparo do SerraMG</v>
      </c>
      <c r="D4465" s="7">
        <v>3102506</v>
      </c>
      <c r="E4465" s="8" t="s">
        <v>701</v>
      </c>
      <c r="F4465" s="7">
        <v>4643</v>
      </c>
      <c r="G4465" s="7">
        <v>5053</v>
      </c>
      <c r="H4465" s="7">
        <v>34.630000000000003</v>
      </c>
      <c r="I4465" s="7">
        <v>1.6</v>
      </c>
      <c r="J4465" s="8">
        <f t="shared" si="139"/>
        <v>2083.1999999999998</v>
      </c>
      <c r="K4465" s="7">
        <v>10829.79</v>
      </c>
      <c r="L4465" s="9">
        <v>-22.072807344108899</v>
      </c>
      <c r="M4465" s="9">
        <v>-46.575583000941002</v>
      </c>
      <c r="N4465" s="7">
        <f>COUNTIFS('Lojas Assaí'!$F$174:$F$260,D4465)</f>
        <v>0</v>
      </c>
    </row>
    <row r="4466" spans="1:14" x14ac:dyDescent="0.25">
      <c r="A4466" s="7" t="s">
        <v>4853</v>
      </c>
      <c r="B4466" s="7" t="s">
        <v>244</v>
      </c>
      <c r="C4466" s="7" t="str">
        <f t="shared" si="138"/>
        <v>LagoaPB</v>
      </c>
      <c r="D4466" s="7">
        <v>2508109</v>
      </c>
      <c r="E4466" s="8" t="s">
        <v>698</v>
      </c>
      <c r="F4466" s="7">
        <v>4640</v>
      </c>
      <c r="G4466" s="7">
        <v>4681</v>
      </c>
      <c r="H4466" s="7">
        <v>26.31</v>
      </c>
      <c r="I4466" s="7">
        <v>1.4</v>
      </c>
      <c r="J4466" s="8">
        <f t="shared" si="139"/>
        <v>1822.8</v>
      </c>
      <c r="K4466" s="7">
        <v>10199.299999999999</v>
      </c>
      <c r="L4466" s="9">
        <v>-7.5343071384346301</v>
      </c>
      <c r="M4466" s="9">
        <v>-37.819264489007999</v>
      </c>
      <c r="N4466" s="7">
        <f>COUNTIFS('Lojas Assaí'!$F$174:$F$260,D4466)</f>
        <v>0</v>
      </c>
    </row>
    <row r="4467" spans="1:14" x14ac:dyDescent="0.25">
      <c r="A4467" s="7" t="s">
        <v>4854</v>
      </c>
      <c r="B4467" s="7" t="s">
        <v>244</v>
      </c>
      <c r="C4467" s="7" t="str">
        <f t="shared" si="138"/>
        <v>São José de EspinharasPB</v>
      </c>
      <c r="D4467" s="7">
        <v>2514404</v>
      </c>
      <c r="E4467" s="8" t="s">
        <v>698</v>
      </c>
      <c r="F4467" s="7">
        <v>4631</v>
      </c>
      <c r="G4467" s="7">
        <v>4760</v>
      </c>
      <c r="H4467" s="7">
        <v>6.56</v>
      </c>
      <c r="I4467" s="7">
        <v>1.9</v>
      </c>
      <c r="J4467" s="8">
        <f t="shared" si="139"/>
        <v>2473.8000000000002</v>
      </c>
      <c r="K4467" s="7">
        <v>11059.92</v>
      </c>
      <c r="L4467" s="9">
        <v>-7.2491596310836499</v>
      </c>
      <c r="M4467" s="9">
        <v>-38.297823370235399</v>
      </c>
      <c r="N4467" s="7">
        <f>COUNTIFS('Lojas Assaí'!$F$174:$F$260,D4467)</f>
        <v>0</v>
      </c>
    </row>
    <row r="4468" spans="1:14" x14ac:dyDescent="0.25">
      <c r="A4468" s="7" t="s">
        <v>4855</v>
      </c>
      <c r="B4468" s="7" t="s">
        <v>710</v>
      </c>
      <c r="C4468" s="7" t="str">
        <f t="shared" si="138"/>
        <v>Rio FortunaSC</v>
      </c>
      <c r="D4468" s="7">
        <v>4214904</v>
      </c>
      <c r="E4468" s="8" t="s">
        <v>711</v>
      </c>
      <c r="F4468" s="7">
        <v>4630</v>
      </c>
      <c r="G4468" s="7">
        <v>4446</v>
      </c>
      <c r="H4468" s="7">
        <v>14.68</v>
      </c>
      <c r="I4468" s="7">
        <v>1.9</v>
      </c>
      <c r="J4468" s="8">
        <f t="shared" si="139"/>
        <v>2473.8000000000002</v>
      </c>
      <c r="K4468" s="7">
        <v>49289.41</v>
      </c>
      <c r="L4468" s="9">
        <v>-26.255325027927</v>
      </c>
      <c r="M4468" s="9">
        <v>-49.5172950755857</v>
      </c>
      <c r="N4468" s="7">
        <f>COUNTIFS('Lojas Assaí'!$F$174:$F$260,D4468)</f>
        <v>0</v>
      </c>
    </row>
    <row r="4469" spans="1:14" x14ac:dyDescent="0.25">
      <c r="A4469" s="7" t="s">
        <v>4856</v>
      </c>
      <c r="B4469" s="7" t="s">
        <v>707</v>
      </c>
      <c r="C4469" s="7" t="str">
        <f t="shared" si="138"/>
        <v>ViadutosRS</v>
      </c>
      <c r="D4469" s="7">
        <v>4322905</v>
      </c>
      <c r="E4469" s="8" t="s">
        <v>708</v>
      </c>
      <c r="F4469" s="7">
        <v>4628</v>
      </c>
      <c r="G4469" s="7">
        <v>5311</v>
      </c>
      <c r="H4469" s="7">
        <v>19.79</v>
      </c>
      <c r="I4469" s="7">
        <v>2.2999999999999998</v>
      </c>
      <c r="J4469" s="8">
        <f t="shared" si="139"/>
        <v>2994.6</v>
      </c>
      <c r="K4469" s="7">
        <v>31690.65</v>
      </c>
      <c r="L4469" s="9">
        <v>-27.570953060084101</v>
      </c>
      <c r="M4469" s="9">
        <v>-52.023798749651299</v>
      </c>
      <c r="N4469" s="7">
        <f>COUNTIFS('Lojas Assaí'!$F$174:$F$260,D4469)</f>
        <v>0</v>
      </c>
    </row>
    <row r="4470" spans="1:14" x14ac:dyDescent="0.25">
      <c r="A4470" s="7" t="s">
        <v>4857</v>
      </c>
      <c r="B4470" s="7" t="s">
        <v>707</v>
      </c>
      <c r="C4470" s="7" t="str">
        <f t="shared" si="138"/>
        <v>Mato LeitãoRS</v>
      </c>
      <c r="D4470" s="7">
        <v>4312153</v>
      </c>
      <c r="E4470" s="8" t="s">
        <v>708</v>
      </c>
      <c r="F4470" s="7">
        <v>4627</v>
      </c>
      <c r="G4470" s="7">
        <v>3865</v>
      </c>
      <c r="H4470" s="7">
        <v>84.2</v>
      </c>
      <c r="I4470" s="7">
        <v>2.1</v>
      </c>
      <c r="J4470" s="8">
        <f t="shared" si="139"/>
        <v>2734.2</v>
      </c>
      <c r="K4470" s="7">
        <v>32160.18</v>
      </c>
      <c r="L4470" s="9">
        <v>-29.524830337797798</v>
      </c>
      <c r="M4470" s="9">
        <v>-52.133029326332498</v>
      </c>
      <c r="N4470" s="7">
        <f>COUNTIFS('Lojas Assaí'!$F$174:$F$260,D4470)</f>
        <v>0</v>
      </c>
    </row>
    <row r="4471" spans="1:14" x14ac:dyDescent="0.25">
      <c r="A4471" s="7" t="s">
        <v>4858</v>
      </c>
      <c r="B4471" s="7" t="s">
        <v>707</v>
      </c>
      <c r="C4471" s="7" t="str">
        <f t="shared" si="138"/>
        <v>São João da UrtigaRS</v>
      </c>
      <c r="D4471" s="7">
        <v>4318424</v>
      </c>
      <c r="E4471" s="8" t="s">
        <v>708</v>
      </c>
      <c r="F4471" s="7">
        <v>4625</v>
      </c>
      <c r="G4471" s="7">
        <v>4726</v>
      </c>
      <c r="H4471" s="7">
        <v>27.61</v>
      </c>
      <c r="I4471" s="7">
        <v>2.1</v>
      </c>
      <c r="J4471" s="8">
        <f t="shared" si="139"/>
        <v>2734.2</v>
      </c>
      <c r="K4471" s="7">
        <v>31261.14</v>
      </c>
      <c r="L4471" s="9">
        <v>-27.826689965513602</v>
      </c>
      <c r="M4471" s="9">
        <v>-51.825838547592902</v>
      </c>
      <c r="N4471" s="7">
        <f>COUNTIFS('Lojas Assaí'!$F$174:$F$260,D4471)</f>
        <v>0</v>
      </c>
    </row>
    <row r="4472" spans="1:14" x14ac:dyDescent="0.25">
      <c r="A4472" s="7" t="s">
        <v>4859</v>
      </c>
      <c r="B4472" s="7" t="s">
        <v>710</v>
      </c>
      <c r="C4472" s="7" t="str">
        <f t="shared" si="138"/>
        <v>Ponte AltaSC</v>
      </c>
      <c r="D4472" s="7">
        <v>4213302</v>
      </c>
      <c r="E4472" s="8" t="s">
        <v>711</v>
      </c>
      <c r="F4472" s="7">
        <v>4619</v>
      </c>
      <c r="G4472" s="7">
        <v>4894</v>
      </c>
      <c r="H4472" s="7">
        <v>8.6</v>
      </c>
      <c r="I4472" s="7">
        <v>1.9</v>
      </c>
      <c r="J4472" s="8">
        <f t="shared" si="139"/>
        <v>2473.8000000000002</v>
      </c>
      <c r="K4472" s="7">
        <v>31408.080000000002</v>
      </c>
      <c r="L4472" s="9">
        <v>-27.1690291828981</v>
      </c>
      <c r="M4472" s="9">
        <v>-50.465404267765699</v>
      </c>
      <c r="N4472" s="7">
        <f>COUNTIFS('Lojas Assaí'!$F$174:$F$260,D4472)</f>
        <v>0</v>
      </c>
    </row>
    <row r="4473" spans="1:14" x14ac:dyDescent="0.25">
      <c r="A4473" s="7" t="s">
        <v>4860</v>
      </c>
      <c r="B4473" s="7" t="s">
        <v>313</v>
      </c>
      <c r="C4473" s="7" t="str">
        <f t="shared" si="138"/>
        <v>São João da CanabravaPI</v>
      </c>
      <c r="D4473" s="7">
        <v>2209856</v>
      </c>
      <c r="E4473" s="8" t="s">
        <v>693</v>
      </c>
      <c r="F4473" s="7">
        <v>4619</v>
      </c>
      <c r="G4473" s="7">
        <v>4445</v>
      </c>
      <c r="H4473" s="7">
        <v>9.26</v>
      </c>
      <c r="I4473" s="7">
        <v>1.7</v>
      </c>
      <c r="J4473" s="8">
        <f t="shared" si="139"/>
        <v>2213.4</v>
      </c>
      <c r="K4473" s="7">
        <v>10170.74</v>
      </c>
      <c r="L4473" s="9">
        <v>-6.8189309895029204</v>
      </c>
      <c r="M4473" s="9">
        <v>-41.3460536519366</v>
      </c>
      <c r="N4473" s="7">
        <f>COUNTIFS('Lojas Assaí'!$F$174:$F$260,D4473)</f>
        <v>0</v>
      </c>
    </row>
    <row r="4474" spans="1:14" x14ac:dyDescent="0.25">
      <c r="A4474" s="7" t="s">
        <v>4861</v>
      </c>
      <c r="B4474" s="7" t="s">
        <v>206</v>
      </c>
      <c r="C4474" s="7" t="str">
        <f t="shared" si="138"/>
        <v>Capela NovaMG</v>
      </c>
      <c r="D4474" s="7">
        <v>3112208</v>
      </c>
      <c r="E4474" s="8" t="s">
        <v>701</v>
      </c>
      <c r="F4474" s="7">
        <v>4616</v>
      </c>
      <c r="G4474" s="7">
        <v>4755</v>
      </c>
      <c r="H4474" s="7">
        <v>42.81</v>
      </c>
      <c r="I4474" s="7">
        <v>1.6</v>
      </c>
      <c r="J4474" s="8">
        <f t="shared" si="139"/>
        <v>2083.1999999999998</v>
      </c>
      <c r="K4474" s="7">
        <v>12214.38</v>
      </c>
      <c r="L4474" s="9">
        <v>-17.695385220201501</v>
      </c>
      <c r="M4474" s="9">
        <v>-42.516075373456502</v>
      </c>
      <c r="N4474" s="7">
        <f>COUNTIFS('Lojas Assaí'!$F$174:$F$260,D4474)</f>
        <v>0</v>
      </c>
    </row>
    <row r="4475" spans="1:14" x14ac:dyDescent="0.25">
      <c r="A4475" s="7" t="s">
        <v>4862</v>
      </c>
      <c r="B4475" s="7" t="s">
        <v>206</v>
      </c>
      <c r="C4475" s="7" t="str">
        <f t="shared" si="138"/>
        <v>BertópolisMG</v>
      </c>
      <c r="D4475" s="7">
        <v>3106606</v>
      </c>
      <c r="E4475" s="8" t="s">
        <v>701</v>
      </c>
      <c r="F4475" s="7">
        <v>4609</v>
      </c>
      <c r="G4475" s="7">
        <v>4498</v>
      </c>
      <c r="H4475" s="7">
        <v>10.51</v>
      </c>
      <c r="I4475" s="7">
        <v>1.4</v>
      </c>
      <c r="J4475" s="8">
        <f t="shared" si="139"/>
        <v>1822.8</v>
      </c>
      <c r="K4475" s="7">
        <v>9959.3799999999992</v>
      </c>
      <c r="L4475" s="9">
        <v>-15.6107836516615</v>
      </c>
      <c r="M4475" s="9">
        <v>-41.746785089870599</v>
      </c>
      <c r="N4475" s="7">
        <f>COUNTIFS('Lojas Assaí'!$F$174:$F$260,D4475)</f>
        <v>0</v>
      </c>
    </row>
    <row r="4476" spans="1:14" x14ac:dyDescent="0.25">
      <c r="A4476" s="7" t="s">
        <v>4863</v>
      </c>
      <c r="B4476" s="7" t="s">
        <v>422</v>
      </c>
      <c r="C4476" s="7" t="str">
        <f t="shared" si="138"/>
        <v>LupércioSP</v>
      </c>
      <c r="D4476" s="7">
        <v>3527801</v>
      </c>
      <c r="E4476" s="8" t="s">
        <v>435</v>
      </c>
      <c r="F4476" s="7">
        <v>4608</v>
      </c>
      <c r="G4476" s="7">
        <v>4353</v>
      </c>
      <c r="H4476" s="7">
        <v>28.18</v>
      </c>
      <c r="I4476" s="7">
        <v>2.1</v>
      </c>
      <c r="J4476" s="8">
        <f t="shared" si="139"/>
        <v>2734.2</v>
      </c>
      <c r="K4476" s="7">
        <v>20166.240000000002</v>
      </c>
      <c r="L4476" s="9">
        <v>-22.505549628843902</v>
      </c>
      <c r="M4476" s="9">
        <v>-48.711405386968103</v>
      </c>
      <c r="N4476" s="7">
        <f>COUNTIFS('Lojas Assaí'!$F$174:$F$260,D4476)</f>
        <v>0</v>
      </c>
    </row>
    <row r="4477" spans="1:14" x14ac:dyDescent="0.25">
      <c r="A4477" s="7" t="s">
        <v>4864</v>
      </c>
      <c r="B4477" s="7" t="s">
        <v>244</v>
      </c>
      <c r="C4477" s="7" t="str">
        <f t="shared" si="138"/>
        <v>São BentinhoPB</v>
      </c>
      <c r="D4477" s="7">
        <v>2513927</v>
      </c>
      <c r="E4477" s="8" t="s">
        <v>698</v>
      </c>
      <c r="F4477" s="7">
        <v>4602</v>
      </c>
      <c r="G4477" s="7">
        <v>4138</v>
      </c>
      <c r="H4477" s="7">
        <v>21.12</v>
      </c>
      <c r="I4477" s="7">
        <v>1.6</v>
      </c>
      <c r="J4477" s="8">
        <f t="shared" si="139"/>
        <v>2083.1999999999998</v>
      </c>
      <c r="K4477" s="7">
        <v>10807.5</v>
      </c>
      <c r="L4477" s="9">
        <v>-7.0841917052624703</v>
      </c>
      <c r="M4477" s="9">
        <v>-37.441717795469799</v>
      </c>
      <c r="N4477" s="7">
        <f>COUNTIFS('Lojas Assaí'!$F$174:$F$260,D4477)</f>
        <v>0</v>
      </c>
    </row>
    <row r="4478" spans="1:14" x14ac:dyDescent="0.25">
      <c r="A4478" s="7" t="s">
        <v>4865</v>
      </c>
      <c r="B4478" s="7" t="s">
        <v>178</v>
      </c>
      <c r="C4478" s="7" t="str">
        <f t="shared" si="138"/>
        <v>Santa CarmemMT</v>
      </c>
      <c r="D4478" s="7">
        <v>5107248</v>
      </c>
      <c r="E4478" s="8" t="s">
        <v>696</v>
      </c>
      <c r="F4478" s="7">
        <v>4600</v>
      </c>
      <c r="G4478" s="7">
        <v>4085</v>
      </c>
      <c r="H4478" s="7">
        <v>1.06</v>
      </c>
      <c r="I4478" s="7">
        <v>2.2999999999999998</v>
      </c>
      <c r="J4478" s="8">
        <f t="shared" si="139"/>
        <v>2994.6</v>
      </c>
      <c r="K4478" s="7">
        <v>146840.87</v>
      </c>
      <c r="L4478" s="9">
        <v>-10.8443019740102</v>
      </c>
      <c r="M4478" s="9">
        <v>-61.459678171994703</v>
      </c>
      <c r="N4478" s="7">
        <f>COUNTIFS('Lojas Assaí'!$F$174:$F$260,D4478)</f>
        <v>0</v>
      </c>
    </row>
    <row r="4479" spans="1:14" x14ac:dyDescent="0.25">
      <c r="A4479" s="7" t="s">
        <v>4866</v>
      </c>
      <c r="B4479" s="7" t="s">
        <v>258</v>
      </c>
      <c r="C4479" s="7" t="str">
        <f t="shared" si="138"/>
        <v>Rosário do IvaíPR</v>
      </c>
      <c r="D4479" s="7">
        <v>4122651</v>
      </c>
      <c r="E4479" s="8" t="s">
        <v>686</v>
      </c>
      <c r="F4479" s="7">
        <v>4595</v>
      </c>
      <c r="G4479" s="7">
        <v>5588</v>
      </c>
      <c r="H4479" s="7">
        <v>15.05</v>
      </c>
      <c r="I4479" s="7">
        <v>1.7</v>
      </c>
      <c r="J4479" s="8">
        <f t="shared" si="139"/>
        <v>2213.4</v>
      </c>
      <c r="K4479" s="7">
        <v>24389.34</v>
      </c>
      <c r="L4479" s="9">
        <v>-26.170460518652</v>
      </c>
      <c r="M4479" s="9">
        <v>-53.362115422592403</v>
      </c>
      <c r="N4479" s="7">
        <f>COUNTIFS('Lojas Assaí'!$F$174:$F$260,D4479)</f>
        <v>0</v>
      </c>
    </row>
    <row r="4480" spans="1:14" x14ac:dyDescent="0.25">
      <c r="A4480" s="7" t="s">
        <v>4867</v>
      </c>
      <c r="B4480" s="7" t="s">
        <v>145</v>
      </c>
      <c r="C4480" s="7" t="str">
        <f t="shared" si="138"/>
        <v>Novo PlanaltoGO</v>
      </c>
      <c r="D4480" s="7">
        <v>5215256</v>
      </c>
      <c r="E4480" s="8" t="s">
        <v>687</v>
      </c>
      <c r="F4480" s="7">
        <v>4592</v>
      </c>
      <c r="G4480" s="7">
        <v>3956</v>
      </c>
      <c r="H4480" s="7">
        <v>3.18</v>
      </c>
      <c r="I4480" s="7">
        <v>2</v>
      </c>
      <c r="J4480" s="8">
        <f t="shared" si="139"/>
        <v>2604</v>
      </c>
      <c r="K4480" s="7">
        <v>25200.400000000001</v>
      </c>
      <c r="L4480" s="9">
        <v>-13.240951976579501</v>
      </c>
      <c r="M4480" s="9">
        <v>-49.512050299191998</v>
      </c>
      <c r="N4480" s="7">
        <f>COUNTIFS('Lojas Assaí'!$F$174:$F$260,D4480)</f>
        <v>0</v>
      </c>
    </row>
    <row r="4481" spans="1:14" x14ac:dyDescent="0.25">
      <c r="A4481" s="7" t="s">
        <v>4868</v>
      </c>
      <c r="B4481" s="7" t="s">
        <v>422</v>
      </c>
      <c r="C4481" s="7" t="str">
        <f t="shared" si="138"/>
        <v>Coronel MacedoSP</v>
      </c>
      <c r="D4481" s="7">
        <v>3512605</v>
      </c>
      <c r="E4481" s="8" t="s">
        <v>435</v>
      </c>
      <c r="F4481" s="7">
        <v>4591</v>
      </c>
      <c r="G4481" s="7">
        <v>5001</v>
      </c>
      <c r="H4481" s="7">
        <v>16.45</v>
      </c>
      <c r="I4481" s="7">
        <v>1.7</v>
      </c>
      <c r="J4481" s="8">
        <f t="shared" si="139"/>
        <v>2213.4</v>
      </c>
      <c r="K4481" s="7">
        <v>27418.67</v>
      </c>
      <c r="L4481" s="9">
        <v>-22.218996750170799</v>
      </c>
      <c r="M4481" s="9">
        <v>-47.626610130408203</v>
      </c>
      <c r="N4481" s="7">
        <f>COUNTIFS('Lojas Assaí'!$F$174:$F$260,D4481)</f>
        <v>0</v>
      </c>
    </row>
    <row r="4482" spans="1:14" x14ac:dyDescent="0.25">
      <c r="A4482" s="7" t="s">
        <v>4869</v>
      </c>
      <c r="B4482" s="7" t="s">
        <v>669</v>
      </c>
      <c r="C4482" s="7" t="str">
        <f t="shared" ref="C4482:C4545" si="140">_xlfn.CONCAT(A4482:B4482)</f>
        <v>Ponte Alta do Bom JesusTO</v>
      </c>
      <c r="D4482" s="7">
        <v>1717800</v>
      </c>
      <c r="E4482" s="8" t="s">
        <v>699</v>
      </c>
      <c r="F4482" s="7">
        <v>4586</v>
      </c>
      <c r="G4482" s="7">
        <v>4544</v>
      </c>
      <c r="H4482" s="7">
        <v>2.52</v>
      </c>
      <c r="I4482" s="7">
        <v>1.5</v>
      </c>
      <c r="J4482" s="8">
        <f t="shared" ref="J4482:J4545" si="141">ROUND(I4482*1302,2)</f>
        <v>1953</v>
      </c>
      <c r="K4482" s="7">
        <v>12854.92</v>
      </c>
      <c r="L4482" s="9">
        <v>-12.087812908434399</v>
      </c>
      <c r="M4482" s="9">
        <v>-46.469586792395198</v>
      </c>
      <c r="N4482" s="7">
        <f>COUNTIFS('Lojas Assaí'!$F$174:$F$260,D4482)</f>
        <v>0</v>
      </c>
    </row>
    <row r="4483" spans="1:14" x14ac:dyDescent="0.25">
      <c r="A4483" s="7" t="s">
        <v>4870</v>
      </c>
      <c r="B4483" s="7" t="s">
        <v>710</v>
      </c>
      <c r="C4483" s="7" t="str">
        <f t="shared" si="140"/>
        <v>Cordilheira AltaSC</v>
      </c>
      <c r="D4483" s="7">
        <v>4204350</v>
      </c>
      <c r="E4483" s="8" t="s">
        <v>711</v>
      </c>
      <c r="F4483" s="7">
        <v>4585</v>
      </c>
      <c r="G4483" s="7">
        <v>3767</v>
      </c>
      <c r="H4483" s="7">
        <v>45.46</v>
      </c>
      <c r="I4483" s="7">
        <v>2.6</v>
      </c>
      <c r="J4483" s="8">
        <f t="shared" si="141"/>
        <v>3385.2</v>
      </c>
      <c r="K4483" s="7">
        <v>69620.13</v>
      </c>
      <c r="L4483" s="9">
        <v>-26.511637595292299</v>
      </c>
      <c r="M4483" s="9">
        <v>-52.669699288812097</v>
      </c>
      <c r="N4483" s="7">
        <f>COUNTIFS('Lojas Assaí'!$F$174:$F$260,D4483)</f>
        <v>0</v>
      </c>
    </row>
    <row r="4484" spans="1:14" x14ac:dyDescent="0.25">
      <c r="A4484" s="7" t="s">
        <v>4871</v>
      </c>
      <c r="B4484" s="7" t="s">
        <v>707</v>
      </c>
      <c r="C4484" s="7" t="str">
        <f t="shared" si="140"/>
        <v>TunasRS</v>
      </c>
      <c r="D4484" s="7">
        <v>4322152</v>
      </c>
      <c r="E4484" s="8" t="s">
        <v>708</v>
      </c>
      <c r="F4484" s="7">
        <v>4585</v>
      </c>
      <c r="G4484" s="7">
        <v>4395</v>
      </c>
      <c r="H4484" s="7">
        <v>20.149999999999999</v>
      </c>
      <c r="I4484" s="7">
        <v>1.9</v>
      </c>
      <c r="J4484" s="8">
        <f t="shared" si="141"/>
        <v>2473.8000000000002</v>
      </c>
      <c r="K4484" s="7">
        <v>15547.76</v>
      </c>
      <c r="L4484" s="9">
        <v>-29.106439718846101</v>
      </c>
      <c r="M4484" s="9">
        <v>-52.957013105533598</v>
      </c>
      <c r="N4484" s="7">
        <f>COUNTIFS('Lojas Assaí'!$F$174:$F$260,D4484)</f>
        <v>0</v>
      </c>
    </row>
    <row r="4485" spans="1:14" x14ac:dyDescent="0.25">
      <c r="A4485" s="7" t="s">
        <v>4872</v>
      </c>
      <c r="B4485" s="7" t="s">
        <v>710</v>
      </c>
      <c r="C4485" s="7" t="str">
        <f t="shared" si="140"/>
        <v>RomelândiaSC</v>
      </c>
      <c r="D4485" s="7">
        <v>4215208</v>
      </c>
      <c r="E4485" s="8" t="s">
        <v>711</v>
      </c>
      <c r="F4485" s="7">
        <v>4584</v>
      </c>
      <c r="G4485" s="7">
        <v>5551</v>
      </c>
      <c r="H4485" s="7">
        <v>24.58</v>
      </c>
      <c r="I4485" s="7">
        <v>2.4</v>
      </c>
      <c r="J4485" s="8">
        <f t="shared" si="141"/>
        <v>3124.8</v>
      </c>
      <c r="K4485" s="7">
        <v>22600.68</v>
      </c>
      <c r="L4485" s="9">
        <v>-26.975244333431501</v>
      </c>
      <c r="M4485" s="9">
        <v>-50.001730731096202</v>
      </c>
      <c r="N4485" s="7">
        <f>COUNTIFS('Lojas Assaí'!$F$174:$F$260,D4485)</f>
        <v>0</v>
      </c>
    </row>
    <row r="4486" spans="1:14" x14ac:dyDescent="0.25">
      <c r="A4486" s="7" t="s">
        <v>4873</v>
      </c>
      <c r="B4486" s="7" t="s">
        <v>422</v>
      </c>
      <c r="C4486" s="7" t="str">
        <f t="shared" si="140"/>
        <v>Santa Cruz da ConceiçãoSP</v>
      </c>
      <c r="D4486" s="7">
        <v>3546207</v>
      </c>
      <c r="E4486" s="8" t="s">
        <v>435</v>
      </c>
      <c r="F4486" s="7">
        <v>4584</v>
      </c>
      <c r="G4486" s="7">
        <v>4002</v>
      </c>
      <c r="H4486" s="7">
        <v>26.66</v>
      </c>
      <c r="I4486" s="7">
        <v>2</v>
      </c>
      <c r="J4486" s="8">
        <f t="shared" si="141"/>
        <v>2604</v>
      </c>
      <c r="K4486" s="7">
        <v>31703.34</v>
      </c>
      <c r="L4486" s="9">
        <v>-21.827567999999999</v>
      </c>
      <c r="M4486" s="9">
        <v>-47.249414421875002</v>
      </c>
      <c r="N4486" s="7">
        <f>COUNTIFS('Lojas Assaí'!$F$174:$F$260,D4486)</f>
        <v>0</v>
      </c>
    </row>
    <row r="4487" spans="1:14" x14ac:dyDescent="0.25">
      <c r="A4487" s="7" t="s">
        <v>4874</v>
      </c>
      <c r="B4487" s="7" t="s">
        <v>258</v>
      </c>
      <c r="C4487" s="7" t="str">
        <f t="shared" si="140"/>
        <v>Flor da Serra do SulPR</v>
      </c>
      <c r="D4487" s="7">
        <v>4107850</v>
      </c>
      <c r="E4487" s="8" t="s">
        <v>686</v>
      </c>
      <c r="F4487" s="7">
        <v>4583</v>
      </c>
      <c r="G4487" s="7">
        <v>4726</v>
      </c>
      <c r="H4487" s="7">
        <v>19.78</v>
      </c>
      <c r="I4487" s="7">
        <v>1.7</v>
      </c>
      <c r="J4487" s="8">
        <f t="shared" si="141"/>
        <v>2213.4</v>
      </c>
      <c r="K4487" s="7">
        <v>33103.93</v>
      </c>
      <c r="L4487" s="9">
        <v>-23.6102671394592</v>
      </c>
      <c r="M4487" s="9">
        <v>-52.0830848515253</v>
      </c>
      <c r="N4487" s="7">
        <f>COUNTIFS('Lojas Assaí'!$F$174:$F$260,D4487)</f>
        <v>0</v>
      </c>
    </row>
    <row r="4488" spans="1:14" x14ac:dyDescent="0.25">
      <c r="A4488" s="7" t="s">
        <v>4875</v>
      </c>
      <c r="B4488" s="7" t="s">
        <v>313</v>
      </c>
      <c r="C4488" s="7" t="str">
        <f t="shared" si="140"/>
        <v>São Lourenço do PiauíPI</v>
      </c>
      <c r="D4488" s="7">
        <v>2210359</v>
      </c>
      <c r="E4488" s="8" t="s">
        <v>693</v>
      </c>
      <c r="F4488" s="7">
        <v>4581</v>
      </c>
      <c r="G4488" s="7">
        <v>4427</v>
      </c>
      <c r="H4488" s="7">
        <v>6.58</v>
      </c>
      <c r="I4488" s="7">
        <v>2</v>
      </c>
      <c r="J4488" s="8">
        <f t="shared" si="141"/>
        <v>2604</v>
      </c>
      <c r="K4488" s="7">
        <v>8883.89</v>
      </c>
      <c r="L4488" s="9">
        <v>-9.17200187707728</v>
      </c>
      <c r="M4488" s="9">
        <v>-42.544351990386602</v>
      </c>
      <c r="N4488" s="7">
        <f>COUNTIFS('Lojas Assaí'!$F$174:$F$260,D4488)</f>
        <v>0</v>
      </c>
    </row>
    <row r="4489" spans="1:14" x14ac:dyDescent="0.25">
      <c r="A4489" s="7" t="s">
        <v>4876</v>
      </c>
      <c r="B4489" s="7" t="s">
        <v>206</v>
      </c>
      <c r="C4489" s="7" t="str">
        <f t="shared" si="140"/>
        <v>Conceição de IpanemaMG</v>
      </c>
      <c r="D4489" s="7">
        <v>3117405</v>
      </c>
      <c r="E4489" s="8" t="s">
        <v>701</v>
      </c>
      <c r="F4489" s="7">
        <v>4581</v>
      </c>
      <c r="G4489" s="7">
        <v>4456</v>
      </c>
      <c r="H4489" s="7">
        <v>17.55</v>
      </c>
      <c r="I4489" s="7">
        <v>1.6</v>
      </c>
      <c r="J4489" s="8">
        <f t="shared" si="141"/>
        <v>2083.1999999999998</v>
      </c>
      <c r="K4489" s="7">
        <v>13563.91</v>
      </c>
      <c r="L4489" s="9">
        <v>-19.045189994540799</v>
      </c>
      <c r="M4489" s="9">
        <v>-43.423435767518001</v>
      </c>
      <c r="N4489" s="7">
        <f>COUNTIFS('Lojas Assaí'!$F$174:$F$260,D4489)</f>
        <v>0</v>
      </c>
    </row>
    <row r="4490" spans="1:14" x14ac:dyDescent="0.25">
      <c r="A4490" s="7" t="s">
        <v>4877</v>
      </c>
      <c r="B4490" s="7" t="s">
        <v>145</v>
      </c>
      <c r="C4490" s="7" t="str">
        <f t="shared" si="140"/>
        <v>BonópolisGO</v>
      </c>
      <c r="D4490" s="7">
        <v>5203575</v>
      </c>
      <c r="E4490" s="8" t="s">
        <v>687</v>
      </c>
      <c r="F4490" s="7">
        <v>4579</v>
      </c>
      <c r="G4490" s="7">
        <v>3503</v>
      </c>
      <c r="H4490" s="7">
        <v>2.15</v>
      </c>
      <c r="I4490" s="7">
        <v>1.7</v>
      </c>
      <c r="J4490" s="8">
        <f t="shared" si="141"/>
        <v>2213.4</v>
      </c>
      <c r="K4490" s="7">
        <v>25564.79</v>
      </c>
      <c r="L4490" s="9">
        <v>-13.6497465485671</v>
      </c>
      <c r="M4490" s="9">
        <v>-49.837183801390204</v>
      </c>
      <c r="N4490" s="7">
        <f>COUNTIFS('Lojas Assaí'!$F$174:$F$260,D4490)</f>
        <v>0</v>
      </c>
    </row>
    <row r="4491" spans="1:14" x14ac:dyDescent="0.25">
      <c r="A4491" s="7" t="s">
        <v>4878</v>
      </c>
      <c r="B4491" s="7" t="s">
        <v>422</v>
      </c>
      <c r="C4491" s="7" t="str">
        <f t="shared" si="140"/>
        <v>João RamalhoSP</v>
      </c>
      <c r="D4491" s="7">
        <v>3525607</v>
      </c>
      <c r="E4491" s="8" t="s">
        <v>435</v>
      </c>
      <c r="F4491" s="7">
        <v>4577</v>
      </c>
      <c r="G4491" s="7">
        <v>4150</v>
      </c>
      <c r="H4491" s="7">
        <v>9.99</v>
      </c>
      <c r="I4491" s="7">
        <v>2.2999999999999998</v>
      </c>
      <c r="J4491" s="8">
        <f t="shared" si="141"/>
        <v>2994.6</v>
      </c>
      <c r="K4491" s="7">
        <v>28941.3</v>
      </c>
      <c r="L4491" s="9">
        <v>-22.013168999343701</v>
      </c>
      <c r="M4491" s="9">
        <v>-49.790794283774702</v>
      </c>
      <c r="N4491" s="7">
        <f>COUNTIFS('Lojas Assaí'!$F$174:$F$260,D4491)</f>
        <v>0</v>
      </c>
    </row>
    <row r="4492" spans="1:14" x14ac:dyDescent="0.25">
      <c r="A4492" s="7" t="s">
        <v>2332</v>
      </c>
      <c r="B4492" s="7" t="s">
        <v>206</v>
      </c>
      <c r="C4492" s="7" t="str">
        <f t="shared" si="140"/>
        <v>CantagaloMG</v>
      </c>
      <c r="D4492" s="7">
        <v>3112059</v>
      </c>
      <c r="E4492" s="8" t="s">
        <v>701</v>
      </c>
      <c r="F4492" s="7">
        <v>4575</v>
      </c>
      <c r="G4492" s="7">
        <v>4195</v>
      </c>
      <c r="H4492" s="7">
        <v>29.57</v>
      </c>
      <c r="I4492" s="7">
        <v>1.6</v>
      </c>
      <c r="J4492" s="8">
        <f t="shared" si="141"/>
        <v>2083.1999999999998</v>
      </c>
      <c r="K4492" s="7">
        <v>11102.88</v>
      </c>
      <c r="L4492" s="9">
        <v>-20.525588367367501</v>
      </c>
      <c r="M4492" s="9">
        <v>-41.907190295020797</v>
      </c>
      <c r="N4492" s="7">
        <f>COUNTIFS('Lojas Assaí'!$F$174:$F$260,D4492)</f>
        <v>0</v>
      </c>
    </row>
    <row r="4493" spans="1:14" x14ac:dyDescent="0.25">
      <c r="A4493" s="7" t="s">
        <v>4879</v>
      </c>
      <c r="B4493" s="7" t="s">
        <v>313</v>
      </c>
      <c r="C4493" s="7" t="str">
        <f t="shared" si="140"/>
        <v>GuaribasPI</v>
      </c>
      <c r="D4493" s="7">
        <v>2204550</v>
      </c>
      <c r="E4493" s="8" t="s">
        <v>693</v>
      </c>
      <c r="F4493" s="7">
        <v>4573</v>
      </c>
      <c r="G4493" s="7">
        <v>4401</v>
      </c>
      <c r="H4493" s="7">
        <v>1.41</v>
      </c>
      <c r="I4493" s="7">
        <v>2</v>
      </c>
      <c r="J4493" s="8">
        <f t="shared" si="141"/>
        <v>2604</v>
      </c>
      <c r="K4493" s="7">
        <v>9296.4599999999991</v>
      </c>
      <c r="L4493" s="9">
        <v>-9.3951113037193092</v>
      </c>
      <c r="M4493" s="9">
        <v>-43.687721027428999</v>
      </c>
      <c r="N4493" s="7">
        <f>COUNTIFS('Lojas Assaí'!$F$174:$F$260,D4493)</f>
        <v>0</v>
      </c>
    </row>
    <row r="4494" spans="1:14" x14ac:dyDescent="0.25">
      <c r="A4494" s="7" t="s">
        <v>4880</v>
      </c>
      <c r="B4494" s="7" t="s">
        <v>244</v>
      </c>
      <c r="C4494" s="7" t="str">
        <f t="shared" si="140"/>
        <v>Riachão do PoçoPB</v>
      </c>
      <c r="D4494" s="7">
        <v>2512762</v>
      </c>
      <c r="E4494" s="8" t="s">
        <v>698</v>
      </c>
      <c r="F4494" s="7">
        <v>4571</v>
      </c>
      <c r="G4494" s="7">
        <v>4164</v>
      </c>
      <c r="H4494" s="7">
        <v>104.35</v>
      </c>
      <c r="I4494" s="7">
        <v>2</v>
      </c>
      <c r="J4494" s="8">
        <f t="shared" si="141"/>
        <v>2604</v>
      </c>
      <c r="K4494" s="7">
        <v>11482.51</v>
      </c>
      <c r="L4494" s="9">
        <v>-7.2505947732792402</v>
      </c>
      <c r="M4494" s="9">
        <v>-35.655387658329097</v>
      </c>
      <c r="N4494" s="7">
        <f>COUNTIFS('Lojas Assaí'!$F$174:$F$260,D4494)</f>
        <v>0</v>
      </c>
    </row>
    <row r="4495" spans="1:14" x14ac:dyDescent="0.25">
      <c r="A4495" s="7" t="s">
        <v>4881</v>
      </c>
      <c r="B4495" s="7" t="s">
        <v>206</v>
      </c>
      <c r="C4495" s="7" t="str">
        <f t="shared" si="140"/>
        <v>São Pedro da UniãoMG</v>
      </c>
      <c r="D4495" s="7">
        <v>3163904</v>
      </c>
      <c r="E4495" s="8" t="s">
        <v>701</v>
      </c>
      <c r="F4495" s="7">
        <v>4563</v>
      </c>
      <c r="G4495" s="7">
        <v>5040</v>
      </c>
      <c r="H4495" s="7">
        <v>19.32</v>
      </c>
      <c r="I4495" s="7">
        <v>1.9</v>
      </c>
      <c r="J4495" s="8">
        <f t="shared" si="141"/>
        <v>2473.8000000000002</v>
      </c>
      <c r="K4495" s="7">
        <v>23771.91</v>
      </c>
      <c r="L4495" s="9">
        <v>-20.1719098245167</v>
      </c>
      <c r="M4495" s="9">
        <v>-42.523900934800999</v>
      </c>
      <c r="N4495" s="7">
        <f>COUNTIFS('Lojas Assaí'!$F$174:$F$260,D4495)</f>
        <v>0</v>
      </c>
    </row>
    <row r="4496" spans="1:14" x14ac:dyDescent="0.25">
      <c r="A4496" s="7" t="s">
        <v>4882</v>
      </c>
      <c r="B4496" s="7" t="s">
        <v>244</v>
      </c>
      <c r="C4496" s="7" t="str">
        <f t="shared" si="140"/>
        <v>Riachão do BacamartePB</v>
      </c>
      <c r="D4496" s="7">
        <v>2512754</v>
      </c>
      <c r="E4496" s="8" t="s">
        <v>698</v>
      </c>
      <c r="F4496" s="7">
        <v>4562</v>
      </c>
      <c r="G4496" s="7">
        <v>4264</v>
      </c>
      <c r="H4496" s="7">
        <v>111.13</v>
      </c>
      <c r="I4496" s="7">
        <v>1.5</v>
      </c>
      <c r="J4496" s="8">
        <f t="shared" si="141"/>
        <v>1953</v>
      </c>
      <c r="K4496" s="7">
        <v>10365.43</v>
      </c>
      <c r="L4496" s="9">
        <v>-6.5426765278899301</v>
      </c>
      <c r="M4496" s="9">
        <v>-35.6627216943535</v>
      </c>
      <c r="N4496" s="7">
        <f>COUNTIFS('Lojas Assaí'!$F$174:$F$260,D4496)</f>
        <v>0</v>
      </c>
    </row>
    <row r="4497" spans="1:14" x14ac:dyDescent="0.25">
      <c r="A4497" s="7" t="s">
        <v>4883</v>
      </c>
      <c r="B4497" s="7" t="s">
        <v>313</v>
      </c>
      <c r="C4497" s="7" t="str">
        <f t="shared" si="140"/>
        <v>Socorro do PiauíPI</v>
      </c>
      <c r="D4497" s="7">
        <v>2210904</v>
      </c>
      <c r="E4497" s="8" t="s">
        <v>693</v>
      </c>
      <c r="F4497" s="7">
        <v>4557</v>
      </c>
      <c r="G4497" s="7">
        <v>4522</v>
      </c>
      <c r="H4497" s="7">
        <v>5.94</v>
      </c>
      <c r="I4497" s="7">
        <v>1.9</v>
      </c>
      <c r="J4497" s="8">
        <f t="shared" si="141"/>
        <v>2473.8000000000002</v>
      </c>
      <c r="K4497" s="7">
        <v>8935.91</v>
      </c>
      <c r="L4497" s="9">
        <v>-7.8649380571039096</v>
      </c>
      <c r="M4497" s="9">
        <v>-42.504691723720299</v>
      </c>
      <c r="N4497" s="7">
        <f>COUNTIFS('Lojas Assaí'!$F$174:$F$260,D4497)</f>
        <v>0</v>
      </c>
    </row>
    <row r="4498" spans="1:14" x14ac:dyDescent="0.25">
      <c r="A4498" s="7" t="s">
        <v>4884</v>
      </c>
      <c r="B4498" s="7" t="s">
        <v>206</v>
      </c>
      <c r="C4498" s="7" t="str">
        <f t="shared" si="140"/>
        <v>AguanilMG</v>
      </c>
      <c r="D4498" s="7">
        <v>3100807</v>
      </c>
      <c r="E4498" s="8" t="s">
        <v>701</v>
      </c>
      <c r="F4498" s="7">
        <v>4557</v>
      </c>
      <c r="G4498" s="7">
        <v>4054</v>
      </c>
      <c r="H4498" s="7">
        <v>17.47</v>
      </c>
      <c r="I4498" s="7">
        <v>1.6</v>
      </c>
      <c r="J4498" s="8">
        <f t="shared" si="141"/>
        <v>2083.1999999999998</v>
      </c>
      <c r="K4498" s="7">
        <v>15825.97</v>
      </c>
      <c r="L4498" s="9">
        <v>-20.937432202545398</v>
      </c>
      <c r="M4498" s="9">
        <v>-45.389465343494798</v>
      </c>
      <c r="N4498" s="7">
        <f>COUNTIFS('Lojas Assaí'!$F$174:$F$260,D4498)</f>
        <v>0</v>
      </c>
    </row>
    <row r="4499" spans="1:14" x14ac:dyDescent="0.25">
      <c r="A4499" s="7" t="s">
        <v>4885</v>
      </c>
      <c r="B4499" s="7" t="s">
        <v>244</v>
      </c>
      <c r="C4499" s="7" t="str">
        <f t="shared" si="140"/>
        <v>Santa TeresinhaPB</v>
      </c>
      <c r="D4499" s="7">
        <v>2513802</v>
      </c>
      <c r="E4499" s="8" t="s">
        <v>698</v>
      </c>
      <c r="F4499" s="7">
        <v>4550</v>
      </c>
      <c r="G4499" s="7">
        <v>4581</v>
      </c>
      <c r="H4499" s="7">
        <v>12.8</v>
      </c>
      <c r="I4499" s="7">
        <v>1.5</v>
      </c>
      <c r="J4499" s="8">
        <f t="shared" si="141"/>
        <v>1953</v>
      </c>
      <c r="K4499" s="7">
        <v>10522.78</v>
      </c>
      <c r="L4499" s="9">
        <v>-7.5512134095287404</v>
      </c>
      <c r="M4499" s="9">
        <v>-38.332581153941703</v>
      </c>
      <c r="N4499" s="7">
        <f>COUNTIFS('Lojas Assaí'!$F$174:$F$260,D4499)</f>
        <v>0</v>
      </c>
    </row>
    <row r="4500" spans="1:14" x14ac:dyDescent="0.25">
      <c r="A4500" s="7" t="s">
        <v>4886</v>
      </c>
      <c r="B4500" s="7" t="s">
        <v>422</v>
      </c>
      <c r="C4500" s="7" t="str">
        <f t="shared" si="140"/>
        <v>BuritizalSP</v>
      </c>
      <c r="D4500" s="7">
        <v>3508207</v>
      </c>
      <c r="E4500" s="8" t="s">
        <v>435</v>
      </c>
      <c r="F4500" s="7">
        <v>4547</v>
      </c>
      <c r="G4500" s="7">
        <v>4053</v>
      </c>
      <c r="H4500" s="7">
        <v>15.21</v>
      </c>
      <c r="I4500" s="7">
        <v>3.3</v>
      </c>
      <c r="J4500" s="8">
        <f t="shared" si="141"/>
        <v>4296.6000000000004</v>
      </c>
      <c r="K4500" s="7">
        <v>51823.27</v>
      </c>
      <c r="L4500" s="9">
        <v>-20.193148221638602</v>
      </c>
      <c r="M4500" s="9">
        <v>-47.708860039517504</v>
      </c>
      <c r="N4500" s="7">
        <f>COUNTIFS('Lojas Assaí'!$F$174:$F$260,D4500)</f>
        <v>0</v>
      </c>
    </row>
    <row r="4501" spans="1:14" x14ac:dyDescent="0.25">
      <c r="A4501" s="7" t="s">
        <v>4887</v>
      </c>
      <c r="B4501" s="7" t="s">
        <v>313</v>
      </c>
      <c r="C4501" s="7" t="str">
        <f t="shared" si="140"/>
        <v>Marcos ParentePI</v>
      </c>
      <c r="D4501" s="7">
        <v>2206001</v>
      </c>
      <c r="E4501" s="8" t="s">
        <v>693</v>
      </c>
      <c r="F4501" s="7">
        <v>4546</v>
      </c>
      <c r="G4501" s="7">
        <v>4456</v>
      </c>
      <c r="H4501" s="7">
        <v>6.58</v>
      </c>
      <c r="I4501" s="7">
        <v>1.6</v>
      </c>
      <c r="J4501" s="8">
        <f t="shared" si="141"/>
        <v>2083.1999999999998</v>
      </c>
      <c r="K4501" s="7">
        <v>10555.49</v>
      </c>
      <c r="L4501" s="9">
        <v>-7.11929537745121</v>
      </c>
      <c r="M4501" s="9">
        <v>-43.8883140086213</v>
      </c>
      <c r="N4501" s="7">
        <f>COUNTIFS('Lojas Assaí'!$F$174:$F$260,D4501)</f>
        <v>0</v>
      </c>
    </row>
    <row r="4502" spans="1:14" x14ac:dyDescent="0.25">
      <c r="A4502" s="7" t="s">
        <v>4888</v>
      </c>
      <c r="B4502" s="7" t="s">
        <v>206</v>
      </c>
      <c r="C4502" s="7" t="str">
        <f t="shared" si="140"/>
        <v>Fronteira dos ValesMG</v>
      </c>
      <c r="D4502" s="7">
        <v>3127057</v>
      </c>
      <c r="E4502" s="8" t="s">
        <v>701</v>
      </c>
      <c r="F4502" s="7">
        <v>4542</v>
      </c>
      <c r="G4502" s="7">
        <v>4687</v>
      </c>
      <c r="H4502" s="7">
        <v>14.61</v>
      </c>
      <c r="I4502" s="7">
        <v>1.5</v>
      </c>
      <c r="J4502" s="8">
        <f t="shared" si="141"/>
        <v>1953</v>
      </c>
      <c r="K4502" s="7">
        <v>9556.18</v>
      </c>
      <c r="L4502" s="9">
        <v>-16.892015217449501</v>
      </c>
      <c r="M4502" s="9">
        <v>-40.925078659448602</v>
      </c>
      <c r="N4502" s="7">
        <f>COUNTIFS('Lojas Assaí'!$F$174:$F$260,D4502)</f>
        <v>0</v>
      </c>
    </row>
    <row r="4503" spans="1:14" x14ac:dyDescent="0.25">
      <c r="A4503" s="7" t="s">
        <v>4889</v>
      </c>
      <c r="B4503" s="7" t="s">
        <v>403</v>
      </c>
      <c r="C4503" s="7" t="str">
        <f t="shared" si="140"/>
        <v>São Bento do TrairíRN</v>
      </c>
      <c r="D4503" s="7">
        <v>2411700</v>
      </c>
      <c r="E4503" s="8" t="s">
        <v>695</v>
      </c>
      <c r="F4503" s="7">
        <v>4541</v>
      </c>
      <c r="G4503" s="7">
        <v>3905</v>
      </c>
      <c r="H4503" s="7">
        <v>20.46</v>
      </c>
      <c r="I4503" s="7">
        <v>2</v>
      </c>
      <c r="J4503" s="8">
        <f t="shared" si="141"/>
        <v>2604</v>
      </c>
      <c r="K4503" s="7">
        <v>9902.4</v>
      </c>
      <c r="L4503" s="9">
        <v>-6.30517392129752</v>
      </c>
      <c r="M4503" s="9">
        <v>-35.475136983998198</v>
      </c>
      <c r="N4503" s="7">
        <f>COUNTIFS('Lojas Assaí'!$F$174:$F$260,D4503)</f>
        <v>0</v>
      </c>
    </row>
    <row r="4504" spans="1:14" x14ac:dyDescent="0.25">
      <c r="A4504" s="7" t="s">
        <v>1883</v>
      </c>
      <c r="B4504" s="7" t="s">
        <v>145</v>
      </c>
      <c r="C4504" s="7" t="str">
        <f t="shared" si="140"/>
        <v>Mundo NovoGO</v>
      </c>
      <c r="D4504" s="7">
        <v>5214051</v>
      </c>
      <c r="E4504" s="8" t="s">
        <v>687</v>
      </c>
      <c r="F4504" s="7">
        <v>4540</v>
      </c>
      <c r="G4504" s="7">
        <v>6438</v>
      </c>
      <c r="H4504" s="7">
        <v>3</v>
      </c>
      <c r="I4504" s="7">
        <v>1.9</v>
      </c>
      <c r="J4504" s="8">
        <f t="shared" si="141"/>
        <v>2473.8000000000002</v>
      </c>
      <c r="K4504" s="7">
        <v>27501.27</v>
      </c>
      <c r="L4504" s="9">
        <v>-13.765576924048</v>
      </c>
      <c r="M4504" s="9">
        <v>-50.285687722489598</v>
      </c>
      <c r="N4504" s="7">
        <f>COUNTIFS('Lojas Assaí'!$F$174:$F$260,D4504)</f>
        <v>0</v>
      </c>
    </row>
    <row r="4505" spans="1:14" x14ac:dyDescent="0.25">
      <c r="A4505" s="7" t="s">
        <v>4890</v>
      </c>
      <c r="B4505" s="7" t="s">
        <v>169</v>
      </c>
      <c r="C4505" s="7" t="str">
        <f t="shared" si="140"/>
        <v>São Félix de BalsasMA</v>
      </c>
      <c r="D4505" s="7">
        <v>2110807</v>
      </c>
      <c r="E4505" s="8" t="s">
        <v>697</v>
      </c>
      <c r="F4505" s="7">
        <v>4540</v>
      </c>
      <c r="G4505" s="7">
        <v>4702</v>
      </c>
      <c r="H4505" s="7">
        <v>2.31</v>
      </c>
      <c r="I4505" s="7">
        <v>1.6</v>
      </c>
      <c r="J4505" s="8">
        <f t="shared" si="141"/>
        <v>2083.1999999999998</v>
      </c>
      <c r="K4505" s="7">
        <v>14041.96</v>
      </c>
      <c r="L4505" s="9">
        <v>-7.08468515424976</v>
      </c>
      <c r="M4505" s="9">
        <v>-44.8114476614751</v>
      </c>
      <c r="N4505" s="7">
        <f>COUNTIFS('Lojas Assaí'!$F$174:$F$260,D4505)</f>
        <v>0</v>
      </c>
    </row>
    <row r="4506" spans="1:14" x14ac:dyDescent="0.25">
      <c r="A4506" s="7" t="s">
        <v>4891</v>
      </c>
      <c r="B4506" s="7" t="s">
        <v>707</v>
      </c>
      <c r="C4506" s="7" t="str">
        <f t="shared" si="140"/>
        <v>MaçambaráRS</v>
      </c>
      <c r="D4506" s="7">
        <v>4311718</v>
      </c>
      <c r="E4506" s="8" t="s">
        <v>708</v>
      </c>
      <c r="F4506" s="7">
        <v>4539</v>
      </c>
      <c r="G4506" s="7">
        <v>4738</v>
      </c>
      <c r="H4506" s="7">
        <v>2.82</v>
      </c>
      <c r="I4506" s="7">
        <v>2.6</v>
      </c>
      <c r="J4506" s="8">
        <f t="shared" si="141"/>
        <v>3385.2</v>
      </c>
      <c r="K4506" s="7">
        <v>72690.820000000007</v>
      </c>
      <c r="L4506" s="9">
        <v>-27.5681399699086</v>
      </c>
      <c r="M4506" s="9">
        <v>-51.667507360469202</v>
      </c>
      <c r="N4506" s="7">
        <f>COUNTIFS('Lojas Assaí'!$F$174:$F$260,D4506)</f>
        <v>0</v>
      </c>
    </row>
    <row r="4507" spans="1:14" x14ac:dyDescent="0.25">
      <c r="A4507" s="7" t="s">
        <v>4892</v>
      </c>
      <c r="B4507" s="7" t="s">
        <v>145</v>
      </c>
      <c r="C4507" s="7" t="str">
        <f t="shared" si="140"/>
        <v>Montividiu do NorteGO</v>
      </c>
      <c r="D4507" s="7">
        <v>5213772</v>
      </c>
      <c r="E4507" s="8" t="s">
        <v>687</v>
      </c>
      <c r="F4507" s="7">
        <v>4538</v>
      </c>
      <c r="G4507" s="7">
        <v>4122</v>
      </c>
      <c r="H4507" s="7">
        <v>3.09</v>
      </c>
      <c r="I4507" s="7">
        <v>1.9</v>
      </c>
      <c r="J4507" s="8">
        <f t="shared" si="141"/>
        <v>2473.8000000000002</v>
      </c>
      <c r="K4507" s="7">
        <v>18293.46</v>
      </c>
      <c r="L4507" s="9">
        <v>-13.353094256585999</v>
      </c>
      <c r="M4507" s="9">
        <v>-48.688822123884997</v>
      </c>
      <c r="N4507" s="7">
        <f>COUNTIFS('Lojas Assaí'!$F$174:$F$260,D4507)</f>
        <v>0</v>
      </c>
    </row>
    <row r="4508" spans="1:14" x14ac:dyDescent="0.25">
      <c r="A4508" s="7" t="s">
        <v>4893</v>
      </c>
      <c r="B4508" s="7" t="s">
        <v>422</v>
      </c>
      <c r="C4508" s="7" t="str">
        <f t="shared" si="140"/>
        <v>Ribeirão do SulSP</v>
      </c>
      <c r="D4508" s="7">
        <v>3543204</v>
      </c>
      <c r="E4508" s="8" t="s">
        <v>435</v>
      </c>
      <c r="F4508" s="7">
        <v>4537</v>
      </c>
      <c r="G4508" s="7">
        <v>4446</v>
      </c>
      <c r="H4508" s="7">
        <v>21.83</v>
      </c>
      <c r="I4508" s="7">
        <v>2.2000000000000002</v>
      </c>
      <c r="J4508" s="8">
        <f t="shared" si="141"/>
        <v>2864.4</v>
      </c>
      <c r="K4508" s="7">
        <v>44291.74</v>
      </c>
      <c r="L4508" s="9">
        <v>-24.101200310692999</v>
      </c>
      <c r="M4508" s="9">
        <v>-48.367071155950498</v>
      </c>
      <c r="N4508" s="7">
        <f>COUNTIFS('Lojas Assaí'!$F$174:$F$260,D4508)</f>
        <v>0</v>
      </c>
    </row>
    <row r="4509" spans="1:14" x14ac:dyDescent="0.25">
      <c r="A4509" s="7" t="s">
        <v>4894</v>
      </c>
      <c r="B4509" s="7" t="s">
        <v>280</v>
      </c>
      <c r="C4509" s="7" t="str">
        <f t="shared" si="140"/>
        <v>IngazeiraPE</v>
      </c>
      <c r="D4509" s="7">
        <v>2607109</v>
      </c>
      <c r="E4509" s="8" t="s">
        <v>689</v>
      </c>
      <c r="F4509" s="7">
        <v>4537</v>
      </c>
      <c r="G4509" s="7">
        <v>4496</v>
      </c>
      <c r="H4509" s="7">
        <v>18.45</v>
      </c>
      <c r="I4509" s="7">
        <v>1.8</v>
      </c>
      <c r="J4509" s="8">
        <f t="shared" si="141"/>
        <v>2343.6</v>
      </c>
      <c r="K4509" s="7">
        <v>8914.8700000000008</v>
      </c>
      <c r="L4509" s="9">
        <v>-8.3969865000000006</v>
      </c>
      <c r="M4509" s="9">
        <v>-35.063471937937102</v>
      </c>
      <c r="N4509" s="7">
        <f>COUNTIFS('Lojas Assaí'!$F$174:$F$260,D4509)</f>
        <v>0</v>
      </c>
    </row>
    <row r="4510" spans="1:14" x14ac:dyDescent="0.25">
      <c r="A4510" s="7" t="s">
        <v>4895</v>
      </c>
      <c r="B4510" s="7" t="s">
        <v>206</v>
      </c>
      <c r="C4510" s="7" t="str">
        <f t="shared" si="140"/>
        <v>CanaãMG</v>
      </c>
      <c r="D4510" s="7">
        <v>3111705</v>
      </c>
      <c r="E4510" s="8" t="s">
        <v>701</v>
      </c>
      <c r="F4510" s="7">
        <v>4533</v>
      </c>
      <c r="G4510" s="7">
        <v>4628</v>
      </c>
      <c r="H4510" s="7">
        <v>26.46</v>
      </c>
      <c r="I4510" s="7">
        <v>1.6</v>
      </c>
      <c r="J4510" s="8">
        <f t="shared" si="141"/>
        <v>2083.1999999999998</v>
      </c>
      <c r="K4510" s="7">
        <v>15681.05</v>
      </c>
      <c r="L4510" s="9">
        <v>-21.0234516663837</v>
      </c>
      <c r="M4510" s="9">
        <v>-45.185925314678002</v>
      </c>
      <c r="N4510" s="7">
        <f>COUNTIFS('Lojas Assaí'!$F$174:$F$260,D4510)</f>
        <v>0</v>
      </c>
    </row>
    <row r="4511" spans="1:14" x14ac:dyDescent="0.25">
      <c r="A4511" s="7" t="s">
        <v>4896</v>
      </c>
      <c r="B4511" s="7" t="s">
        <v>707</v>
      </c>
      <c r="C4511" s="7" t="str">
        <f t="shared" si="140"/>
        <v>Vicente DutraRS</v>
      </c>
      <c r="D4511" s="7">
        <v>4323101</v>
      </c>
      <c r="E4511" s="8" t="s">
        <v>708</v>
      </c>
      <c r="F4511" s="7">
        <v>4530</v>
      </c>
      <c r="G4511" s="7">
        <v>5285</v>
      </c>
      <c r="H4511" s="7">
        <v>27.38</v>
      </c>
      <c r="I4511" s="7">
        <v>2.7</v>
      </c>
      <c r="J4511" s="8">
        <f t="shared" si="141"/>
        <v>3515.4</v>
      </c>
      <c r="K4511" s="7">
        <v>24432.61</v>
      </c>
      <c r="L4511" s="9">
        <v>-27.168445044144701</v>
      </c>
      <c r="M4511" s="9">
        <v>-53.402129055409397</v>
      </c>
      <c r="N4511" s="7">
        <f>COUNTIFS('Lojas Assaí'!$F$174:$F$260,D4511)</f>
        <v>0</v>
      </c>
    </row>
    <row r="4512" spans="1:14" x14ac:dyDescent="0.25">
      <c r="A4512" s="7" t="s">
        <v>4897</v>
      </c>
      <c r="B4512" s="7" t="s">
        <v>710</v>
      </c>
      <c r="C4512" s="7" t="str">
        <f t="shared" si="140"/>
        <v>Lindóia do SulSC</v>
      </c>
      <c r="D4512" s="7">
        <v>4209854</v>
      </c>
      <c r="E4512" s="8" t="s">
        <v>711</v>
      </c>
      <c r="F4512" s="7">
        <v>4530</v>
      </c>
      <c r="G4512" s="7">
        <v>4642</v>
      </c>
      <c r="H4512" s="7">
        <v>24.61</v>
      </c>
      <c r="I4512" s="7">
        <v>2</v>
      </c>
      <c r="J4512" s="8">
        <f t="shared" si="141"/>
        <v>2604</v>
      </c>
      <c r="K4512" s="7">
        <v>30621.22</v>
      </c>
      <c r="L4512" s="9">
        <v>-26.721110786695501</v>
      </c>
      <c r="M4512" s="9">
        <v>-48.926046772299401</v>
      </c>
      <c r="N4512" s="7">
        <f>COUNTIFS('Lojas Assaí'!$F$174:$F$260,D4512)</f>
        <v>0</v>
      </c>
    </row>
    <row r="4513" spans="1:14" x14ac:dyDescent="0.25">
      <c r="A4513" s="7" t="s">
        <v>4898</v>
      </c>
      <c r="B4513" s="7" t="s">
        <v>244</v>
      </c>
      <c r="C4513" s="7" t="str">
        <f t="shared" si="140"/>
        <v>MatinhasPB</v>
      </c>
      <c r="D4513" s="7">
        <v>2509339</v>
      </c>
      <c r="E4513" s="8" t="s">
        <v>698</v>
      </c>
      <c r="F4513" s="7">
        <v>4528</v>
      </c>
      <c r="G4513" s="7">
        <v>4321</v>
      </c>
      <c r="H4513" s="7">
        <v>113.34</v>
      </c>
      <c r="I4513" s="7">
        <v>1.8</v>
      </c>
      <c r="J4513" s="8">
        <f t="shared" si="141"/>
        <v>2343.6</v>
      </c>
      <c r="K4513" s="7">
        <v>11361.08</v>
      </c>
      <c r="L4513" s="9">
        <v>-6.6005186543500498</v>
      </c>
      <c r="M4513" s="9">
        <v>-35.048557673837699</v>
      </c>
      <c r="N4513" s="7">
        <f>COUNTIFS('Lojas Assaí'!$F$174:$F$260,D4513)</f>
        <v>0</v>
      </c>
    </row>
    <row r="4514" spans="1:14" x14ac:dyDescent="0.25">
      <c r="A4514" s="7" t="s">
        <v>4899</v>
      </c>
      <c r="B4514" s="7" t="s">
        <v>403</v>
      </c>
      <c r="C4514" s="7" t="str">
        <f t="shared" si="140"/>
        <v>Senador Georgino AvelinoRN</v>
      </c>
      <c r="D4514" s="7">
        <v>2413201</v>
      </c>
      <c r="E4514" s="8" t="s">
        <v>695</v>
      </c>
      <c r="F4514" s="7">
        <v>4527</v>
      </c>
      <c r="G4514" s="7">
        <v>3924</v>
      </c>
      <c r="H4514" s="7">
        <v>151.31</v>
      </c>
      <c r="I4514" s="7">
        <v>2</v>
      </c>
      <c r="J4514" s="8">
        <f t="shared" si="141"/>
        <v>2604</v>
      </c>
      <c r="K4514" s="7">
        <v>26059.360000000001</v>
      </c>
      <c r="L4514" s="9">
        <v>-6.2149638781654</v>
      </c>
      <c r="M4514" s="9">
        <v>-36.688661851682099</v>
      </c>
      <c r="N4514" s="7">
        <f>COUNTIFS('Lojas Assaí'!$F$174:$F$260,D4514)</f>
        <v>0</v>
      </c>
    </row>
    <row r="4515" spans="1:14" x14ac:dyDescent="0.25">
      <c r="A4515" s="7" t="s">
        <v>4900</v>
      </c>
      <c r="B4515" s="7" t="s">
        <v>313</v>
      </c>
      <c r="C4515" s="7" t="str">
        <f t="shared" si="140"/>
        <v>Morro Cabeça no TempoPI</v>
      </c>
      <c r="D4515" s="7">
        <v>2206654</v>
      </c>
      <c r="E4515" s="8" t="s">
        <v>693</v>
      </c>
      <c r="F4515" s="7">
        <v>4527</v>
      </c>
      <c r="G4515" s="7">
        <v>4068</v>
      </c>
      <c r="H4515" s="7">
        <v>1.92</v>
      </c>
      <c r="I4515" s="7">
        <v>1.5</v>
      </c>
      <c r="J4515" s="8">
        <f t="shared" si="141"/>
        <v>1953</v>
      </c>
      <c r="K4515" s="7">
        <v>7749.96</v>
      </c>
      <c r="L4515" s="9">
        <v>-9.7193194921544297</v>
      </c>
      <c r="M4515" s="9">
        <v>-43.901874365361401</v>
      </c>
      <c r="N4515" s="7">
        <f>COUNTIFS('Lojas Assaí'!$F$174:$F$260,D4515)</f>
        <v>0</v>
      </c>
    </row>
    <row r="4516" spans="1:14" x14ac:dyDescent="0.25">
      <c r="A4516" s="7" t="s">
        <v>4901</v>
      </c>
      <c r="B4516" s="7" t="s">
        <v>145</v>
      </c>
      <c r="C4516" s="7" t="str">
        <f t="shared" si="140"/>
        <v>TurvâniaGO</v>
      </c>
      <c r="D4516" s="7">
        <v>5221502</v>
      </c>
      <c r="E4516" s="8" t="s">
        <v>687</v>
      </c>
      <c r="F4516" s="7">
        <v>4526</v>
      </c>
      <c r="G4516" s="7">
        <v>4839</v>
      </c>
      <c r="H4516" s="7">
        <v>10.06</v>
      </c>
      <c r="I4516" s="7">
        <v>1.6</v>
      </c>
      <c r="J4516" s="8">
        <f t="shared" si="141"/>
        <v>2083.1999999999998</v>
      </c>
      <c r="K4516" s="7">
        <v>24185.29</v>
      </c>
      <c r="L4516" s="9">
        <v>-16.609803780496598</v>
      </c>
      <c r="M4516" s="9">
        <v>-50.131953054649898</v>
      </c>
      <c r="N4516" s="7">
        <f>COUNTIFS('Lojas Assaí'!$F$174:$F$260,D4516)</f>
        <v>0</v>
      </c>
    </row>
    <row r="4517" spans="1:14" x14ac:dyDescent="0.25">
      <c r="A4517" s="7" t="s">
        <v>4902</v>
      </c>
      <c r="B4517" s="7" t="s">
        <v>422</v>
      </c>
      <c r="C4517" s="7" t="str">
        <f t="shared" si="140"/>
        <v>Murutinga do SulSP</v>
      </c>
      <c r="D4517" s="7">
        <v>3532108</v>
      </c>
      <c r="E4517" s="8" t="s">
        <v>435</v>
      </c>
      <c r="F4517" s="7">
        <v>4525</v>
      </c>
      <c r="G4517" s="7">
        <v>4186</v>
      </c>
      <c r="H4517" s="7">
        <v>16.690000000000001</v>
      </c>
      <c r="I4517" s="7">
        <v>2.1</v>
      </c>
      <c r="J4517" s="8">
        <f t="shared" si="141"/>
        <v>2734.2</v>
      </c>
      <c r="K4517" s="7">
        <v>18923.62</v>
      </c>
      <c r="L4517" s="9">
        <v>-22.404283199904899</v>
      </c>
      <c r="M4517" s="9">
        <v>-51.524239850810197</v>
      </c>
      <c r="N4517" s="7">
        <f>COUNTIFS('Lojas Assaí'!$F$174:$F$260,D4517)</f>
        <v>0</v>
      </c>
    </row>
    <row r="4518" spans="1:14" x14ac:dyDescent="0.25">
      <c r="A4518" s="7" t="s">
        <v>4903</v>
      </c>
      <c r="B4518" s="7" t="s">
        <v>710</v>
      </c>
      <c r="C4518" s="7" t="str">
        <f t="shared" si="140"/>
        <v>RiquezaSC</v>
      </c>
      <c r="D4518" s="7">
        <v>4215075</v>
      </c>
      <c r="E4518" s="8" t="s">
        <v>711</v>
      </c>
      <c r="F4518" s="7">
        <v>4525</v>
      </c>
      <c r="G4518" s="7">
        <v>4838</v>
      </c>
      <c r="H4518" s="7">
        <v>25.2</v>
      </c>
      <c r="I4518" s="7">
        <v>2</v>
      </c>
      <c r="J4518" s="8">
        <f t="shared" si="141"/>
        <v>2604</v>
      </c>
      <c r="K4518" s="7">
        <v>27974.27</v>
      </c>
      <c r="L4518" s="9">
        <v>-26.9435016683708</v>
      </c>
      <c r="M4518" s="9">
        <v>-49.304707233463603</v>
      </c>
      <c r="N4518" s="7">
        <f>COUNTIFS('Lojas Assaí'!$F$174:$F$260,D4518)</f>
        <v>0</v>
      </c>
    </row>
    <row r="4519" spans="1:14" x14ac:dyDescent="0.25">
      <c r="A4519" s="7" t="s">
        <v>4904</v>
      </c>
      <c r="B4519" s="7" t="s">
        <v>313</v>
      </c>
      <c r="C4519" s="7" t="str">
        <f t="shared" si="140"/>
        <v>Jardim do MulatoPI</v>
      </c>
      <c r="D4519" s="7">
        <v>2205250</v>
      </c>
      <c r="E4519" s="8" t="s">
        <v>693</v>
      </c>
      <c r="F4519" s="7">
        <v>4522</v>
      </c>
      <c r="G4519" s="7">
        <v>4309</v>
      </c>
      <c r="H4519" s="7">
        <v>8.4499999999999993</v>
      </c>
      <c r="I4519" s="7">
        <v>1.8</v>
      </c>
      <c r="J4519" s="8">
        <f t="shared" si="141"/>
        <v>2343.6</v>
      </c>
      <c r="K4519" s="7">
        <v>7711.23</v>
      </c>
      <c r="L4519" s="9">
        <v>-6.0965775947566998</v>
      </c>
      <c r="M4519" s="9">
        <v>-42.633959563210297</v>
      </c>
      <c r="N4519" s="7">
        <f>COUNTIFS('Lojas Assaí'!$F$174:$F$260,D4519)</f>
        <v>0</v>
      </c>
    </row>
    <row r="4520" spans="1:14" x14ac:dyDescent="0.25">
      <c r="A4520" s="7" t="s">
        <v>4905</v>
      </c>
      <c r="B4520" s="7" t="s">
        <v>206</v>
      </c>
      <c r="C4520" s="7" t="str">
        <f t="shared" si="140"/>
        <v>RitápolisMG</v>
      </c>
      <c r="D4520" s="7">
        <v>3156106</v>
      </c>
      <c r="E4520" s="8" t="s">
        <v>701</v>
      </c>
      <c r="F4520" s="7">
        <v>4521</v>
      </c>
      <c r="G4520" s="7">
        <v>4925</v>
      </c>
      <c r="H4520" s="7">
        <v>12.17</v>
      </c>
      <c r="I4520" s="7">
        <v>1.7</v>
      </c>
      <c r="J4520" s="8">
        <f t="shared" si="141"/>
        <v>2213.4</v>
      </c>
      <c r="K4520" s="7">
        <v>17685.75</v>
      </c>
      <c r="L4520" s="9">
        <v>-21.023253270420899</v>
      </c>
      <c r="M4520" s="9">
        <v>-44.323477523838399</v>
      </c>
      <c r="N4520" s="7">
        <f>COUNTIFS('Lojas Assaí'!$F$174:$F$260,D4520)</f>
        <v>0</v>
      </c>
    </row>
    <row r="4521" spans="1:14" x14ac:dyDescent="0.25">
      <c r="A4521" s="7" t="s">
        <v>4906</v>
      </c>
      <c r="B4521" s="7" t="s">
        <v>707</v>
      </c>
      <c r="C4521" s="7" t="str">
        <f t="shared" si="140"/>
        <v>Porto LucenaRS</v>
      </c>
      <c r="D4521" s="7">
        <v>4315008</v>
      </c>
      <c r="E4521" s="8" t="s">
        <v>708</v>
      </c>
      <c r="F4521" s="7">
        <v>4514</v>
      </c>
      <c r="G4521" s="7">
        <v>5413</v>
      </c>
      <c r="H4521" s="7">
        <v>21.65</v>
      </c>
      <c r="I4521" s="7">
        <v>2.2000000000000002</v>
      </c>
      <c r="J4521" s="8">
        <f t="shared" si="141"/>
        <v>2864.4</v>
      </c>
      <c r="K4521" s="7">
        <v>24795.13</v>
      </c>
      <c r="L4521" s="9">
        <v>-27.851375115972601</v>
      </c>
      <c r="M4521" s="9">
        <v>-55.011562045252397</v>
      </c>
      <c r="N4521" s="7">
        <f>COUNTIFS('Lojas Assaí'!$F$174:$F$260,D4521)</f>
        <v>0</v>
      </c>
    </row>
    <row r="4522" spans="1:14" x14ac:dyDescent="0.25">
      <c r="A4522" s="7" t="s">
        <v>3157</v>
      </c>
      <c r="B4522" s="7" t="s">
        <v>313</v>
      </c>
      <c r="C4522" s="7" t="str">
        <f t="shared" si="140"/>
        <v>BocainaPI</v>
      </c>
      <c r="D4522" s="7">
        <v>2201804</v>
      </c>
      <c r="E4522" s="8" t="s">
        <v>693</v>
      </c>
      <c r="F4522" s="7">
        <v>4509</v>
      </c>
      <c r="G4522" s="7">
        <v>4369</v>
      </c>
      <c r="H4522" s="7">
        <v>16.27</v>
      </c>
      <c r="I4522" s="7">
        <v>1.2</v>
      </c>
      <c r="J4522" s="8">
        <f t="shared" si="141"/>
        <v>1562.4</v>
      </c>
      <c r="K4522" s="7">
        <v>11796.18</v>
      </c>
      <c r="L4522" s="9">
        <v>-6.9548423325955797</v>
      </c>
      <c r="M4522" s="9">
        <v>-41.322340682651301</v>
      </c>
      <c r="N4522" s="7">
        <f>COUNTIFS('Lojas Assaí'!$F$174:$F$260,D4522)</f>
        <v>0</v>
      </c>
    </row>
    <row r="4523" spans="1:14" x14ac:dyDescent="0.25">
      <c r="A4523" s="7" t="s">
        <v>4907</v>
      </c>
      <c r="B4523" s="7" t="s">
        <v>710</v>
      </c>
      <c r="C4523" s="7" t="str">
        <f t="shared" si="140"/>
        <v>TunápolisSC</v>
      </c>
      <c r="D4523" s="7">
        <v>4218756</v>
      </c>
      <c r="E4523" s="8" t="s">
        <v>711</v>
      </c>
      <c r="F4523" s="7">
        <v>4507</v>
      </c>
      <c r="G4523" s="7">
        <v>4633</v>
      </c>
      <c r="H4523" s="7">
        <v>34.770000000000003</v>
      </c>
      <c r="I4523" s="7">
        <v>2.1</v>
      </c>
      <c r="J4523" s="8">
        <f t="shared" si="141"/>
        <v>2734.2</v>
      </c>
      <c r="K4523" s="7">
        <v>38023.18</v>
      </c>
      <c r="L4523" s="9">
        <v>-28.9247492173882</v>
      </c>
      <c r="M4523" s="9">
        <v>-49.680865745115902</v>
      </c>
      <c r="N4523" s="7">
        <f>COUNTIFS('Lojas Assaí'!$F$174:$F$260,D4523)</f>
        <v>0</v>
      </c>
    </row>
    <row r="4524" spans="1:14" x14ac:dyDescent="0.25">
      <c r="A4524" s="7" t="s">
        <v>4908</v>
      </c>
      <c r="B4524" s="7" t="s">
        <v>258</v>
      </c>
      <c r="C4524" s="7" t="str">
        <f t="shared" si="140"/>
        <v>RamilândiaPR</v>
      </c>
      <c r="D4524" s="7">
        <v>4121257</v>
      </c>
      <c r="E4524" s="8" t="s">
        <v>686</v>
      </c>
      <c r="F4524" s="7">
        <v>4500</v>
      </c>
      <c r="G4524" s="7">
        <v>4134</v>
      </c>
      <c r="H4524" s="7">
        <v>17.43</v>
      </c>
      <c r="I4524" s="7">
        <v>2.2999999999999998</v>
      </c>
      <c r="J4524" s="8">
        <f t="shared" si="141"/>
        <v>2994.6</v>
      </c>
      <c r="K4524" s="7">
        <v>21004.31</v>
      </c>
      <c r="L4524" s="9">
        <v>-24.3090100123643</v>
      </c>
      <c r="M4524" s="9">
        <v>-52.951125839834503</v>
      </c>
      <c r="N4524" s="7">
        <f>COUNTIFS('Lojas Assaí'!$F$174:$F$260,D4524)</f>
        <v>0</v>
      </c>
    </row>
    <row r="4525" spans="1:14" x14ac:dyDescent="0.25">
      <c r="A4525" s="7" t="s">
        <v>4909</v>
      </c>
      <c r="B4525" s="7" t="s">
        <v>313</v>
      </c>
      <c r="C4525" s="7" t="str">
        <f t="shared" si="140"/>
        <v>Ribeira do PiauíPI</v>
      </c>
      <c r="D4525" s="7">
        <v>2208874</v>
      </c>
      <c r="E4525" s="8" t="s">
        <v>693</v>
      </c>
      <c r="F4525" s="7">
        <v>4499</v>
      </c>
      <c r="G4525" s="7">
        <v>4263</v>
      </c>
      <c r="H4525" s="7">
        <v>4.25</v>
      </c>
      <c r="I4525" s="7">
        <v>2.1</v>
      </c>
      <c r="J4525" s="8">
        <f t="shared" si="141"/>
        <v>2734.2</v>
      </c>
      <c r="K4525" s="7">
        <v>41373.160000000003</v>
      </c>
      <c r="L4525" s="9">
        <v>-7.6905755011573698</v>
      </c>
      <c r="M4525" s="9">
        <v>-42.714043491346303</v>
      </c>
      <c r="N4525" s="7">
        <f>COUNTIFS('Lojas Assaí'!$F$174:$F$260,D4525)</f>
        <v>0</v>
      </c>
    </row>
    <row r="4526" spans="1:14" x14ac:dyDescent="0.25">
      <c r="A4526" s="7" t="s">
        <v>4910</v>
      </c>
      <c r="B4526" s="7" t="s">
        <v>669</v>
      </c>
      <c r="C4526" s="7" t="str">
        <f t="shared" si="140"/>
        <v>Cariri do TocantinsTO</v>
      </c>
      <c r="D4526" s="7">
        <v>1703867</v>
      </c>
      <c r="E4526" s="8" t="s">
        <v>699</v>
      </c>
      <c r="F4526" s="7">
        <v>4499</v>
      </c>
      <c r="G4526" s="7">
        <v>3756</v>
      </c>
      <c r="H4526" s="7">
        <v>3.33</v>
      </c>
      <c r="I4526" s="7">
        <v>2</v>
      </c>
      <c r="J4526" s="8">
        <f t="shared" si="141"/>
        <v>2604</v>
      </c>
      <c r="K4526" s="7">
        <v>89401.02</v>
      </c>
      <c r="L4526" s="9">
        <v>-11.8889974638744</v>
      </c>
      <c r="M4526" s="9">
        <v>-49.171040728988899</v>
      </c>
      <c r="N4526" s="7">
        <f>COUNTIFS('Lojas Assaí'!$F$174:$F$260,D4526)</f>
        <v>0</v>
      </c>
    </row>
    <row r="4527" spans="1:14" x14ac:dyDescent="0.25">
      <c r="A4527" s="7" t="s">
        <v>4911</v>
      </c>
      <c r="B4527" s="7" t="s">
        <v>258</v>
      </c>
      <c r="C4527" s="7" t="str">
        <f t="shared" si="140"/>
        <v>LindoestePR</v>
      </c>
      <c r="D4527" s="7">
        <v>4113452</v>
      </c>
      <c r="E4527" s="8" t="s">
        <v>686</v>
      </c>
      <c r="F4527" s="7">
        <v>4488</v>
      </c>
      <c r="G4527" s="7">
        <v>5361</v>
      </c>
      <c r="H4527" s="7">
        <v>14.84</v>
      </c>
      <c r="I4527" s="7">
        <v>2.2000000000000002</v>
      </c>
      <c r="J4527" s="8">
        <f t="shared" si="141"/>
        <v>2864.4</v>
      </c>
      <c r="K4527" s="7">
        <v>40661.730000000003</v>
      </c>
      <c r="L4527" s="9">
        <v>-23.004158076889102</v>
      </c>
      <c r="M4527" s="9">
        <v>-51.953749214227102</v>
      </c>
      <c r="N4527" s="7">
        <f>COUNTIFS('Lojas Assaí'!$F$174:$F$260,D4527)</f>
        <v>0</v>
      </c>
    </row>
    <row r="4528" spans="1:14" x14ac:dyDescent="0.25">
      <c r="A4528" s="7" t="s">
        <v>4912</v>
      </c>
      <c r="B4528" s="7" t="s">
        <v>313</v>
      </c>
      <c r="C4528" s="7" t="str">
        <f t="shared" si="140"/>
        <v>Wall FerrazPI</v>
      </c>
      <c r="D4528" s="7">
        <v>2211704</v>
      </c>
      <c r="E4528" s="8" t="s">
        <v>693</v>
      </c>
      <c r="F4528" s="7">
        <v>4479</v>
      </c>
      <c r="G4528" s="7">
        <v>4280</v>
      </c>
      <c r="H4528" s="7">
        <v>15.85</v>
      </c>
      <c r="I4528" s="7">
        <v>1.4</v>
      </c>
      <c r="J4528" s="8">
        <f t="shared" si="141"/>
        <v>1822.8</v>
      </c>
      <c r="K4528" s="7">
        <v>8382.7000000000007</v>
      </c>
      <c r="L4528" s="9">
        <v>-7.2357790064126499</v>
      </c>
      <c r="M4528" s="9">
        <v>-41.908953620303897</v>
      </c>
      <c r="N4528" s="7">
        <f>COUNTIFS('Lojas Assaí'!$F$174:$F$260,D4528)</f>
        <v>0</v>
      </c>
    </row>
    <row r="4529" spans="1:14" x14ac:dyDescent="0.25">
      <c r="A4529" s="7" t="s">
        <v>4913</v>
      </c>
      <c r="B4529" s="7" t="s">
        <v>206</v>
      </c>
      <c r="C4529" s="7" t="str">
        <f t="shared" si="140"/>
        <v>São João do PacuíMG</v>
      </c>
      <c r="D4529" s="7">
        <v>3162658</v>
      </c>
      <c r="E4529" s="8" t="s">
        <v>701</v>
      </c>
      <c r="F4529" s="7">
        <v>4476</v>
      </c>
      <c r="G4529" s="7">
        <v>4060</v>
      </c>
      <c r="H4529" s="7">
        <v>9.76</v>
      </c>
      <c r="I4529" s="7">
        <v>1.4</v>
      </c>
      <c r="J4529" s="8">
        <f t="shared" si="141"/>
        <v>1822.8</v>
      </c>
      <c r="K4529" s="7">
        <v>9023.8700000000008</v>
      </c>
      <c r="L4529" s="9">
        <v>-15.318438095090899</v>
      </c>
      <c r="M4529" s="9">
        <v>-42.011422442815501</v>
      </c>
      <c r="N4529" s="7">
        <f>COUNTIFS('Lojas Assaí'!$F$174:$F$260,D4529)</f>
        <v>0</v>
      </c>
    </row>
    <row r="4530" spans="1:14" x14ac:dyDescent="0.25">
      <c r="A4530" s="7" t="s">
        <v>4914</v>
      </c>
      <c r="B4530" s="7" t="s">
        <v>313</v>
      </c>
      <c r="C4530" s="7" t="str">
        <f t="shared" si="140"/>
        <v>CurralinhosPI</v>
      </c>
      <c r="D4530" s="7">
        <v>2203255</v>
      </c>
      <c r="E4530" s="8" t="s">
        <v>693</v>
      </c>
      <c r="F4530" s="7">
        <v>4475</v>
      </c>
      <c r="G4530" s="7">
        <v>4183</v>
      </c>
      <c r="H4530" s="7">
        <v>12.09</v>
      </c>
      <c r="I4530" s="7">
        <v>2</v>
      </c>
      <c r="J4530" s="8">
        <f t="shared" si="141"/>
        <v>2604</v>
      </c>
      <c r="K4530" s="7">
        <v>7820.74</v>
      </c>
      <c r="L4530" s="9">
        <v>-7.8307971883909602</v>
      </c>
      <c r="M4530" s="9">
        <v>-40.901069470701501</v>
      </c>
      <c r="N4530" s="7">
        <f>COUNTIFS('Lojas Assaí'!$F$174:$F$260,D4530)</f>
        <v>0</v>
      </c>
    </row>
    <row r="4531" spans="1:14" x14ac:dyDescent="0.25">
      <c r="A4531" s="7" t="s">
        <v>4915</v>
      </c>
      <c r="B4531" s="7" t="s">
        <v>258</v>
      </c>
      <c r="C4531" s="7" t="str">
        <f t="shared" si="140"/>
        <v>IguaraçuPR</v>
      </c>
      <c r="D4531" s="7">
        <v>4110003</v>
      </c>
      <c r="E4531" s="8" t="s">
        <v>686</v>
      </c>
      <c r="F4531" s="7">
        <v>4475</v>
      </c>
      <c r="G4531" s="7">
        <v>3982</v>
      </c>
      <c r="H4531" s="7">
        <v>24.14</v>
      </c>
      <c r="I4531" s="7">
        <v>2</v>
      </c>
      <c r="J4531" s="8">
        <f t="shared" si="141"/>
        <v>2604</v>
      </c>
      <c r="K4531" s="7">
        <v>41297.839999999997</v>
      </c>
      <c r="L4531" s="9">
        <v>-24.4427970837244</v>
      </c>
      <c r="M4531" s="9">
        <v>-50.749308993549803</v>
      </c>
      <c r="N4531" s="7">
        <f>COUNTIFS('Lojas Assaí'!$F$174:$F$260,D4531)</f>
        <v>0</v>
      </c>
    </row>
    <row r="4532" spans="1:14" x14ac:dyDescent="0.25">
      <c r="A4532" s="7" t="s">
        <v>4916</v>
      </c>
      <c r="B4532" s="7" t="s">
        <v>206</v>
      </c>
      <c r="C4532" s="7" t="str">
        <f t="shared" si="140"/>
        <v>José Gonçalves de MinasMG</v>
      </c>
      <c r="D4532" s="7">
        <v>3136520</v>
      </c>
      <c r="E4532" s="8" t="s">
        <v>701</v>
      </c>
      <c r="F4532" s="7">
        <v>4474</v>
      </c>
      <c r="G4532" s="7">
        <v>4553</v>
      </c>
      <c r="H4532" s="7">
        <v>11.94</v>
      </c>
      <c r="I4532" s="7">
        <v>1.8</v>
      </c>
      <c r="J4532" s="8">
        <f t="shared" si="141"/>
        <v>2343.6</v>
      </c>
      <c r="K4532" s="7">
        <v>10629.82</v>
      </c>
      <c r="L4532" s="9">
        <v>-16.907181976567198</v>
      </c>
      <c r="M4532" s="9">
        <v>-42.6071746086131</v>
      </c>
      <c r="N4532" s="7">
        <f>COUNTIFS('Lojas Assaí'!$F$174:$F$260,D4532)</f>
        <v>0</v>
      </c>
    </row>
    <row r="4533" spans="1:14" x14ac:dyDescent="0.25">
      <c r="A4533" s="7" t="s">
        <v>4165</v>
      </c>
      <c r="B4533" s="7" t="s">
        <v>258</v>
      </c>
      <c r="C4533" s="7" t="str">
        <f t="shared" si="140"/>
        <v>IndianópolisPR</v>
      </c>
      <c r="D4533" s="7">
        <v>4110409</v>
      </c>
      <c r="E4533" s="8" t="s">
        <v>686</v>
      </c>
      <c r="F4533" s="7">
        <v>4472</v>
      </c>
      <c r="G4533" s="7">
        <v>4299</v>
      </c>
      <c r="H4533" s="7">
        <v>35.06</v>
      </c>
      <c r="I4533" s="7">
        <v>2.2999999999999998</v>
      </c>
      <c r="J4533" s="8">
        <f t="shared" si="141"/>
        <v>2994.6</v>
      </c>
      <c r="K4533" s="7">
        <v>104627.04</v>
      </c>
      <c r="L4533" s="9">
        <v>-24.002580498537998</v>
      </c>
      <c r="M4533" s="9">
        <v>-53.718099171440301</v>
      </c>
      <c r="N4533" s="7">
        <f>COUNTIFS('Lojas Assaí'!$F$174:$F$260,D4533)</f>
        <v>0</v>
      </c>
    </row>
    <row r="4534" spans="1:14" x14ac:dyDescent="0.25">
      <c r="A4534" s="7" t="s">
        <v>4917</v>
      </c>
      <c r="B4534" s="7" t="s">
        <v>669</v>
      </c>
      <c r="C4534" s="7" t="str">
        <f t="shared" si="140"/>
        <v>Lagoa do TocantinsTO</v>
      </c>
      <c r="D4534" s="7">
        <v>1711951</v>
      </c>
      <c r="E4534" s="8" t="s">
        <v>699</v>
      </c>
      <c r="F4534" s="7">
        <v>4470</v>
      </c>
      <c r="G4534" s="7">
        <v>3525</v>
      </c>
      <c r="H4534" s="7">
        <v>3.87</v>
      </c>
      <c r="I4534" s="7">
        <v>1.5</v>
      </c>
      <c r="J4534" s="8">
        <f t="shared" si="141"/>
        <v>1953</v>
      </c>
      <c r="K4534" s="7">
        <v>18117.990000000002</v>
      </c>
      <c r="L4534" s="9">
        <v>-10.296886696999801</v>
      </c>
      <c r="M4534" s="9">
        <v>-47.561446630273799</v>
      </c>
      <c r="N4534" s="7">
        <f>COUNTIFS('Lojas Assaí'!$F$174:$F$260,D4534)</f>
        <v>0</v>
      </c>
    </row>
    <row r="4535" spans="1:14" x14ac:dyDescent="0.25">
      <c r="A4535" s="7" t="s">
        <v>4918</v>
      </c>
      <c r="B4535" s="7" t="s">
        <v>258</v>
      </c>
      <c r="C4535" s="7" t="str">
        <f t="shared" si="140"/>
        <v>Foz do JordãoPR</v>
      </c>
      <c r="D4535" s="7">
        <v>4108452</v>
      </c>
      <c r="E4535" s="8" t="s">
        <v>686</v>
      </c>
      <c r="F4535" s="7">
        <v>4466</v>
      </c>
      <c r="G4535" s="7">
        <v>5420</v>
      </c>
      <c r="H4535" s="7">
        <v>23.03</v>
      </c>
      <c r="I4535" s="7">
        <v>1.7</v>
      </c>
      <c r="J4535" s="8">
        <f t="shared" si="141"/>
        <v>2213.4</v>
      </c>
      <c r="K4535" s="7">
        <v>37608.99</v>
      </c>
      <c r="L4535" s="9">
        <v>-25.733439620259599</v>
      </c>
      <c r="M4535" s="9">
        <v>-52.1256275318311</v>
      </c>
      <c r="N4535" s="7">
        <f>COUNTIFS('Lojas Assaí'!$F$174:$F$260,D4535)</f>
        <v>0</v>
      </c>
    </row>
    <row r="4536" spans="1:14" x14ac:dyDescent="0.25">
      <c r="A4536" s="7" t="s">
        <v>4919</v>
      </c>
      <c r="B4536" s="7" t="s">
        <v>422</v>
      </c>
      <c r="C4536" s="7" t="str">
        <f t="shared" si="140"/>
        <v>Onda VerdeSP</v>
      </c>
      <c r="D4536" s="7">
        <v>3534005</v>
      </c>
      <c r="E4536" s="8" t="s">
        <v>435</v>
      </c>
      <c r="F4536" s="7">
        <v>4462</v>
      </c>
      <c r="G4536" s="7">
        <v>3884</v>
      </c>
      <c r="H4536" s="7">
        <v>16.03</v>
      </c>
      <c r="I4536" s="7">
        <v>2.6</v>
      </c>
      <c r="J4536" s="8">
        <f t="shared" si="141"/>
        <v>3385.2</v>
      </c>
      <c r="K4536" s="7">
        <v>42910.33</v>
      </c>
      <c r="L4536" s="9">
        <v>-20.180196743036799</v>
      </c>
      <c r="M4536" s="9">
        <v>-49.351818480998602</v>
      </c>
      <c r="N4536" s="7">
        <f>COUNTIFS('Lojas Assaí'!$F$174:$F$260,D4536)</f>
        <v>0</v>
      </c>
    </row>
    <row r="4537" spans="1:14" x14ac:dyDescent="0.25">
      <c r="A4537" s="7" t="s">
        <v>4920</v>
      </c>
      <c r="B4537" s="7" t="s">
        <v>313</v>
      </c>
      <c r="C4537" s="7" t="str">
        <f t="shared" si="140"/>
        <v>Flores do PiauíPI</v>
      </c>
      <c r="D4537" s="7">
        <v>2203800</v>
      </c>
      <c r="E4537" s="8" t="s">
        <v>693</v>
      </c>
      <c r="F4537" s="7">
        <v>4461</v>
      </c>
      <c r="G4537" s="7">
        <v>4366</v>
      </c>
      <c r="H4537" s="7">
        <v>4.6100000000000003</v>
      </c>
      <c r="I4537" s="7">
        <v>1.5</v>
      </c>
      <c r="J4537" s="8">
        <f t="shared" si="141"/>
        <v>1953</v>
      </c>
      <c r="K4537" s="7">
        <v>9890.89</v>
      </c>
      <c r="L4537" s="9">
        <v>-7.7917756017730202</v>
      </c>
      <c r="M4537" s="9">
        <v>-42.924305801985902</v>
      </c>
      <c r="N4537" s="7">
        <f>COUNTIFS('Lojas Assaí'!$F$174:$F$260,D4537)</f>
        <v>0</v>
      </c>
    </row>
    <row r="4538" spans="1:14" x14ac:dyDescent="0.25">
      <c r="A4538" s="7" t="s">
        <v>4921</v>
      </c>
      <c r="B4538" s="7" t="s">
        <v>258</v>
      </c>
      <c r="C4538" s="7" t="str">
        <f t="shared" si="140"/>
        <v>Serranópolis do IguaçuPR</v>
      </c>
      <c r="D4538" s="7">
        <v>4126355</v>
      </c>
      <c r="E4538" s="8" t="s">
        <v>686</v>
      </c>
      <c r="F4538" s="7">
        <v>4460</v>
      </c>
      <c r="G4538" s="7">
        <v>4568</v>
      </c>
      <c r="H4538" s="7">
        <v>9.44</v>
      </c>
      <c r="I4538" s="7">
        <v>2.4</v>
      </c>
      <c r="J4538" s="8">
        <f t="shared" si="141"/>
        <v>3124.8</v>
      </c>
      <c r="K4538" s="7">
        <v>54728.92</v>
      </c>
      <c r="L4538" s="9">
        <v>-23.058481975559001</v>
      </c>
      <c r="M4538" s="9">
        <v>-51.042243533455498</v>
      </c>
      <c r="N4538" s="7">
        <f>COUNTIFS('Lojas Assaí'!$F$174:$F$260,D4538)</f>
        <v>0</v>
      </c>
    </row>
    <row r="4539" spans="1:14" x14ac:dyDescent="0.25">
      <c r="A4539" s="7" t="s">
        <v>4922</v>
      </c>
      <c r="B4539" s="7" t="s">
        <v>206</v>
      </c>
      <c r="C4539" s="7" t="str">
        <f t="shared" si="140"/>
        <v>Fortaleza de MinasMG</v>
      </c>
      <c r="D4539" s="7">
        <v>3126307</v>
      </c>
      <c r="E4539" s="8" t="s">
        <v>701</v>
      </c>
      <c r="F4539" s="7">
        <v>4460</v>
      </c>
      <c r="G4539" s="7">
        <v>4098</v>
      </c>
      <c r="H4539" s="7">
        <v>18.73</v>
      </c>
      <c r="I4539" s="7">
        <v>2.2000000000000002</v>
      </c>
      <c r="J4539" s="8">
        <f t="shared" si="141"/>
        <v>2864.4</v>
      </c>
      <c r="K4539" s="7">
        <v>18073.77</v>
      </c>
      <c r="L4539" s="9">
        <v>-20.8484925119899</v>
      </c>
      <c r="M4539" s="9">
        <v>-46.712643406440201</v>
      </c>
      <c r="N4539" s="7">
        <f>COUNTIFS('Lojas Assaí'!$F$174:$F$260,D4539)</f>
        <v>0</v>
      </c>
    </row>
    <row r="4540" spans="1:14" x14ac:dyDescent="0.25">
      <c r="A4540" s="7" t="s">
        <v>4923</v>
      </c>
      <c r="B4540" s="7" t="s">
        <v>206</v>
      </c>
      <c r="C4540" s="7" t="str">
        <f t="shared" si="140"/>
        <v>PequiMG</v>
      </c>
      <c r="D4540" s="7">
        <v>3149606</v>
      </c>
      <c r="E4540" s="8" t="s">
        <v>701</v>
      </c>
      <c r="F4540" s="7">
        <v>4457</v>
      </c>
      <c r="G4540" s="7">
        <v>4076</v>
      </c>
      <c r="H4540" s="7">
        <v>19.98</v>
      </c>
      <c r="I4540" s="7">
        <v>1.9</v>
      </c>
      <c r="J4540" s="8">
        <f t="shared" si="141"/>
        <v>2473.8000000000002</v>
      </c>
      <c r="K4540" s="7">
        <v>17572.439999999999</v>
      </c>
      <c r="L4540" s="9">
        <v>-19.955122935449701</v>
      </c>
      <c r="M4540" s="9">
        <v>-45.079362582268899</v>
      </c>
      <c r="N4540" s="7">
        <f>COUNTIFS('Lojas Assaí'!$F$174:$F$260,D4540)</f>
        <v>0</v>
      </c>
    </row>
    <row r="4541" spans="1:14" x14ac:dyDescent="0.25">
      <c r="A4541" s="7" t="s">
        <v>4924</v>
      </c>
      <c r="B4541" s="7" t="s">
        <v>403</v>
      </c>
      <c r="C4541" s="7" t="str">
        <f t="shared" si="140"/>
        <v>Rodolfo FernandesRN</v>
      </c>
      <c r="D4541" s="7">
        <v>2411007</v>
      </c>
      <c r="E4541" s="8" t="s">
        <v>695</v>
      </c>
      <c r="F4541" s="7">
        <v>4457</v>
      </c>
      <c r="G4541" s="7">
        <v>4418</v>
      </c>
      <c r="H4541" s="7">
        <v>28.53</v>
      </c>
      <c r="I4541" s="7">
        <v>1.8</v>
      </c>
      <c r="J4541" s="8">
        <f t="shared" si="141"/>
        <v>2343.6</v>
      </c>
      <c r="K4541" s="7">
        <v>11774.44</v>
      </c>
      <c r="L4541" s="9">
        <v>-6.2647305468081802</v>
      </c>
      <c r="M4541" s="9">
        <v>-38.314833029379301</v>
      </c>
      <c r="N4541" s="7">
        <f>COUNTIFS('Lojas Assaí'!$F$174:$F$260,D4541)</f>
        <v>0</v>
      </c>
    </row>
    <row r="4542" spans="1:14" x14ac:dyDescent="0.25">
      <c r="A4542" s="7" t="s">
        <v>4925</v>
      </c>
      <c r="B4542" s="7" t="s">
        <v>313</v>
      </c>
      <c r="C4542" s="7" t="str">
        <f t="shared" si="140"/>
        <v>São Braz do PiauíPI</v>
      </c>
      <c r="D4542" s="7">
        <v>2209559</v>
      </c>
      <c r="E4542" s="8" t="s">
        <v>693</v>
      </c>
      <c r="F4542" s="7">
        <v>4454</v>
      </c>
      <c r="G4542" s="7">
        <v>4313</v>
      </c>
      <c r="H4542" s="7">
        <v>6.57</v>
      </c>
      <c r="I4542" s="7">
        <v>2</v>
      </c>
      <c r="J4542" s="8">
        <f t="shared" si="141"/>
        <v>2604</v>
      </c>
      <c r="K4542" s="7">
        <v>9053.61</v>
      </c>
      <c r="L4542" s="9">
        <v>-9.0625605358737307</v>
      </c>
      <c r="M4542" s="9">
        <v>-42.999072517072598</v>
      </c>
      <c r="N4542" s="7">
        <f>COUNTIFS('Lojas Assaí'!$F$174:$F$260,D4542)</f>
        <v>0</v>
      </c>
    </row>
    <row r="4543" spans="1:14" x14ac:dyDescent="0.25">
      <c r="A4543" s="7" t="s">
        <v>4926</v>
      </c>
      <c r="B4543" s="7" t="s">
        <v>422</v>
      </c>
      <c r="C4543" s="7" t="str">
        <f t="shared" si="140"/>
        <v>TejupáSP</v>
      </c>
      <c r="D4543" s="7">
        <v>3554201</v>
      </c>
      <c r="E4543" s="8" t="s">
        <v>435</v>
      </c>
      <c r="F4543" s="7">
        <v>4452</v>
      </c>
      <c r="G4543" s="7">
        <v>4809</v>
      </c>
      <c r="H4543" s="7">
        <v>16.23</v>
      </c>
      <c r="I4543" s="7">
        <v>1.7</v>
      </c>
      <c r="J4543" s="8">
        <f t="shared" si="141"/>
        <v>2213.4</v>
      </c>
      <c r="K4543" s="7">
        <v>27077.88</v>
      </c>
      <c r="L4543" s="9">
        <v>-20.787841656654901</v>
      </c>
      <c r="M4543" s="9">
        <v>-48.341536137232502</v>
      </c>
      <c r="N4543" s="7">
        <f>COUNTIFS('Lojas Assaí'!$F$174:$F$260,D4543)</f>
        <v>0</v>
      </c>
    </row>
    <row r="4544" spans="1:14" x14ac:dyDescent="0.25">
      <c r="A4544" s="7" t="s">
        <v>4927</v>
      </c>
      <c r="B4544" s="7" t="s">
        <v>669</v>
      </c>
      <c r="C4544" s="7" t="str">
        <f t="shared" si="140"/>
        <v>Novo AcordoTO</v>
      </c>
      <c r="D4544" s="7">
        <v>1715101</v>
      </c>
      <c r="E4544" s="8" t="s">
        <v>699</v>
      </c>
      <c r="F4544" s="7">
        <v>4450</v>
      </c>
      <c r="G4544" s="7">
        <v>3762</v>
      </c>
      <c r="H4544" s="7">
        <v>1.41</v>
      </c>
      <c r="I4544" s="7">
        <v>1.5</v>
      </c>
      <c r="J4544" s="8">
        <f t="shared" si="141"/>
        <v>1953</v>
      </c>
      <c r="K4544" s="7">
        <v>15981.8</v>
      </c>
      <c r="L4544" s="9">
        <v>-10.566871139332299</v>
      </c>
      <c r="M4544" s="9">
        <v>-48.906180724502299</v>
      </c>
      <c r="N4544" s="7">
        <f>COUNTIFS('Lojas Assaí'!$F$174:$F$260,D4544)</f>
        <v>0</v>
      </c>
    </row>
    <row r="4545" spans="1:14" x14ac:dyDescent="0.25">
      <c r="A4545" s="7" t="s">
        <v>4928</v>
      </c>
      <c r="B4545" s="7" t="s">
        <v>206</v>
      </c>
      <c r="C4545" s="7" t="str">
        <f t="shared" si="140"/>
        <v>CarvalhosMG</v>
      </c>
      <c r="D4545" s="7">
        <v>3114808</v>
      </c>
      <c r="E4545" s="8" t="s">
        <v>701</v>
      </c>
      <c r="F4545" s="7">
        <v>4445</v>
      </c>
      <c r="G4545" s="7">
        <v>4556</v>
      </c>
      <c r="H4545" s="7">
        <v>16.14</v>
      </c>
      <c r="I4545" s="7">
        <v>1.9</v>
      </c>
      <c r="J4545" s="8">
        <f t="shared" si="141"/>
        <v>2473.8000000000002</v>
      </c>
      <c r="K4545" s="7">
        <v>15680.51</v>
      </c>
      <c r="L4545" s="9">
        <v>-20.7934512867946</v>
      </c>
      <c r="M4545" s="9">
        <v>-43.931466594103497</v>
      </c>
      <c r="N4545" s="7">
        <f>COUNTIFS('Lojas Assaí'!$F$174:$F$260,D4545)</f>
        <v>0</v>
      </c>
    </row>
    <row r="4546" spans="1:14" x14ac:dyDescent="0.25">
      <c r="A4546" s="7" t="s">
        <v>4929</v>
      </c>
      <c r="B4546" s="7" t="s">
        <v>258</v>
      </c>
      <c r="C4546" s="7" t="str">
        <f t="shared" ref="C4546:C4609" si="142">_xlfn.CONCAT(A4546:B4546)</f>
        <v>Quinta do SolPR</v>
      </c>
      <c r="D4546" s="7">
        <v>4121109</v>
      </c>
      <c r="E4546" s="8" t="s">
        <v>686</v>
      </c>
      <c r="F4546" s="7">
        <v>4444</v>
      </c>
      <c r="G4546" s="7">
        <v>5088</v>
      </c>
      <c r="H4546" s="7">
        <v>15.6</v>
      </c>
      <c r="I4546" s="7">
        <v>1.9</v>
      </c>
      <c r="J4546" s="8">
        <f t="shared" ref="J4546:J4609" si="143">ROUND(I4546*1302,2)</f>
        <v>2473.8000000000002</v>
      </c>
      <c r="K4546" s="7">
        <v>54095.46</v>
      </c>
      <c r="L4546" s="9">
        <v>-25.118986523609902</v>
      </c>
      <c r="M4546" s="9">
        <v>-54.027237031787699</v>
      </c>
      <c r="N4546" s="7">
        <f>COUNTIFS('Lojas Assaí'!$F$174:$F$260,D4546)</f>
        <v>0</v>
      </c>
    </row>
    <row r="4547" spans="1:14" x14ac:dyDescent="0.25">
      <c r="A4547" s="7" t="s">
        <v>4930</v>
      </c>
      <c r="B4547" s="7" t="s">
        <v>313</v>
      </c>
      <c r="C4547" s="7" t="str">
        <f t="shared" si="142"/>
        <v>JerumenhaPI</v>
      </c>
      <c r="D4547" s="7">
        <v>2205300</v>
      </c>
      <c r="E4547" s="8" t="s">
        <v>693</v>
      </c>
      <c r="F4547" s="7">
        <v>4443</v>
      </c>
      <c r="G4547" s="7">
        <v>4390</v>
      </c>
      <c r="H4547" s="7">
        <v>2.35</v>
      </c>
      <c r="I4547" s="7">
        <v>1.4</v>
      </c>
      <c r="J4547" s="8">
        <f t="shared" si="143"/>
        <v>1822.8</v>
      </c>
      <c r="K4547" s="7">
        <v>10792.44</v>
      </c>
      <c r="L4547" s="9">
        <v>-7.0846321938725696</v>
      </c>
      <c r="M4547" s="9">
        <v>-43.502743006402099</v>
      </c>
      <c r="N4547" s="7">
        <f>COUNTIFS('Lojas Assaí'!$F$174:$F$260,D4547)</f>
        <v>0</v>
      </c>
    </row>
    <row r="4548" spans="1:14" x14ac:dyDescent="0.25">
      <c r="A4548" s="7" t="s">
        <v>4931</v>
      </c>
      <c r="B4548" s="7" t="s">
        <v>206</v>
      </c>
      <c r="C4548" s="7" t="str">
        <f t="shared" si="142"/>
        <v>PaineirasMG</v>
      </c>
      <c r="D4548" s="7">
        <v>3146404</v>
      </c>
      <c r="E4548" s="8" t="s">
        <v>701</v>
      </c>
      <c r="F4548" s="7">
        <v>4440</v>
      </c>
      <c r="G4548" s="7">
        <v>4631</v>
      </c>
      <c r="H4548" s="7">
        <v>7.27</v>
      </c>
      <c r="I4548" s="7">
        <v>1.7</v>
      </c>
      <c r="J4548" s="8">
        <f t="shared" si="143"/>
        <v>2213.4</v>
      </c>
      <c r="K4548" s="7">
        <v>15930.22</v>
      </c>
      <c r="L4548" s="9">
        <v>-15.537065987525001</v>
      </c>
      <c r="M4548" s="9">
        <v>-43.070555975611299</v>
      </c>
      <c r="N4548" s="7">
        <f>COUNTIFS('Lojas Assaí'!$F$174:$F$260,D4548)</f>
        <v>0</v>
      </c>
    </row>
    <row r="4549" spans="1:14" x14ac:dyDescent="0.25">
      <c r="A4549" s="7" t="s">
        <v>4932</v>
      </c>
      <c r="B4549" s="7" t="s">
        <v>669</v>
      </c>
      <c r="C4549" s="7" t="str">
        <f t="shared" si="142"/>
        <v>Bernardo SayãoTO</v>
      </c>
      <c r="D4549" s="7">
        <v>1703206</v>
      </c>
      <c r="E4549" s="8" t="s">
        <v>699</v>
      </c>
      <c r="F4549" s="7">
        <v>4439</v>
      </c>
      <c r="G4549" s="7">
        <v>4456</v>
      </c>
      <c r="H4549" s="7">
        <v>4.8099999999999996</v>
      </c>
      <c r="I4549" s="7">
        <v>1.9</v>
      </c>
      <c r="J4549" s="8">
        <f t="shared" si="143"/>
        <v>2473.8000000000002</v>
      </c>
      <c r="K4549" s="7">
        <v>18535.240000000002</v>
      </c>
      <c r="L4549" s="9">
        <v>-7.8685124833128102</v>
      </c>
      <c r="M4549" s="9">
        <v>-48.899054346727603</v>
      </c>
      <c r="N4549" s="7">
        <f>COUNTIFS('Lojas Assaí'!$F$174:$F$260,D4549)</f>
        <v>0</v>
      </c>
    </row>
    <row r="4550" spans="1:14" x14ac:dyDescent="0.25">
      <c r="A4550" s="7" t="s">
        <v>4933</v>
      </c>
      <c r="B4550" s="7" t="s">
        <v>206</v>
      </c>
      <c r="C4550" s="7" t="str">
        <f t="shared" si="142"/>
        <v>Couto de Magalhães de MinasMG</v>
      </c>
      <c r="D4550" s="7">
        <v>3120102</v>
      </c>
      <c r="E4550" s="8" t="s">
        <v>701</v>
      </c>
      <c r="F4550" s="7">
        <v>4436</v>
      </c>
      <c r="G4550" s="7">
        <v>4204</v>
      </c>
      <c r="H4550" s="7">
        <v>8.66</v>
      </c>
      <c r="I4550" s="7">
        <v>1.9</v>
      </c>
      <c r="J4550" s="8">
        <f t="shared" si="143"/>
        <v>2473.8000000000002</v>
      </c>
      <c r="K4550" s="7">
        <v>13424.37</v>
      </c>
      <c r="L4550" s="9">
        <v>-17.237534395100901</v>
      </c>
      <c r="M4550" s="9">
        <v>-40.914895278107998</v>
      </c>
      <c r="N4550" s="7">
        <f>COUNTIFS('Lojas Assaí'!$F$174:$F$260,D4550)</f>
        <v>0</v>
      </c>
    </row>
    <row r="4551" spans="1:14" x14ac:dyDescent="0.25">
      <c r="A4551" s="7" t="s">
        <v>4934</v>
      </c>
      <c r="B4551" s="7" t="s">
        <v>206</v>
      </c>
      <c r="C4551" s="7" t="str">
        <f t="shared" si="142"/>
        <v>Dom JoaquimMG</v>
      </c>
      <c r="D4551" s="7">
        <v>3122603</v>
      </c>
      <c r="E4551" s="8" t="s">
        <v>701</v>
      </c>
      <c r="F4551" s="7">
        <v>4436</v>
      </c>
      <c r="G4551" s="7">
        <v>4535</v>
      </c>
      <c r="H4551" s="7">
        <v>11.37</v>
      </c>
      <c r="I4551" s="7">
        <v>1.8</v>
      </c>
      <c r="J4551" s="8">
        <f t="shared" si="143"/>
        <v>2343.6</v>
      </c>
      <c r="K4551" s="7">
        <v>11956.53</v>
      </c>
      <c r="L4551" s="9">
        <v>-20.162204929737701</v>
      </c>
      <c r="M4551" s="9">
        <v>-42.970872967039597</v>
      </c>
      <c r="N4551" s="7">
        <f>COUNTIFS('Lojas Assaí'!$F$174:$F$260,D4551)</f>
        <v>0</v>
      </c>
    </row>
    <row r="4552" spans="1:14" x14ac:dyDescent="0.25">
      <c r="A4552" s="7" t="s">
        <v>4935</v>
      </c>
      <c r="B4552" s="7" t="s">
        <v>206</v>
      </c>
      <c r="C4552" s="7" t="str">
        <f t="shared" si="142"/>
        <v>Piedade do Rio GrandeMG</v>
      </c>
      <c r="D4552" s="7">
        <v>3150307</v>
      </c>
      <c r="E4552" s="8" t="s">
        <v>701</v>
      </c>
      <c r="F4552" s="7">
        <v>4436</v>
      </c>
      <c r="G4552" s="7">
        <v>4709</v>
      </c>
      <c r="H4552" s="7">
        <v>14.59</v>
      </c>
      <c r="I4552" s="7">
        <v>1.6</v>
      </c>
      <c r="J4552" s="8">
        <f t="shared" si="143"/>
        <v>2083.1999999999998</v>
      </c>
      <c r="K4552" s="7">
        <v>20538.490000000002</v>
      </c>
      <c r="L4552" s="9">
        <v>-20.461010353828801</v>
      </c>
      <c r="M4552" s="9">
        <v>-44.227916010212297</v>
      </c>
      <c r="N4552" s="7">
        <f>COUNTIFS('Lojas Assaí'!$F$174:$F$260,D4552)</f>
        <v>0</v>
      </c>
    </row>
    <row r="4553" spans="1:14" x14ac:dyDescent="0.25">
      <c r="A4553" s="7" t="s">
        <v>4936</v>
      </c>
      <c r="B4553" s="7" t="s">
        <v>206</v>
      </c>
      <c r="C4553" s="7" t="str">
        <f t="shared" si="142"/>
        <v>FunilândiaMG</v>
      </c>
      <c r="D4553" s="7">
        <v>3127206</v>
      </c>
      <c r="E4553" s="8" t="s">
        <v>701</v>
      </c>
      <c r="F4553" s="7">
        <v>4434</v>
      </c>
      <c r="G4553" s="7">
        <v>3855</v>
      </c>
      <c r="H4553" s="7">
        <v>19.29</v>
      </c>
      <c r="I4553" s="7">
        <v>1.6</v>
      </c>
      <c r="J4553" s="8">
        <f t="shared" si="143"/>
        <v>2083.1999999999998</v>
      </c>
      <c r="K4553" s="7">
        <v>16625.89</v>
      </c>
      <c r="L4553" s="9">
        <v>-19.369987332984</v>
      </c>
      <c r="M4553" s="9">
        <v>-44.063085880358898</v>
      </c>
      <c r="N4553" s="7">
        <f>COUNTIFS('Lojas Assaí'!$F$174:$F$260,D4553)</f>
        <v>0</v>
      </c>
    </row>
    <row r="4554" spans="1:14" x14ac:dyDescent="0.25">
      <c r="A4554" s="7" t="s">
        <v>976</v>
      </c>
      <c r="B4554" s="7" t="s">
        <v>258</v>
      </c>
      <c r="C4554" s="7" t="str">
        <f t="shared" si="142"/>
        <v>Cruzeiro do SulPR</v>
      </c>
      <c r="D4554" s="7">
        <v>4106704</v>
      </c>
      <c r="E4554" s="8" t="s">
        <v>686</v>
      </c>
      <c r="F4554" s="7">
        <v>4430</v>
      </c>
      <c r="G4554" s="7">
        <v>4563</v>
      </c>
      <c r="H4554" s="7">
        <v>17.61</v>
      </c>
      <c r="I4554" s="7">
        <v>2.2000000000000002</v>
      </c>
      <c r="J4554" s="8">
        <f t="shared" si="143"/>
        <v>2864.4</v>
      </c>
      <c r="K4554" s="7">
        <v>44322.6</v>
      </c>
      <c r="L4554" s="9">
        <v>-23.993327601892801</v>
      </c>
      <c r="M4554" s="9">
        <v>-51.444246648968601</v>
      </c>
      <c r="N4554" s="7">
        <f>COUNTIFS('Lojas Assaí'!$F$174:$F$260,D4554)</f>
        <v>0</v>
      </c>
    </row>
    <row r="4555" spans="1:14" x14ac:dyDescent="0.25">
      <c r="A4555" s="7" t="s">
        <v>4937</v>
      </c>
      <c r="B4555" s="7" t="s">
        <v>258</v>
      </c>
      <c r="C4555" s="7" t="str">
        <f t="shared" si="142"/>
        <v>ItaguajéPR</v>
      </c>
      <c r="D4555" s="7">
        <v>4110904</v>
      </c>
      <c r="E4555" s="8" t="s">
        <v>686</v>
      </c>
      <c r="F4555" s="7">
        <v>4426</v>
      </c>
      <c r="G4555" s="7">
        <v>4568</v>
      </c>
      <c r="H4555" s="7">
        <v>24</v>
      </c>
      <c r="I4555" s="7">
        <v>2.1</v>
      </c>
      <c r="J4555" s="8">
        <f t="shared" si="143"/>
        <v>2734.2</v>
      </c>
      <c r="K4555" s="7">
        <v>25492.26</v>
      </c>
      <c r="L4555" s="9">
        <v>-23.0147685088751</v>
      </c>
      <c r="M4555" s="9">
        <v>-50.409090466832303</v>
      </c>
      <c r="N4555" s="7">
        <f>COUNTIFS('Lojas Assaí'!$F$174:$F$260,D4555)</f>
        <v>0</v>
      </c>
    </row>
    <row r="4556" spans="1:14" x14ac:dyDescent="0.25">
      <c r="A4556" s="7" t="s">
        <v>4938</v>
      </c>
      <c r="B4556" s="7" t="s">
        <v>710</v>
      </c>
      <c r="C4556" s="7" t="str">
        <f t="shared" si="142"/>
        <v>Erval VelhoSC</v>
      </c>
      <c r="D4556" s="7">
        <v>4205209</v>
      </c>
      <c r="E4556" s="8" t="s">
        <v>711</v>
      </c>
      <c r="F4556" s="7">
        <v>4423</v>
      </c>
      <c r="G4556" s="7">
        <v>4352</v>
      </c>
      <c r="H4556" s="7">
        <v>20.99</v>
      </c>
      <c r="I4556" s="7">
        <v>2</v>
      </c>
      <c r="J4556" s="8">
        <f t="shared" si="143"/>
        <v>2604</v>
      </c>
      <c r="K4556" s="7">
        <v>34374.92</v>
      </c>
      <c r="L4556" s="9">
        <v>-26.7794323287604</v>
      </c>
      <c r="M4556" s="9">
        <v>-53.3448914354815</v>
      </c>
      <c r="N4556" s="7">
        <f>COUNTIFS('Lojas Assaí'!$F$174:$F$260,D4556)</f>
        <v>0</v>
      </c>
    </row>
    <row r="4557" spans="1:14" x14ac:dyDescent="0.25">
      <c r="A4557" s="7" t="s">
        <v>4939</v>
      </c>
      <c r="B4557" s="7" t="s">
        <v>258</v>
      </c>
      <c r="C4557" s="7" t="str">
        <f t="shared" si="142"/>
        <v>Quarto CentenárioPR</v>
      </c>
      <c r="D4557" s="7">
        <v>4120655</v>
      </c>
      <c r="E4557" s="8" t="s">
        <v>686</v>
      </c>
      <c r="F4557" s="7">
        <v>4420</v>
      </c>
      <c r="G4557" s="7">
        <v>4856</v>
      </c>
      <c r="H4557" s="7">
        <v>15.09</v>
      </c>
      <c r="I4557" s="7">
        <v>2.4</v>
      </c>
      <c r="J4557" s="8">
        <f t="shared" si="143"/>
        <v>3124.8</v>
      </c>
      <c r="K4557" s="7">
        <v>76476.19</v>
      </c>
      <c r="L4557" s="9">
        <v>-25.373744847233301</v>
      </c>
      <c r="M4557" s="9">
        <v>-49.085188834827498</v>
      </c>
      <c r="N4557" s="7">
        <f>COUNTIFS('Lojas Assaí'!$F$174:$F$260,D4557)</f>
        <v>0</v>
      </c>
    </row>
    <row r="4558" spans="1:14" x14ac:dyDescent="0.25">
      <c r="A4558" s="7" t="s">
        <v>4940</v>
      </c>
      <c r="B4558" s="7" t="s">
        <v>206</v>
      </c>
      <c r="C4558" s="7" t="str">
        <f t="shared" si="142"/>
        <v>JaparaíbaMG</v>
      </c>
      <c r="D4558" s="7">
        <v>3135308</v>
      </c>
      <c r="E4558" s="8" t="s">
        <v>701</v>
      </c>
      <c r="F4558" s="7">
        <v>4418</v>
      </c>
      <c r="G4558" s="7">
        <v>3939</v>
      </c>
      <c r="H4558" s="7">
        <v>22.88</v>
      </c>
      <c r="I4558" s="7">
        <v>1.7</v>
      </c>
      <c r="J4558" s="8">
        <f t="shared" si="143"/>
        <v>2213.4</v>
      </c>
      <c r="K4558" s="7">
        <v>18661.47</v>
      </c>
      <c r="L4558" s="9">
        <v>-20.141617595070901</v>
      </c>
      <c r="M4558" s="9">
        <v>-45.504117805893799</v>
      </c>
      <c r="N4558" s="7">
        <f>COUNTIFS('Lojas Assaí'!$F$174:$F$260,D4558)</f>
        <v>0</v>
      </c>
    </row>
    <row r="4559" spans="1:14" x14ac:dyDescent="0.25">
      <c r="A4559" s="7" t="s">
        <v>4941</v>
      </c>
      <c r="B4559" s="7" t="s">
        <v>37</v>
      </c>
      <c r="C4559" s="7" t="str">
        <f t="shared" si="142"/>
        <v>GaviãoBA</v>
      </c>
      <c r="D4559" s="7">
        <v>2911253</v>
      </c>
      <c r="E4559" s="8" t="s">
        <v>684</v>
      </c>
      <c r="F4559" s="7">
        <v>4417</v>
      </c>
      <c r="G4559" s="7">
        <v>4561</v>
      </c>
      <c r="H4559" s="7">
        <v>12.33</v>
      </c>
      <c r="I4559" s="7">
        <v>1.6</v>
      </c>
      <c r="J4559" s="8">
        <f t="shared" si="143"/>
        <v>2083.1999999999998</v>
      </c>
      <c r="K4559" s="7">
        <v>10496.01</v>
      </c>
      <c r="L4559" s="9">
        <v>-11.4708954591253</v>
      </c>
      <c r="M4559" s="9">
        <v>-39.786112929978998</v>
      </c>
      <c r="N4559" s="7">
        <f>COUNTIFS('Lojas Assaí'!$F$174:$F$260,D4559)</f>
        <v>0</v>
      </c>
    </row>
    <row r="4560" spans="1:14" x14ac:dyDescent="0.25">
      <c r="A4560" s="7" t="s">
        <v>4942</v>
      </c>
      <c r="B4560" s="7" t="s">
        <v>206</v>
      </c>
      <c r="C4560" s="7" t="str">
        <f t="shared" si="142"/>
        <v>MaterlândiaMG</v>
      </c>
      <c r="D4560" s="7">
        <v>3140605</v>
      </c>
      <c r="E4560" s="8" t="s">
        <v>701</v>
      </c>
      <c r="F4560" s="7">
        <v>4415</v>
      </c>
      <c r="G4560" s="7">
        <v>4595</v>
      </c>
      <c r="H4560" s="7">
        <v>16.38</v>
      </c>
      <c r="I4560" s="7">
        <v>1.7</v>
      </c>
      <c r="J4560" s="8">
        <f t="shared" si="143"/>
        <v>2213.4</v>
      </c>
      <c r="K4560" s="7">
        <v>12213.89</v>
      </c>
      <c r="L4560" s="9">
        <v>-15.687667804847701</v>
      </c>
      <c r="M4560" s="9">
        <v>-40.738533408469301</v>
      </c>
      <c r="N4560" s="7">
        <f>COUNTIFS('Lojas Assaí'!$F$174:$F$260,D4560)</f>
        <v>0</v>
      </c>
    </row>
    <row r="4561" spans="1:14" x14ac:dyDescent="0.25">
      <c r="A4561" s="7" t="s">
        <v>4943</v>
      </c>
      <c r="B4561" s="7" t="s">
        <v>669</v>
      </c>
      <c r="C4561" s="7" t="str">
        <f t="shared" si="142"/>
        <v>Pindorama do TocantinsTO</v>
      </c>
      <c r="D4561" s="7">
        <v>1717008</v>
      </c>
      <c r="E4561" s="8" t="s">
        <v>699</v>
      </c>
      <c r="F4561" s="7">
        <v>4414</v>
      </c>
      <c r="G4561" s="7">
        <v>4506</v>
      </c>
      <c r="H4561" s="7">
        <v>2.89</v>
      </c>
      <c r="I4561" s="7">
        <v>1.7</v>
      </c>
      <c r="J4561" s="8">
        <f t="shared" si="143"/>
        <v>2213.4</v>
      </c>
      <c r="K4561" s="7">
        <v>14187.22</v>
      </c>
      <c r="L4561" s="9">
        <v>-11.138202584680799</v>
      </c>
      <c r="M4561" s="9">
        <v>-47.5756877172877</v>
      </c>
      <c r="N4561" s="7">
        <f>COUNTIFS('Lojas Assaí'!$F$174:$F$260,D4561)</f>
        <v>0</v>
      </c>
    </row>
    <row r="4562" spans="1:14" x14ac:dyDescent="0.25">
      <c r="A4562" s="7" t="s">
        <v>4013</v>
      </c>
      <c r="B4562" s="7" t="s">
        <v>145</v>
      </c>
      <c r="C4562" s="7" t="str">
        <f t="shared" si="142"/>
        <v>ItajáGO</v>
      </c>
      <c r="D4562" s="7">
        <v>5210802</v>
      </c>
      <c r="E4562" s="8" t="s">
        <v>687</v>
      </c>
      <c r="F4562" s="7">
        <v>4412</v>
      </c>
      <c r="G4562" s="7">
        <v>5062</v>
      </c>
      <c r="H4562" s="7">
        <v>2.42</v>
      </c>
      <c r="I4562" s="7">
        <v>2</v>
      </c>
      <c r="J4562" s="8">
        <f t="shared" si="143"/>
        <v>2604</v>
      </c>
      <c r="K4562" s="7">
        <v>24186.49</v>
      </c>
      <c r="L4562" s="9">
        <v>-19.062235046485501</v>
      </c>
      <c r="M4562" s="9">
        <v>-51.5446839593993</v>
      </c>
      <c r="N4562" s="7">
        <f>COUNTIFS('Lojas Assaí'!$F$174:$F$260,D4562)</f>
        <v>0</v>
      </c>
    </row>
    <row r="4563" spans="1:14" x14ac:dyDescent="0.25">
      <c r="A4563" s="7" t="s">
        <v>4944</v>
      </c>
      <c r="B4563" s="7" t="s">
        <v>710</v>
      </c>
      <c r="C4563" s="7" t="str">
        <f t="shared" si="142"/>
        <v>Vargem BonitaSC</v>
      </c>
      <c r="D4563" s="7">
        <v>4219176</v>
      </c>
      <c r="E4563" s="8" t="s">
        <v>711</v>
      </c>
      <c r="F4563" s="7">
        <v>4411</v>
      </c>
      <c r="G4563" s="7">
        <v>4793</v>
      </c>
      <c r="H4563" s="7">
        <v>16.059999999999999</v>
      </c>
      <c r="I4563" s="7">
        <v>3.6</v>
      </c>
      <c r="J4563" s="8">
        <f t="shared" si="143"/>
        <v>4687.2</v>
      </c>
      <c r="K4563" s="7">
        <v>116313.83</v>
      </c>
      <c r="L4563" s="9">
        <v>-27.395778698688101</v>
      </c>
      <c r="M4563" s="9">
        <v>-49.368219172611397</v>
      </c>
      <c r="N4563" s="7">
        <f>COUNTIFS('Lojas Assaí'!$F$174:$F$260,D4563)</f>
        <v>0</v>
      </c>
    </row>
    <row r="4564" spans="1:14" x14ac:dyDescent="0.25">
      <c r="A4564" s="7" t="s">
        <v>4945</v>
      </c>
      <c r="B4564" s="7" t="s">
        <v>244</v>
      </c>
      <c r="C4564" s="7" t="str">
        <f t="shared" si="142"/>
        <v>São João do TigrePB</v>
      </c>
      <c r="D4564" s="7">
        <v>2514107</v>
      </c>
      <c r="E4564" s="8" t="s">
        <v>698</v>
      </c>
      <c r="F4564" s="7">
        <v>4408</v>
      </c>
      <c r="G4564" s="7">
        <v>4396</v>
      </c>
      <c r="H4564" s="7">
        <v>5.39</v>
      </c>
      <c r="I4564" s="7">
        <v>1.7</v>
      </c>
      <c r="J4564" s="8">
        <f t="shared" si="143"/>
        <v>2213.4</v>
      </c>
      <c r="K4564" s="7">
        <v>8554.1299999999992</v>
      </c>
      <c r="L4564" s="9">
        <v>-7.3902013357551199</v>
      </c>
      <c r="M4564" s="9">
        <v>-36.531520935887201</v>
      </c>
      <c r="N4564" s="7">
        <f>COUNTIFS('Lojas Assaí'!$F$174:$F$260,D4564)</f>
        <v>0</v>
      </c>
    </row>
    <row r="4565" spans="1:14" x14ac:dyDescent="0.25">
      <c r="A4565" s="7" t="s">
        <v>4946</v>
      </c>
      <c r="B4565" s="7" t="s">
        <v>178</v>
      </c>
      <c r="C4565" s="7" t="str">
        <f t="shared" si="142"/>
        <v>Nova GuaritaMT</v>
      </c>
      <c r="D4565" s="7">
        <v>5108808</v>
      </c>
      <c r="E4565" s="8" t="s">
        <v>696</v>
      </c>
      <c r="F4565" s="7">
        <v>4407</v>
      </c>
      <c r="G4565" s="7">
        <v>4932</v>
      </c>
      <c r="H4565" s="7">
        <v>4.43</v>
      </c>
      <c r="I4565" s="7">
        <v>2.2000000000000002</v>
      </c>
      <c r="J4565" s="8">
        <f t="shared" si="143"/>
        <v>2864.4</v>
      </c>
      <c r="K4565" s="7">
        <v>27078.29</v>
      </c>
      <c r="L4565" s="9">
        <v>-14.469788994004199</v>
      </c>
      <c r="M4565" s="9">
        <v>-59.590330502794501</v>
      </c>
      <c r="N4565" s="7">
        <f>COUNTIFS('Lojas Assaí'!$F$174:$F$260,D4565)</f>
        <v>0</v>
      </c>
    </row>
    <row r="4566" spans="1:14" x14ac:dyDescent="0.25">
      <c r="A4566" s="7" t="s">
        <v>4947</v>
      </c>
      <c r="B4566" s="7" t="s">
        <v>244</v>
      </c>
      <c r="C4566" s="7" t="str">
        <f t="shared" si="142"/>
        <v>LogradouroPB</v>
      </c>
      <c r="D4566" s="7">
        <v>2508554</v>
      </c>
      <c r="E4566" s="8" t="s">
        <v>698</v>
      </c>
      <c r="F4566" s="7">
        <v>4406</v>
      </c>
      <c r="G4566" s="7">
        <v>3942</v>
      </c>
      <c r="H4566" s="7">
        <v>103.75</v>
      </c>
      <c r="I4566" s="7">
        <v>1.8</v>
      </c>
      <c r="J4566" s="8">
        <f t="shared" si="143"/>
        <v>2343.6</v>
      </c>
      <c r="K4566" s="7">
        <v>10050.530000000001</v>
      </c>
      <c r="L4566" s="9">
        <v>-7.3790028227583004</v>
      </c>
      <c r="M4566" s="9">
        <v>-36.948629303970002</v>
      </c>
      <c r="N4566" s="7">
        <f>COUNTIFS('Lojas Assaí'!$F$174:$F$260,D4566)</f>
        <v>0</v>
      </c>
    </row>
    <row r="4567" spans="1:14" x14ac:dyDescent="0.25">
      <c r="A4567" s="7" t="s">
        <v>4948</v>
      </c>
      <c r="B4567" s="7" t="s">
        <v>422</v>
      </c>
      <c r="C4567" s="7" t="str">
        <f t="shared" si="142"/>
        <v>SandovalinaSP</v>
      </c>
      <c r="D4567" s="7">
        <v>3545506</v>
      </c>
      <c r="E4567" s="8" t="s">
        <v>435</v>
      </c>
      <c r="F4567" s="7">
        <v>4405</v>
      </c>
      <c r="G4567" s="7">
        <v>3699</v>
      </c>
      <c r="H4567" s="7">
        <v>8.1300000000000008</v>
      </c>
      <c r="I4567" s="7">
        <v>1.6</v>
      </c>
      <c r="J4567" s="8">
        <f t="shared" si="143"/>
        <v>2083.1999999999998</v>
      </c>
      <c r="K4567" s="7">
        <v>100309.54</v>
      </c>
      <c r="L4567" s="9">
        <v>-20.030702621951701</v>
      </c>
      <c r="M4567" s="9">
        <v>-50.730564370839303</v>
      </c>
      <c r="N4567" s="7">
        <f>COUNTIFS('Lojas Assaí'!$F$174:$F$260,D4567)</f>
        <v>0</v>
      </c>
    </row>
    <row r="4568" spans="1:14" x14ac:dyDescent="0.25">
      <c r="A4568" s="7" t="s">
        <v>4949</v>
      </c>
      <c r="B4568" s="7" t="s">
        <v>206</v>
      </c>
      <c r="C4568" s="7" t="str">
        <f t="shared" si="142"/>
        <v>Itamarati de MinasMG</v>
      </c>
      <c r="D4568" s="7">
        <v>3132602</v>
      </c>
      <c r="E4568" s="8" t="s">
        <v>701</v>
      </c>
      <c r="F4568" s="7">
        <v>4395</v>
      </c>
      <c r="G4568" s="7">
        <v>4079</v>
      </c>
      <c r="H4568" s="7">
        <v>43.13</v>
      </c>
      <c r="I4568" s="7">
        <v>1.4</v>
      </c>
      <c r="J4568" s="8">
        <f t="shared" si="143"/>
        <v>1822.8</v>
      </c>
      <c r="K4568" s="7">
        <v>14271.39</v>
      </c>
      <c r="L4568" s="9">
        <v>-21.4194556178374</v>
      </c>
      <c r="M4568" s="9">
        <v>-42.818593358514498</v>
      </c>
      <c r="N4568" s="7">
        <f>COUNTIFS('Lojas Assaí'!$F$174:$F$260,D4568)</f>
        <v>0</v>
      </c>
    </row>
    <row r="4569" spans="1:14" x14ac:dyDescent="0.25">
      <c r="A4569" s="7" t="s">
        <v>4950</v>
      </c>
      <c r="B4569" s="7" t="s">
        <v>707</v>
      </c>
      <c r="C4569" s="7" t="str">
        <f t="shared" si="142"/>
        <v>IbaramaRS</v>
      </c>
      <c r="D4569" s="7">
        <v>4309753</v>
      </c>
      <c r="E4569" s="8" t="s">
        <v>708</v>
      </c>
      <c r="F4569" s="7">
        <v>4393</v>
      </c>
      <c r="G4569" s="7">
        <v>4371</v>
      </c>
      <c r="H4569" s="7">
        <v>22.63</v>
      </c>
      <c r="I4569" s="7">
        <v>2.2000000000000002</v>
      </c>
      <c r="J4569" s="8">
        <f t="shared" si="143"/>
        <v>2864.4</v>
      </c>
      <c r="K4569" s="7">
        <v>18933.05</v>
      </c>
      <c r="L4569" s="9">
        <v>-29.420744361083699</v>
      </c>
      <c r="M4569" s="9">
        <v>-53.133200012943703</v>
      </c>
      <c r="N4569" s="7">
        <f>COUNTIFS('Lojas Assaí'!$F$174:$F$260,D4569)</f>
        <v>0</v>
      </c>
    </row>
    <row r="4570" spans="1:14" x14ac:dyDescent="0.25">
      <c r="A4570" s="7" t="s">
        <v>1745</v>
      </c>
      <c r="B4570" s="7" t="s">
        <v>313</v>
      </c>
      <c r="C4570" s="7" t="str">
        <f t="shared" si="142"/>
        <v>Nova Santa RitaPI</v>
      </c>
      <c r="D4570" s="7">
        <v>2207959</v>
      </c>
      <c r="E4570" s="8" t="s">
        <v>693</v>
      </c>
      <c r="F4570" s="7">
        <v>4392</v>
      </c>
      <c r="G4570" s="7">
        <v>4187</v>
      </c>
      <c r="H4570" s="7">
        <v>4.5999999999999996</v>
      </c>
      <c r="I4570" s="7">
        <v>1.9</v>
      </c>
      <c r="J4570" s="8">
        <f t="shared" si="143"/>
        <v>2473.8000000000002</v>
      </c>
      <c r="K4570" s="7">
        <v>10047.32</v>
      </c>
      <c r="L4570" s="9">
        <v>-6.4494051369150398</v>
      </c>
      <c r="M4570" s="9">
        <v>-41.928722314402002</v>
      </c>
      <c r="N4570" s="7">
        <f>COUNTIFS('Lojas Assaí'!$F$174:$F$260,D4570)</f>
        <v>0</v>
      </c>
    </row>
    <row r="4571" spans="1:14" x14ac:dyDescent="0.25">
      <c r="A4571" s="7" t="s">
        <v>4951</v>
      </c>
      <c r="B4571" s="7" t="s">
        <v>669</v>
      </c>
      <c r="C4571" s="7" t="str">
        <f t="shared" si="142"/>
        <v>RecursolândiaTO</v>
      </c>
      <c r="D4571" s="7">
        <v>1718501</v>
      </c>
      <c r="E4571" s="8" t="s">
        <v>699</v>
      </c>
      <c r="F4571" s="7">
        <v>4389</v>
      </c>
      <c r="G4571" s="7">
        <v>3768</v>
      </c>
      <c r="H4571" s="7">
        <v>1.7</v>
      </c>
      <c r="I4571" s="7">
        <v>1.7</v>
      </c>
      <c r="J4571" s="8">
        <f t="shared" si="143"/>
        <v>2213.4</v>
      </c>
      <c r="K4571" s="7">
        <v>12160.21</v>
      </c>
      <c r="L4571" s="9">
        <v>-8.7353604538801193</v>
      </c>
      <c r="M4571" s="9">
        <v>-47.238041195020799</v>
      </c>
      <c r="N4571" s="7">
        <f>COUNTIFS('Lojas Assaí'!$F$174:$F$260,D4571)</f>
        <v>0</v>
      </c>
    </row>
    <row r="4572" spans="1:14" x14ac:dyDescent="0.25">
      <c r="A4572" s="7" t="s">
        <v>4952</v>
      </c>
      <c r="B4572" s="7" t="s">
        <v>37</v>
      </c>
      <c r="C4572" s="7" t="str">
        <f t="shared" si="142"/>
        <v>AiquaraBA</v>
      </c>
      <c r="D4572" s="7">
        <v>2900603</v>
      </c>
      <c r="E4572" s="8" t="s">
        <v>684</v>
      </c>
      <c r="F4572" s="7">
        <v>4387</v>
      </c>
      <c r="G4572" s="7">
        <v>4602</v>
      </c>
      <c r="H4572" s="7">
        <v>28.82</v>
      </c>
      <c r="I4572" s="7">
        <v>1.8</v>
      </c>
      <c r="J4572" s="8">
        <f t="shared" si="143"/>
        <v>2343.6</v>
      </c>
      <c r="K4572" s="7">
        <v>10611.71</v>
      </c>
      <c r="L4572" s="9">
        <v>-13.422347795301601</v>
      </c>
      <c r="M4572" s="9">
        <v>-42.136163733310902</v>
      </c>
      <c r="N4572" s="7">
        <f>COUNTIFS('Lojas Assaí'!$F$174:$F$260,D4572)</f>
        <v>0</v>
      </c>
    </row>
    <row r="4573" spans="1:14" x14ac:dyDescent="0.25">
      <c r="A4573" s="7" t="s">
        <v>4953</v>
      </c>
      <c r="B4573" s="7" t="s">
        <v>206</v>
      </c>
      <c r="C4573" s="7" t="str">
        <f t="shared" si="142"/>
        <v>Santa Bárbara do TugúrioMG</v>
      </c>
      <c r="D4573" s="7">
        <v>3157302</v>
      </c>
      <c r="E4573" s="8" t="s">
        <v>701</v>
      </c>
      <c r="F4573" s="7">
        <v>4385</v>
      </c>
      <c r="G4573" s="7">
        <v>4570</v>
      </c>
      <c r="H4573" s="7">
        <v>23.49</v>
      </c>
      <c r="I4573" s="7">
        <v>1.6</v>
      </c>
      <c r="J4573" s="8">
        <f t="shared" si="143"/>
        <v>2083.1999999999998</v>
      </c>
      <c r="K4573" s="7">
        <v>15355.35</v>
      </c>
      <c r="L4573" s="9">
        <v>-21.246208389465401</v>
      </c>
      <c r="M4573" s="9">
        <v>-43.5589487842784</v>
      </c>
      <c r="N4573" s="7">
        <f>COUNTIFS('Lojas Assaí'!$F$174:$F$260,D4573)</f>
        <v>0</v>
      </c>
    </row>
    <row r="4574" spans="1:14" x14ac:dyDescent="0.25">
      <c r="A4574" s="7" t="s">
        <v>181</v>
      </c>
      <c r="B4574" s="7" t="s">
        <v>313</v>
      </c>
      <c r="C4574" s="7" t="str">
        <f t="shared" si="142"/>
        <v>Várzea GrandePI</v>
      </c>
      <c r="D4574" s="7">
        <v>2211407</v>
      </c>
      <c r="E4574" s="8" t="s">
        <v>693</v>
      </c>
      <c r="F4574" s="7">
        <v>4382</v>
      </c>
      <c r="G4574" s="7">
        <v>4336</v>
      </c>
      <c r="H4574" s="7">
        <v>18.29</v>
      </c>
      <c r="I4574" s="7">
        <v>2</v>
      </c>
      <c r="J4574" s="8">
        <f t="shared" si="143"/>
        <v>2604</v>
      </c>
      <c r="K4574" s="7">
        <v>9115.19</v>
      </c>
      <c r="L4574" s="9">
        <v>-6.5429475544246998</v>
      </c>
      <c r="M4574" s="9">
        <v>-42.253101623343802</v>
      </c>
      <c r="N4574" s="7">
        <f>COUNTIFS('Lojas Assaí'!$F$174:$F$260,D4574)</f>
        <v>0</v>
      </c>
    </row>
    <row r="4575" spans="1:14" x14ac:dyDescent="0.25">
      <c r="A4575" s="7" t="s">
        <v>4954</v>
      </c>
      <c r="B4575" s="7" t="s">
        <v>206</v>
      </c>
      <c r="C4575" s="7" t="str">
        <f t="shared" si="142"/>
        <v>JoanésiaMG</v>
      </c>
      <c r="D4575" s="7">
        <v>3136108</v>
      </c>
      <c r="E4575" s="8" t="s">
        <v>701</v>
      </c>
      <c r="F4575" s="7">
        <v>4382</v>
      </c>
      <c r="G4575" s="7">
        <v>5425</v>
      </c>
      <c r="H4575" s="7">
        <v>23.25</v>
      </c>
      <c r="I4575" s="7">
        <v>1.7</v>
      </c>
      <c r="J4575" s="8">
        <f t="shared" si="143"/>
        <v>2213.4</v>
      </c>
      <c r="K4575" s="7">
        <v>23828.86</v>
      </c>
      <c r="L4575" s="9">
        <v>-19.168695674132699</v>
      </c>
      <c r="M4575" s="9">
        <v>-42.6747016823061</v>
      </c>
      <c r="N4575" s="7">
        <f>COUNTIFS('Lojas Assaí'!$F$174:$F$260,D4575)</f>
        <v>0</v>
      </c>
    </row>
    <row r="4576" spans="1:14" x14ac:dyDescent="0.25">
      <c r="A4576" s="7" t="s">
        <v>4955</v>
      </c>
      <c r="B4576" s="7" t="s">
        <v>707</v>
      </c>
      <c r="C4576" s="7" t="str">
        <f t="shared" si="142"/>
        <v>Doutor Maurício CardosoRS</v>
      </c>
      <c r="D4576" s="7">
        <v>4306734</v>
      </c>
      <c r="E4576" s="8" t="s">
        <v>708</v>
      </c>
      <c r="F4576" s="7">
        <v>4380</v>
      </c>
      <c r="G4576" s="7">
        <v>5313</v>
      </c>
      <c r="H4576" s="7">
        <v>21.03</v>
      </c>
      <c r="I4576" s="7">
        <v>2.4</v>
      </c>
      <c r="J4576" s="8">
        <f t="shared" si="143"/>
        <v>3124.8</v>
      </c>
      <c r="K4576" s="7">
        <v>45824.83</v>
      </c>
      <c r="L4576" s="9">
        <v>-27.509212613712499</v>
      </c>
      <c r="M4576" s="9">
        <v>-54.358267990526798</v>
      </c>
      <c r="N4576" s="7">
        <f>COUNTIFS('Lojas Assaí'!$F$174:$F$260,D4576)</f>
        <v>0</v>
      </c>
    </row>
    <row r="4577" spans="1:14" x14ac:dyDescent="0.25">
      <c r="A4577" s="7" t="s">
        <v>4956</v>
      </c>
      <c r="B4577" s="7" t="s">
        <v>145</v>
      </c>
      <c r="C4577" s="7" t="str">
        <f t="shared" si="142"/>
        <v>ItapirapuãGO</v>
      </c>
      <c r="D4577" s="7">
        <v>5211008</v>
      </c>
      <c r="E4577" s="8" t="s">
        <v>687</v>
      </c>
      <c r="F4577" s="7">
        <v>4380</v>
      </c>
      <c r="G4577" s="7">
        <v>7835</v>
      </c>
      <c r="H4577" s="7">
        <v>3.83</v>
      </c>
      <c r="I4577" s="7">
        <v>1.5</v>
      </c>
      <c r="J4577" s="8">
        <f t="shared" si="143"/>
        <v>1953</v>
      </c>
      <c r="K4577" s="7">
        <v>38110.730000000003</v>
      </c>
      <c r="L4577" s="9">
        <v>-15.818862494157001</v>
      </c>
      <c r="M4577" s="9">
        <v>-50.609162827328902</v>
      </c>
      <c r="N4577" s="7">
        <f>COUNTIFS('Lojas Assaí'!$F$174:$F$260,D4577)</f>
        <v>0</v>
      </c>
    </row>
    <row r="4578" spans="1:14" x14ac:dyDescent="0.25">
      <c r="A4578" s="7" t="s">
        <v>4957</v>
      </c>
      <c r="B4578" s="7" t="s">
        <v>707</v>
      </c>
      <c r="C4578" s="7" t="str">
        <f t="shared" si="142"/>
        <v>Gramado XavierRS</v>
      </c>
      <c r="D4578" s="7">
        <v>4309159</v>
      </c>
      <c r="E4578" s="8" t="s">
        <v>708</v>
      </c>
      <c r="F4578" s="7">
        <v>4378</v>
      </c>
      <c r="G4578" s="7">
        <v>3970</v>
      </c>
      <c r="H4578" s="7">
        <v>18.25</v>
      </c>
      <c r="I4578" s="7">
        <v>2.6</v>
      </c>
      <c r="J4578" s="8">
        <f t="shared" si="143"/>
        <v>3385.2</v>
      </c>
      <c r="K4578" s="7">
        <v>18159.45</v>
      </c>
      <c r="L4578" s="9">
        <v>-27.444385021407001</v>
      </c>
      <c r="M4578" s="9">
        <v>-52.9182179830321</v>
      </c>
      <c r="N4578" s="7">
        <f>COUNTIFS('Lojas Assaí'!$F$174:$F$260,D4578)</f>
        <v>0</v>
      </c>
    </row>
    <row r="4579" spans="1:14" x14ac:dyDescent="0.25">
      <c r="A4579" s="7" t="s">
        <v>4958</v>
      </c>
      <c r="B4579" s="7" t="s">
        <v>707</v>
      </c>
      <c r="C4579" s="7" t="str">
        <f t="shared" si="142"/>
        <v>Vila MariaRS</v>
      </c>
      <c r="D4579" s="7">
        <v>4323408</v>
      </c>
      <c r="E4579" s="8" t="s">
        <v>708</v>
      </c>
      <c r="F4579" s="7">
        <v>4368</v>
      </c>
      <c r="G4579" s="7">
        <v>4221</v>
      </c>
      <c r="H4579" s="7">
        <v>23.26</v>
      </c>
      <c r="I4579" s="7">
        <v>2.2000000000000002</v>
      </c>
      <c r="J4579" s="8">
        <f t="shared" si="143"/>
        <v>2864.4</v>
      </c>
      <c r="K4579" s="7">
        <v>57828.94</v>
      </c>
      <c r="L4579" s="9">
        <v>-28.5333142349985</v>
      </c>
      <c r="M4579" s="9">
        <v>-52.163537899070903</v>
      </c>
      <c r="N4579" s="7">
        <f>COUNTIFS('Lojas Assaí'!$F$174:$F$260,D4579)</f>
        <v>0</v>
      </c>
    </row>
    <row r="4580" spans="1:14" x14ac:dyDescent="0.25">
      <c r="A4580" s="7" t="s">
        <v>4959</v>
      </c>
      <c r="B4580" s="7" t="s">
        <v>710</v>
      </c>
      <c r="C4580" s="7" t="str">
        <f t="shared" si="142"/>
        <v>IpiraSC</v>
      </c>
      <c r="D4580" s="7">
        <v>4207601</v>
      </c>
      <c r="E4580" s="8" t="s">
        <v>711</v>
      </c>
      <c r="F4580" s="7">
        <v>4367</v>
      </c>
      <c r="G4580" s="7">
        <v>4752</v>
      </c>
      <c r="H4580" s="7">
        <v>30.74</v>
      </c>
      <c r="I4580" s="7">
        <v>2.1</v>
      </c>
      <c r="J4580" s="8">
        <f t="shared" si="143"/>
        <v>2734.2</v>
      </c>
      <c r="K4580" s="7">
        <v>22203.5</v>
      </c>
      <c r="L4580" s="9">
        <v>-26.6325600976818</v>
      </c>
      <c r="M4580" s="9">
        <v>-52.454296911797996</v>
      </c>
      <c r="N4580" s="7">
        <f>COUNTIFS('Lojas Assaí'!$F$174:$F$260,D4580)</f>
        <v>0</v>
      </c>
    </row>
    <row r="4581" spans="1:14" x14ac:dyDescent="0.25">
      <c r="A4581" s="7" t="s">
        <v>4960</v>
      </c>
      <c r="B4581" s="7" t="s">
        <v>244</v>
      </c>
      <c r="C4581" s="7" t="str">
        <f t="shared" si="142"/>
        <v>Poço de José de MouraPB</v>
      </c>
      <c r="D4581" s="7">
        <v>2512077</v>
      </c>
      <c r="E4581" s="8" t="s">
        <v>698</v>
      </c>
      <c r="F4581" s="7">
        <v>4366</v>
      </c>
      <c r="G4581" s="7">
        <v>3978</v>
      </c>
      <c r="H4581" s="7">
        <v>39.4</v>
      </c>
      <c r="I4581" s="7">
        <v>1.8</v>
      </c>
      <c r="J4581" s="8">
        <f t="shared" si="143"/>
        <v>2343.6</v>
      </c>
      <c r="K4581" s="7">
        <v>10202.67</v>
      </c>
      <c r="L4581" s="9">
        <v>-6.5769188158549898</v>
      </c>
      <c r="M4581" s="9">
        <v>-38.509999991319603</v>
      </c>
      <c r="N4581" s="7">
        <f>COUNTIFS('Lojas Assaí'!$F$174:$F$260,D4581)</f>
        <v>0</v>
      </c>
    </row>
    <row r="4582" spans="1:14" x14ac:dyDescent="0.25">
      <c r="A4582" s="7" t="s">
        <v>4961</v>
      </c>
      <c r="B4582" s="7" t="s">
        <v>206</v>
      </c>
      <c r="C4582" s="7" t="str">
        <f t="shared" si="142"/>
        <v>GonçalvesMG</v>
      </c>
      <c r="D4582" s="7">
        <v>3127404</v>
      </c>
      <c r="E4582" s="8" t="s">
        <v>701</v>
      </c>
      <c r="F4582" s="7">
        <v>4360</v>
      </c>
      <c r="G4582" s="7">
        <v>4220</v>
      </c>
      <c r="H4582" s="7">
        <v>22.52</v>
      </c>
      <c r="I4582" s="7">
        <v>1.8</v>
      </c>
      <c r="J4582" s="8">
        <f t="shared" si="143"/>
        <v>2343.6</v>
      </c>
      <c r="K4582" s="7">
        <v>17610.75</v>
      </c>
      <c r="L4582" s="9">
        <v>-22.657619187118701</v>
      </c>
      <c r="M4582" s="9">
        <v>-45.856592038467099</v>
      </c>
      <c r="N4582" s="7">
        <f>COUNTIFS('Lojas Assaí'!$F$174:$F$260,D4582)</f>
        <v>0</v>
      </c>
    </row>
    <row r="4583" spans="1:14" x14ac:dyDescent="0.25">
      <c r="A4583" s="7" t="s">
        <v>4962</v>
      </c>
      <c r="B4583" s="7" t="s">
        <v>206</v>
      </c>
      <c r="C4583" s="7" t="str">
        <f t="shared" si="142"/>
        <v>JuramentoMG</v>
      </c>
      <c r="D4583" s="7">
        <v>3136801</v>
      </c>
      <c r="E4583" s="8" t="s">
        <v>701</v>
      </c>
      <c r="F4583" s="7">
        <v>4359</v>
      </c>
      <c r="G4583" s="7">
        <v>4113</v>
      </c>
      <c r="H4583" s="7">
        <v>9.5299999999999994</v>
      </c>
      <c r="I4583" s="7">
        <v>1.6</v>
      </c>
      <c r="J4583" s="8">
        <f t="shared" si="143"/>
        <v>2083.1999999999998</v>
      </c>
      <c r="K4583" s="7">
        <v>10522.97</v>
      </c>
      <c r="L4583" s="9">
        <v>-21.760924308674301</v>
      </c>
      <c r="M4583" s="9">
        <v>-43.348817272474697</v>
      </c>
      <c r="N4583" s="7">
        <f>COUNTIFS('Lojas Assaí'!$F$174:$F$260,D4583)</f>
        <v>0</v>
      </c>
    </row>
    <row r="4584" spans="1:14" x14ac:dyDescent="0.25">
      <c r="A4584" s="7" t="s">
        <v>4963</v>
      </c>
      <c r="B4584" s="7" t="s">
        <v>206</v>
      </c>
      <c r="C4584" s="7" t="str">
        <f t="shared" si="142"/>
        <v>Santa Efigênia de MinasMG</v>
      </c>
      <c r="D4584" s="7">
        <v>3157500</v>
      </c>
      <c r="E4584" s="8" t="s">
        <v>701</v>
      </c>
      <c r="F4584" s="7">
        <v>4354</v>
      </c>
      <c r="G4584" s="7">
        <v>4600</v>
      </c>
      <c r="H4584" s="7">
        <v>34.86</v>
      </c>
      <c r="I4584" s="7">
        <v>1.4</v>
      </c>
      <c r="J4584" s="8">
        <f t="shared" si="143"/>
        <v>1822.8</v>
      </c>
      <c r="K4584" s="7">
        <v>10619.49</v>
      </c>
      <c r="L4584" s="9">
        <v>-18.819837823213799</v>
      </c>
      <c r="M4584" s="9">
        <v>-42.439312668570501</v>
      </c>
      <c r="N4584" s="7">
        <f>COUNTIFS('Lojas Assaí'!$F$174:$F$260,D4584)</f>
        <v>0</v>
      </c>
    </row>
    <row r="4585" spans="1:14" x14ac:dyDescent="0.25">
      <c r="A4585" s="7" t="s">
        <v>4964</v>
      </c>
      <c r="B4585" s="7" t="s">
        <v>313</v>
      </c>
      <c r="C4585" s="7" t="str">
        <f t="shared" si="142"/>
        <v>Domingos MourãoPI</v>
      </c>
      <c r="D4585" s="7">
        <v>2203420</v>
      </c>
      <c r="E4585" s="8" t="s">
        <v>693</v>
      </c>
      <c r="F4585" s="7">
        <v>4352</v>
      </c>
      <c r="G4585" s="7">
        <v>4264</v>
      </c>
      <c r="H4585" s="7">
        <v>5.04</v>
      </c>
      <c r="I4585" s="7">
        <v>2.2999999999999998</v>
      </c>
      <c r="J4585" s="8">
        <f t="shared" si="143"/>
        <v>2994.6</v>
      </c>
      <c r="K4585" s="7">
        <v>9576.01</v>
      </c>
      <c r="L4585" s="9">
        <v>-9.0080749434279301</v>
      </c>
      <c r="M4585" s="9">
        <v>-41.9768511187551</v>
      </c>
      <c r="N4585" s="7">
        <f>COUNTIFS('Lojas Assaí'!$F$174:$F$260,D4585)</f>
        <v>0</v>
      </c>
    </row>
    <row r="4586" spans="1:14" x14ac:dyDescent="0.25">
      <c r="A4586" s="7" t="s">
        <v>4965</v>
      </c>
      <c r="B4586" s="7" t="s">
        <v>669</v>
      </c>
      <c r="C4586" s="7" t="str">
        <f t="shared" si="142"/>
        <v>Nova RosalândiaTO</v>
      </c>
      <c r="D4586" s="7">
        <v>1715002</v>
      </c>
      <c r="E4586" s="8" t="s">
        <v>699</v>
      </c>
      <c r="F4586" s="7">
        <v>4348</v>
      </c>
      <c r="G4586" s="7">
        <v>3770</v>
      </c>
      <c r="H4586" s="7">
        <v>7.3</v>
      </c>
      <c r="I4586" s="7">
        <v>1.7</v>
      </c>
      <c r="J4586" s="8">
        <f t="shared" si="143"/>
        <v>2213.4</v>
      </c>
      <c r="K4586" s="7">
        <v>20409.919999999998</v>
      </c>
      <c r="L4586" s="9">
        <v>-7.6333149106924996</v>
      </c>
      <c r="M4586" s="9">
        <v>-48.424806790016397</v>
      </c>
      <c r="N4586" s="7">
        <f>COUNTIFS('Lojas Assaí'!$F$174:$F$260,D4586)</f>
        <v>0</v>
      </c>
    </row>
    <row r="4587" spans="1:14" x14ac:dyDescent="0.25">
      <c r="A4587" s="7" t="s">
        <v>4966</v>
      </c>
      <c r="B4587" s="7" t="s">
        <v>206</v>
      </c>
      <c r="C4587" s="7" t="str">
        <f t="shared" si="142"/>
        <v>Santana do RiachoMG</v>
      </c>
      <c r="D4587" s="7">
        <v>3159001</v>
      </c>
      <c r="E4587" s="8" t="s">
        <v>701</v>
      </c>
      <c r="F4587" s="7">
        <v>4334</v>
      </c>
      <c r="G4587" s="7">
        <v>4023</v>
      </c>
      <c r="H4587" s="7">
        <v>5.94</v>
      </c>
      <c r="I4587" s="7">
        <v>1.5</v>
      </c>
      <c r="J4587" s="8">
        <f t="shared" si="143"/>
        <v>1953</v>
      </c>
      <c r="K4587" s="7">
        <v>20829.39</v>
      </c>
      <c r="L4587" s="9">
        <v>-19.532621138025998</v>
      </c>
      <c r="M4587" s="9">
        <v>-45.970664427352702</v>
      </c>
      <c r="N4587" s="7">
        <f>COUNTIFS('Lojas Assaí'!$F$174:$F$260,D4587)</f>
        <v>0</v>
      </c>
    </row>
    <row r="4588" spans="1:14" x14ac:dyDescent="0.25">
      <c r="A4588" s="7" t="s">
        <v>4967</v>
      </c>
      <c r="B4588" s="7" t="s">
        <v>169</v>
      </c>
      <c r="C4588" s="7" t="str">
        <f t="shared" si="142"/>
        <v>Junco do MaranhãoMA</v>
      </c>
      <c r="D4588" s="7">
        <v>2105658</v>
      </c>
      <c r="E4588" s="8" t="s">
        <v>697</v>
      </c>
      <c r="F4588" s="7">
        <v>4334</v>
      </c>
      <c r="G4588" s="7">
        <v>4020</v>
      </c>
      <c r="H4588" s="7">
        <v>7.24</v>
      </c>
      <c r="I4588" s="7">
        <v>1.4</v>
      </c>
      <c r="J4588" s="8">
        <f t="shared" si="143"/>
        <v>1822.8</v>
      </c>
      <c r="K4588" s="7">
        <v>11906.02</v>
      </c>
      <c r="L4588" s="9">
        <v>-1.8746095975027599</v>
      </c>
      <c r="M4588" s="9">
        <v>-46.070726073213699</v>
      </c>
      <c r="N4588" s="7">
        <f>COUNTIFS('Lojas Assaí'!$F$174:$F$260,D4588)</f>
        <v>0</v>
      </c>
    </row>
    <row r="4589" spans="1:14" x14ac:dyDescent="0.25">
      <c r="A4589" s="7" t="s">
        <v>4968</v>
      </c>
      <c r="B4589" s="7" t="s">
        <v>313</v>
      </c>
      <c r="C4589" s="7" t="str">
        <f t="shared" si="142"/>
        <v>Passagem Franca do PiauíPI</v>
      </c>
      <c r="D4589" s="7">
        <v>2207751</v>
      </c>
      <c r="E4589" s="8" t="s">
        <v>693</v>
      </c>
      <c r="F4589" s="7">
        <v>4331</v>
      </c>
      <c r="G4589" s="7">
        <v>4546</v>
      </c>
      <c r="H4589" s="7">
        <v>5.35</v>
      </c>
      <c r="I4589" s="7">
        <v>2.2000000000000002</v>
      </c>
      <c r="J4589" s="8">
        <f t="shared" si="143"/>
        <v>2864.4</v>
      </c>
      <c r="K4589" s="7">
        <v>9598.89</v>
      </c>
      <c r="L4589" s="9">
        <v>-7.6807639350874704</v>
      </c>
      <c r="M4589" s="9">
        <v>-41.252281396275201</v>
      </c>
      <c r="N4589" s="7">
        <f>COUNTIFS('Lojas Assaí'!$F$174:$F$260,D4589)</f>
        <v>0</v>
      </c>
    </row>
    <row r="4590" spans="1:14" x14ac:dyDescent="0.25">
      <c r="A4590" s="7" t="s">
        <v>4969</v>
      </c>
      <c r="B4590" s="7" t="s">
        <v>710</v>
      </c>
      <c r="C4590" s="7" t="str">
        <f t="shared" si="142"/>
        <v>Nova ItaberabaSC</v>
      </c>
      <c r="D4590" s="7">
        <v>4211454</v>
      </c>
      <c r="E4590" s="8" t="s">
        <v>711</v>
      </c>
      <c r="F4590" s="7">
        <v>4327</v>
      </c>
      <c r="G4590" s="7">
        <v>4267</v>
      </c>
      <c r="H4590" s="7">
        <v>31.02</v>
      </c>
      <c r="I4590" s="7">
        <v>2.5</v>
      </c>
      <c r="J4590" s="8">
        <f t="shared" si="143"/>
        <v>3255</v>
      </c>
      <c r="K4590" s="7">
        <v>33497.97</v>
      </c>
      <c r="L4590" s="9">
        <v>-28.638232602300999</v>
      </c>
      <c r="M4590" s="9">
        <v>-49.503123581732197</v>
      </c>
      <c r="N4590" s="7">
        <f>COUNTIFS('Lojas Assaí'!$F$174:$F$260,D4590)</f>
        <v>0</v>
      </c>
    </row>
    <row r="4591" spans="1:14" x14ac:dyDescent="0.25">
      <c r="A4591" s="7" t="s">
        <v>4970</v>
      </c>
      <c r="B4591" s="7" t="s">
        <v>422</v>
      </c>
      <c r="C4591" s="7" t="str">
        <f t="shared" si="142"/>
        <v>PracinhaSP</v>
      </c>
      <c r="D4591" s="7">
        <v>3540853</v>
      </c>
      <c r="E4591" s="8" t="s">
        <v>435</v>
      </c>
      <c r="F4591" s="7">
        <v>4327</v>
      </c>
      <c r="G4591" s="7">
        <v>2858</v>
      </c>
      <c r="H4591" s="7">
        <v>45.48</v>
      </c>
      <c r="I4591" s="7">
        <v>1.5</v>
      </c>
      <c r="J4591" s="8">
        <f t="shared" si="143"/>
        <v>1953</v>
      </c>
      <c r="K4591" s="7">
        <v>8517.42</v>
      </c>
      <c r="L4591" s="9">
        <v>-24.003021499999999</v>
      </c>
      <c r="M4591" s="9">
        <v>-46.412049583612401</v>
      </c>
      <c r="N4591" s="7">
        <f>COUNTIFS('Lojas Assaí'!$F$174:$F$260,D4591)</f>
        <v>0</v>
      </c>
    </row>
    <row r="4592" spans="1:14" x14ac:dyDescent="0.25">
      <c r="A4592" s="7" t="s">
        <v>4971</v>
      </c>
      <c r="B4592" s="7" t="s">
        <v>145</v>
      </c>
      <c r="C4592" s="7" t="str">
        <f t="shared" si="142"/>
        <v>MatrinchãGO</v>
      </c>
      <c r="D4592" s="7">
        <v>5212956</v>
      </c>
      <c r="E4592" s="8" t="s">
        <v>687</v>
      </c>
      <c r="F4592" s="7">
        <v>4321</v>
      </c>
      <c r="G4592" s="7">
        <v>4414</v>
      </c>
      <c r="H4592" s="7">
        <v>3.84</v>
      </c>
      <c r="I4592" s="7">
        <v>1.8</v>
      </c>
      <c r="J4592" s="8">
        <f t="shared" si="143"/>
        <v>2343.6</v>
      </c>
      <c r="K4592" s="7">
        <v>30736.11</v>
      </c>
      <c r="L4592" s="9">
        <v>-15.437188316997</v>
      </c>
      <c r="M4592" s="9">
        <v>-50.746474343577702</v>
      </c>
      <c r="N4592" s="7">
        <f>COUNTIFS('Lojas Assaí'!$F$174:$F$260,D4592)</f>
        <v>0</v>
      </c>
    </row>
    <row r="4593" spans="1:14" x14ac:dyDescent="0.25">
      <c r="A4593" s="7" t="s">
        <v>4972</v>
      </c>
      <c r="B4593" s="7" t="s">
        <v>313</v>
      </c>
      <c r="C4593" s="7" t="str">
        <f t="shared" si="142"/>
        <v>Sebastião LealPI</v>
      </c>
      <c r="D4593" s="7">
        <v>2210631</v>
      </c>
      <c r="E4593" s="8" t="s">
        <v>693</v>
      </c>
      <c r="F4593" s="7">
        <v>4311</v>
      </c>
      <c r="G4593" s="7">
        <v>4116</v>
      </c>
      <c r="H4593" s="7">
        <v>1.31</v>
      </c>
      <c r="I4593" s="7">
        <v>2</v>
      </c>
      <c r="J4593" s="8">
        <f t="shared" si="143"/>
        <v>2604</v>
      </c>
      <c r="K4593" s="7">
        <v>40903.410000000003</v>
      </c>
      <c r="L4593" s="9">
        <v>-7.5773856301519498</v>
      </c>
      <c r="M4593" s="9">
        <v>-44.067691769610398</v>
      </c>
      <c r="N4593" s="7">
        <f>COUNTIFS('Lojas Assaí'!$F$174:$F$260,D4593)</f>
        <v>0</v>
      </c>
    </row>
    <row r="4594" spans="1:14" x14ac:dyDescent="0.25">
      <c r="A4594" s="7" t="s">
        <v>4973</v>
      </c>
      <c r="B4594" s="7" t="s">
        <v>707</v>
      </c>
      <c r="C4594" s="7" t="str">
        <f t="shared" si="142"/>
        <v>Pinhal GrandeRS</v>
      </c>
      <c r="D4594" s="7">
        <v>4314472</v>
      </c>
      <c r="E4594" s="8" t="s">
        <v>708</v>
      </c>
      <c r="F4594" s="7">
        <v>4309</v>
      </c>
      <c r="G4594" s="7">
        <v>4471</v>
      </c>
      <c r="H4594" s="7">
        <v>9.3699999999999992</v>
      </c>
      <c r="I4594" s="7">
        <v>3.2</v>
      </c>
      <c r="J4594" s="8">
        <f t="shared" si="143"/>
        <v>4166.3999999999996</v>
      </c>
      <c r="K4594" s="7">
        <v>181298.37</v>
      </c>
      <c r="L4594" s="9">
        <v>-29.335360128916101</v>
      </c>
      <c r="M4594" s="9">
        <v>-53.338638337144801</v>
      </c>
      <c r="N4594" s="7">
        <f>COUNTIFS('Lojas Assaí'!$F$174:$F$260,D4594)</f>
        <v>0</v>
      </c>
    </row>
    <row r="4595" spans="1:14" x14ac:dyDescent="0.25">
      <c r="A4595" s="7" t="s">
        <v>4974</v>
      </c>
      <c r="B4595" s="7" t="s">
        <v>313</v>
      </c>
      <c r="C4595" s="7" t="str">
        <f t="shared" si="142"/>
        <v>Riacho FrioPI</v>
      </c>
      <c r="D4595" s="7">
        <v>2208858</v>
      </c>
      <c r="E4595" s="8" t="s">
        <v>693</v>
      </c>
      <c r="F4595" s="7">
        <v>4306</v>
      </c>
      <c r="G4595" s="7">
        <v>4241</v>
      </c>
      <c r="H4595" s="7">
        <v>1.91</v>
      </c>
      <c r="I4595" s="7">
        <v>1.8</v>
      </c>
      <c r="J4595" s="8">
        <f t="shared" si="143"/>
        <v>2343.6</v>
      </c>
      <c r="K4595" s="7">
        <v>10302.280000000001</v>
      </c>
      <c r="L4595" s="9">
        <v>-10.128727688139501</v>
      </c>
      <c r="M4595" s="9">
        <v>-44.952530048252903</v>
      </c>
      <c r="N4595" s="7">
        <f>COUNTIFS('Lojas Assaí'!$F$174:$F$260,D4595)</f>
        <v>0</v>
      </c>
    </row>
    <row r="4596" spans="1:14" x14ac:dyDescent="0.25">
      <c r="A4596" s="7" t="s">
        <v>4975</v>
      </c>
      <c r="B4596" s="7" t="s">
        <v>206</v>
      </c>
      <c r="C4596" s="7" t="str">
        <f t="shared" si="142"/>
        <v>Ponto ChiqueMG</v>
      </c>
      <c r="D4596" s="7">
        <v>3152131</v>
      </c>
      <c r="E4596" s="8" t="s">
        <v>701</v>
      </c>
      <c r="F4596" s="7">
        <v>4305</v>
      </c>
      <c r="G4596" s="7">
        <v>3966</v>
      </c>
      <c r="H4596" s="7">
        <v>6.58</v>
      </c>
      <c r="I4596" s="7">
        <v>1.4</v>
      </c>
      <c r="J4596" s="8">
        <f t="shared" si="143"/>
        <v>1822.8</v>
      </c>
      <c r="K4596" s="7">
        <v>11232.8</v>
      </c>
      <c r="L4596" s="9">
        <v>-16.754519633283</v>
      </c>
      <c r="M4596" s="9">
        <v>-41.507808203431701</v>
      </c>
      <c r="N4596" s="7">
        <f>COUNTIFS('Lojas Assaí'!$F$174:$F$260,D4596)</f>
        <v>0</v>
      </c>
    </row>
    <row r="4597" spans="1:14" x14ac:dyDescent="0.25">
      <c r="A4597" s="7" t="s">
        <v>4976</v>
      </c>
      <c r="B4597" s="7" t="s">
        <v>258</v>
      </c>
      <c r="C4597" s="7" t="str">
        <f t="shared" si="142"/>
        <v>Nova Santa BárbaraPR</v>
      </c>
      <c r="D4597" s="7">
        <v>4117214</v>
      </c>
      <c r="E4597" s="8" t="s">
        <v>686</v>
      </c>
      <c r="F4597" s="7">
        <v>4304</v>
      </c>
      <c r="G4597" s="7">
        <v>3908</v>
      </c>
      <c r="H4597" s="7">
        <v>54.46</v>
      </c>
      <c r="I4597" s="7">
        <v>1.9</v>
      </c>
      <c r="J4597" s="8">
        <f t="shared" si="143"/>
        <v>2473.8000000000002</v>
      </c>
      <c r="K4597" s="7">
        <v>21438.71</v>
      </c>
      <c r="L4597" s="9">
        <v>-24.438325211153501</v>
      </c>
      <c r="M4597" s="9">
        <v>-51.950396110352699</v>
      </c>
      <c r="N4597" s="7">
        <f>COUNTIFS('Lojas Assaí'!$F$174:$F$260,D4597)</f>
        <v>0</v>
      </c>
    </row>
    <row r="4598" spans="1:14" x14ac:dyDescent="0.25">
      <c r="A4598" s="7" t="s">
        <v>4977</v>
      </c>
      <c r="B4598" s="7" t="s">
        <v>313</v>
      </c>
      <c r="C4598" s="7" t="str">
        <f t="shared" si="142"/>
        <v>Francisco AyresPI</v>
      </c>
      <c r="D4598" s="7">
        <v>2204105</v>
      </c>
      <c r="E4598" s="8" t="s">
        <v>693</v>
      </c>
      <c r="F4598" s="7">
        <v>4300</v>
      </c>
      <c r="G4598" s="7">
        <v>4477</v>
      </c>
      <c r="H4598" s="7">
        <v>6.82</v>
      </c>
      <c r="I4598" s="7">
        <v>1.8</v>
      </c>
      <c r="J4598" s="8">
        <f t="shared" si="143"/>
        <v>2343.6</v>
      </c>
      <c r="K4598" s="7">
        <v>9856.56</v>
      </c>
      <c r="L4598" s="9">
        <v>-6.6233435319053902</v>
      </c>
      <c r="M4598" s="9">
        <v>-42.691127844808797</v>
      </c>
      <c r="N4598" s="7">
        <f>COUNTIFS('Lojas Assaí'!$F$174:$F$260,D4598)</f>
        <v>0</v>
      </c>
    </row>
    <row r="4599" spans="1:14" x14ac:dyDescent="0.25">
      <c r="A4599" s="7" t="s">
        <v>686</v>
      </c>
      <c r="B4599" s="7" t="s">
        <v>403</v>
      </c>
      <c r="C4599" s="7" t="str">
        <f t="shared" si="142"/>
        <v>ParanáRN</v>
      </c>
      <c r="D4599" s="7">
        <v>2408607</v>
      </c>
      <c r="E4599" s="8" t="s">
        <v>695</v>
      </c>
      <c r="F4599" s="7">
        <v>4298</v>
      </c>
      <c r="G4599" s="7">
        <v>3952</v>
      </c>
      <c r="H4599" s="7">
        <v>48.56</v>
      </c>
      <c r="I4599" s="7">
        <v>2.2999999999999998</v>
      </c>
      <c r="J4599" s="8">
        <f t="shared" si="143"/>
        <v>2994.6</v>
      </c>
      <c r="K4599" s="7">
        <v>9333.84</v>
      </c>
      <c r="L4599" s="9">
        <v>-6.6996589474255499</v>
      </c>
      <c r="M4599" s="9">
        <v>-36.946295076690099</v>
      </c>
      <c r="N4599" s="7">
        <f>COUNTIFS('Lojas Assaí'!$F$174:$F$260,D4599)</f>
        <v>0</v>
      </c>
    </row>
    <row r="4600" spans="1:14" x14ac:dyDescent="0.25">
      <c r="A4600" s="7" t="s">
        <v>4978</v>
      </c>
      <c r="B4600" s="7" t="s">
        <v>422</v>
      </c>
      <c r="C4600" s="7" t="str">
        <f t="shared" si="142"/>
        <v>OcauçuSP</v>
      </c>
      <c r="D4600" s="7">
        <v>3533700</v>
      </c>
      <c r="E4600" s="8" t="s">
        <v>435</v>
      </c>
      <c r="F4600" s="7">
        <v>4294</v>
      </c>
      <c r="G4600" s="7">
        <v>4163</v>
      </c>
      <c r="H4600" s="7">
        <v>13.86</v>
      </c>
      <c r="I4600" s="7">
        <v>2.2000000000000002</v>
      </c>
      <c r="J4600" s="8">
        <f t="shared" si="143"/>
        <v>2864.4</v>
      </c>
      <c r="K4600" s="7">
        <v>41703.96</v>
      </c>
      <c r="L4600" s="9">
        <v>-20.737283985000001</v>
      </c>
      <c r="M4600" s="9">
        <v>-48.913491725769397</v>
      </c>
      <c r="N4600" s="7">
        <f>COUNTIFS('Lojas Assaí'!$F$174:$F$260,D4600)</f>
        <v>0</v>
      </c>
    </row>
    <row r="4601" spans="1:14" x14ac:dyDescent="0.25">
      <c r="A4601" s="7" t="s">
        <v>4979</v>
      </c>
      <c r="B4601" s="7" t="s">
        <v>422</v>
      </c>
      <c r="C4601" s="7" t="str">
        <f t="shared" si="142"/>
        <v>Itapirapuã PaulistaSP</v>
      </c>
      <c r="D4601" s="7">
        <v>3522653</v>
      </c>
      <c r="E4601" s="8" t="s">
        <v>435</v>
      </c>
      <c r="F4601" s="7">
        <v>4294</v>
      </c>
      <c r="G4601" s="7">
        <v>3880</v>
      </c>
      <c r="H4601" s="7">
        <v>9.5500000000000007</v>
      </c>
      <c r="I4601" s="7">
        <v>1.9</v>
      </c>
      <c r="J4601" s="8">
        <f t="shared" si="143"/>
        <v>2473.8000000000002</v>
      </c>
      <c r="K4601" s="7">
        <v>11409.82</v>
      </c>
      <c r="L4601" s="9">
        <v>-23.703499943163301</v>
      </c>
      <c r="M4601" s="9">
        <v>-49.484396312080897</v>
      </c>
      <c r="N4601" s="7">
        <f>COUNTIFS('Lojas Assaí'!$F$174:$F$260,D4601)</f>
        <v>0</v>
      </c>
    </row>
    <row r="4602" spans="1:14" x14ac:dyDescent="0.25">
      <c r="A4602" s="7" t="s">
        <v>4980</v>
      </c>
      <c r="B4602" s="7" t="s">
        <v>206</v>
      </c>
      <c r="C4602" s="7" t="str">
        <f t="shared" si="142"/>
        <v>Serra Azul de MinasMG</v>
      </c>
      <c r="D4602" s="7">
        <v>3166501</v>
      </c>
      <c r="E4602" s="8" t="s">
        <v>701</v>
      </c>
      <c r="F4602" s="7">
        <v>4292</v>
      </c>
      <c r="G4602" s="7">
        <v>4220</v>
      </c>
      <c r="H4602" s="7">
        <v>19.309999999999999</v>
      </c>
      <c r="I4602" s="7">
        <v>1.4</v>
      </c>
      <c r="J4602" s="8">
        <f t="shared" si="143"/>
        <v>1822.8</v>
      </c>
      <c r="K4602" s="7">
        <v>8961.35</v>
      </c>
      <c r="L4602" s="9">
        <v>-18.3622797249824</v>
      </c>
      <c r="M4602" s="9">
        <v>-43.174459309057802</v>
      </c>
      <c r="N4602" s="7">
        <f>COUNTIFS('Lojas Assaí'!$F$174:$F$260,D4602)</f>
        <v>0</v>
      </c>
    </row>
    <row r="4603" spans="1:14" x14ac:dyDescent="0.25">
      <c r="A4603" s="7" t="s">
        <v>4981</v>
      </c>
      <c r="B4603" s="7" t="s">
        <v>206</v>
      </c>
      <c r="C4603" s="7" t="str">
        <f t="shared" si="142"/>
        <v>São José da SafiraMG</v>
      </c>
      <c r="D4603" s="7">
        <v>3163003</v>
      </c>
      <c r="E4603" s="8" t="s">
        <v>701</v>
      </c>
      <c r="F4603" s="7">
        <v>4291</v>
      </c>
      <c r="G4603" s="7">
        <v>4075</v>
      </c>
      <c r="H4603" s="7">
        <v>19.05</v>
      </c>
      <c r="I4603" s="7">
        <v>1.4</v>
      </c>
      <c r="J4603" s="8">
        <f t="shared" si="143"/>
        <v>1822.8</v>
      </c>
      <c r="K4603" s="7">
        <v>9403.6</v>
      </c>
      <c r="L4603" s="9">
        <v>-19.704805986823601</v>
      </c>
      <c r="M4603" s="9">
        <v>-44.561059732986401</v>
      </c>
      <c r="N4603" s="7">
        <f>COUNTIFS('Lojas Assaí'!$F$174:$F$260,D4603)</f>
        <v>0</v>
      </c>
    </row>
    <row r="4604" spans="1:14" x14ac:dyDescent="0.25">
      <c r="A4604" s="7" t="s">
        <v>4982</v>
      </c>
      <c r="B4604" s="7" t="s">
        <v>258</v>
      </c>
      <c r="C4604" s="7" t="str">
        <f t="shared" si="142"/>
        <v>MarquinhoPR</v>
      </c>
      <c r="D4604" s="7">
        <v>4115457</v>
      </c>
      <c r="E4604" s="8" t="s">
        <v>686</v>
      </c>
      <c r="F4604" s="7">
        <v>4283</v>
      </c>
      <c r="G4604" s="7">
        <v>4981</v>
      </c>
      <c r="H4604" s="7">
        <v>9.74</v>
      </c>
      <c r="I4604" s="7">
        <v>2.2999999999999998</v>
      </c>
      <c r="J4604" s="8">
        <f t="shared" si="143"/>
        <v>2994.6</v>
      </c>
      <c r="K4604" s="7">
        <v>24777.59</v>
      </c>
      <c r="L4604" s="9">
        <v>-25.237921012853899</v>
      </c>
      <c r="M4604" s="9">
        <v>-53.974387341659202</v>
      </c>
      <c r="N4604" s="7">
        <f>COUNTIFS('Lojas Assaí'!$F$174:$F$260,D4604)</f>
        <v>0</v>
      </c>
    </row>
    <row r="4605" spans="1:14" x14ac:dyDescent="0.25">
      <c r="A4605" s="7" t="s">
        <v>4983</v>
      </c>
      <c r="B4605" s="7" t="s">
        <v>258</v>
      </c>
      <c r="C4605" s="7" t="str">
        <f t="shared" si="142"/>
        <v>Planaltina do ParanáPR</v>
      </c>
      <c r="D4605" s="7">
        <v>4119707</v>
      </c>
      <c r="E4605" s="8" t="s">
        <v>686</v>
      </c>
      <c r="F4605" s="7">
        <v>4281</v>
      </c>
      <c r="G4605" s="7">
        <v>4095</v>
      </c>
      <c r="H4605" s="7">
        <v>11.5</v>
      </c>
      <c r="I4605" s="7">
        <v>2</v>
      </c>
      <c r="J4605" s="8">
        <f t="shared" si="143"/>
        <v>2604</v>
      </c>
      <c r="K4605" s="7">
        <v>23188.959999999999</v>
      </c>
      <c r="L4605" s="9">
        <v>-25.092547</v>
      </c>
      <c r="M4605" s="9">
        <v>-50.161442059294203</v>
      </c>
      <c r="N4605" s="7">
        <f>COUNTIFS('Lojas Assaí'!$F$174:$F$260,D4605)</f>
        <v>0</v>
      </c>
    </row>
    <row r="4606" spans="1:14" x14ac:dyDescent="0.25">
      <c r="A4606" s="7" t="s">
        <v>4984</v>
      </c>
      <c r="B4606" s="7" t="s">
        <v>403</v>
      </c>
      <c r="C4606" s="7" t="str">
        <f t="shared" si="142"/>
        <v>São Francisco do OesteRN</v>
      </c>
      <c r="D4606" s="7">
        <v>2411908</v>
      </c>
      <c r="E4606" s="8" t="s">
        <v>695</v>
      </c>
      <c r="F4606" s="7">
        <v>4281</v>
      </c>
      <c r="G4606" s="7">
        <v>3874</v>
      </c>
      <c r="H4606" s="7">
        <v>51.25</v>
      </c>
      <c r="I4606" s="7">
        <v>1.4</v>
      </c>
      <c r="J4606" s="8">
        <f t="shared" si="143"/>
        <v>1822.8</v>
      </c>
      <c r="K4606" s="7">
        <v>11906.12</v>
      </c>
      <c r="L4606" s="9">
        <v>-6.3444812167406104</v>
      </c>
      <c r="M4606" s="9">
        <v>-36.086887501420499</v>
      </c>
      <c r="N4606" s="7">
        <f>COUNTIFS('Lojas Assaí'!$F$174:$F$260,D4606)</f>
        <v>0</v>
      </c>
    </row>
    <row r="4607" spans="1:14" x14ac:dyDescent="0.25">
      <c r="A4607" s="7" t="s">
        <v>4985</v>
      </c>
      <c r="B4607" s="7" t="s">
        <v>707</v>
      </c>
      <c r="C4607" s="7" t="str">
        <f t="shared" si="142"/>
        <v>Vila Nova do SulRS</v>
      </c>
      <c r="D4607" s="7">
        <v>4323457</v>
      </c>
      <c r="E4607" s="8" t="s">
        <v>708</v>
      </c>
      <c r="F4607" s="7">
        <v>4274</v>
      </c>
      <c r="G4607" s="7">
        <v>4221</v>
      </c>
      <c r="H4607" s="7">
        <v>8.31</v>
      </c>
      <c r="I4607" s="7">
        <v>2.4</v>
      </c>
      <c r="J4607" s="8">
        <f t="shared" si="143"/>
        <v>3124.8</v>
      </c>
      <c r="K4607" s="7">
        <v>23833.01</v>
      </c>
      <c r="L4607" s="9">
        <v>-30.333958689168</v>
      </c>
      <c r="M4607" s="9">
        <v>-53.879196483096997</v>
      </c>
      <c r="N4607" s="7">
        <f>COUNTIFS('Lojas Assaí'!$F$174:$F$260,D4607)</f>
        <v>0</v>
      </c>
    </row>
    <row r="4608" spans="1:14" x14ac:dyDescent="0.25">
      <c r="A4608" s="7" t="s">
        <v>4986</v>
      </c>
      <c r="B4608" s="7" t="s">
        <v>707</v>
      </c>
      <c r="C4608" s="7" t="str">
        <f t="shared" si="142"/>
        <v>Campo NovoRS</v>
      </c>
      <c r="D4608" s="7">
        <v>4304002</v>
      </c>
      <c r="E4608" s="8" t="s">
        <v>708</v>
      </c>
      <c r="F4608" s="7">
        <v>4273</v>
      </c>
      <c r="G4608" s="7">
        <v>5459</v>
      </c>
      <c r="H4608" s="7">
        <v>24.58</v>
      </c>
      <c r="I4608" s="7">
        <v>2.2999999999999998</v>
      </c>
      <c r="J4608" s="8">
        <f t="shared" si="143"/>
        <v>2994.6</v>
      </c>
      <c r="K4608" s="7">
        <v>51782.73</v>
      </c>
      <c r="L4608" s="9">
        <v>-27.6744926102172</v>
      </c>
      <c r="M4608" s="9">
        <v>-53.802813868673702</v>
      </c>
      <c r="N4608" s="7">
        <f>COUNTIFS('Lojas Assaí'!$F$174:$F$260,D4608)</f>
        <v>0</v>
      </c>
    </row>
    <row r="4609" spans="1:14" x14ac:dyDescent="0.25">
      <c r="A4609" s="7" t="s">
        <v>4987</v>
      </c>
      <c r="B4609" s="7" t="s">
        <v>206</v>
      </c>
      <c r="C4609" s="7" t="str">
        <f t="shared" si="142"/>
        <v>Bom Jesus da PenhaMG</v>
      </c>
      <c r="D4609" s="7">
        <v>3107604</v>
      </c>
      <c r="E4609" s="8" t="s">
        <v>701</v>
      </c>
      <c r="F4609" s="7">
        <v>4270</v>
      </c>
      <c r="G4609" s="7">
        <v>3887</v>
      </c>
      <c r="H4609" s="7">
        <v>18.66</v>
      </c>
      <c r="I4609" s="7">
        <v>2</v>
      </c>
      <c r="J4609" s="8">
        <f t="shared" si="143"/>
        <v>2604</v>
      </c>
      <c r="K4609" s="7">
        <v>37481.11</v>
      </c>
      <c r="L4609" s="9">
        <v>-21.017269311162998</v>
      </c>
      <c r="M4609" s="9">
        <v>-46.523543613945002</v>
      </c>
      <c r="N4609" s="7">
        <f>COUNTIFS('Lojas Assaí'!$F$174:$F$260,D4609)</f>
        <v>0</v>
      </c>
    </row>
    <row r="4610" spans="1:14" x14ac:dyDescent="0.25">
      <c r="A4610" s="7" t="s">
        <v>4988</v>
      </c>
      <c r="B4610" s="7" t="s">
        <v>710</v>
      </c>
      <c r="C4610" s="7" t="str">
        <f t="shared" ref="C4610:C4673" si="144">_xlfn.CONCAT(A4610:B4610)</f>
        <v>ArabutãSC</v>
      </c>
      <c r="D4610" s="7">
        <v>4201273</v>
      </c>
      <c r="E4610" s="8" t="s">
        <v>711</v>
      </c>
      <c r="F4610" s="7">
        <v>4268</v>
      </c>
      <c r="G4610" s="7">
        <v>4193</v>
      </c>
      <c r="H4610" s="7">
        <v>31.57</v>
      </c>
      <c r="I4610" s="7">
        <v>2.5</v>
      </c>
      <c r="J4610" s="8">
        <f t="shared" ref="J4610:J4673" si="145">ROUND(I4610*1302,2)</f>
        <v>3255</v>
      </c>
      <c r="K4610" s="7">
        <v>48230.25</v>
      </c>
      <c r="L4610" s="9">
        <v>-27.1574036959429</v>
      </c>
      <c r="M4610" s="9">
        <v>-52.148599260698198</v>
      </c>
      <c r="N4610" s="7">
        <f>COUNTIFS('Lojas Assaí'!$F$174:$F$260,D4610)</f>
        <v>0</v>
      </c>
    </row>
    <row r="4611" spans="1:14" x14ac:dyDescent="0.25">
      <c r="A4611" s="7" t="s">
        <v>4989</v>
      </c>
      <c r="B4611" s="7" t="s">
        <v>145</v>
      </c>
      <c r="C4611" s="7" t="str">
        <f t="shared" si="144"/>
        <v>AporéGO</v>
      </c>
      <c r="D4611" s="7">
        <v>5201504</v>
      </c>
      <c r="E4611" s="8" t="s">
        <v>687</v>
      </c>
      <c r="F4611" s="7">
        <v>4266</v>
      </c>
      <c r="G4611" s="7">
        <v>3803</v>
      </c>
      <c r="H4611" s="7">
        <v>1.31</v>
      </c>
      <c r="I4611" s="7">
        <v>2.4</v>
      </c>
      <c r="J4611" s="8">
        <f t="shared" si="145"/>
        <v>3124.8</v>
      </c>
      <c r="K4611" s="7">
        <v>73022.16</v>
      </c>
      <c r="L4611" s="9">
        <v>-18.958877447147099</v>
      </c>
      <c r="M4611" s="9">
        <v>-51.928072999928901</v>
      </c>
      <c r="N4611" s="7">
        <f>COUNTIFS('Lojas Assaí'!$F$174:$F$260,D4611)</f>
        <v>0</v>
      </c>
    </row>
    <row r="4612" spans="1:14" x14ac:dyDescent="0.25">
      <c r="A4612" s="7" t="s">
        <v>4990</v>
      </c>
      <c r="B4612" s="7" t="s">
        <v>206</v>
      </c>
      <c r="C4612" s="7" t="str">
        <f t="shared" si="144"/>
        <v>União de MinasMG</v>
      </c>
      <c r="D4612" s="7">
        <v>3170438</v>
      </c>
      <c r="E4612" s="8" t="s">
        <v>701</v>
      </c>
      <c r="F4612" s="7">
        <v>4265</v>
      </c>
      <c r="G4612" s="7">
        <v>4418</v>
      </c>
      <c r="H4612" s="7">
        <v>3.85</v>
      </c>
      <c r="I4612" s="7">
        <v>1.7</v>
      </c>
      <c r="J4612" s="8">
        <f t="shared" si="145"/>
        <v>2213.4</v>
      </c>
      <c r="K4612" s="7">
        <v>27214.37</v>
      </c>
      <c r="L4612" s="9">
        <v>-16.060025197128802</v>
      </c>
      <c r="M4612" s="9">
        <v>-46.256228873446602</v>
      </c>
      <c r="N4612" s="7">
        <f>COUNTIFS('Lojas Assaí'!$F$174:$F$260,D4612)</f>
        <v>0</v>
      </c>
    </row>
    <row r="4613" spans="1:14" x14ac:dyDescent="0.25">
      <c r="A4613" s="7" t="s">
        <v>1831</v>
      </c>
      <c r="B4613" s="7" t="s">
        <v>244</v>
      </c>
      <c r="C4613" s="7" t="str">
        <f t="shared" si="144"/>
        <v>PrataPB</v>
      </c>
      <c r="D4613" s="7">
        <v>2512200</v>
      </c>
      <c r="E4613" s="8" t="s">
        <v>698</v>
      </c>
      <c r="F4613" s="7">
        <v>4265</v>
      </c>
      <c r="G4613" s="7">
        <v>3854</v>
      </c>
      <c r="H4613" s="7">
        <v>20.07</v>
      </c>
      <c r="I4613" s="7">
        <v>1.5</v>
      </c>
      <c r="J4613" s="8">
        <f t="shared" si="145"/>
        <v>1953</v>
      </c>
      <c r="K4613" s="7">
        <v>13834.21</v>
      </c>
      <c r="L4613" s="9">
        <v>-7.6969830843449598</v>
      </c>
      <c r="M4613" s="9">
        <v>-37.082333975187098</v>
      </c>
      <c r="N4613" s="7">
        <f>COUNTIFS('Lojas Assaí'!$F$174:$F$260,D4613)</f>
        <v>0</v>
      </c>
    </row>
    <row r="4614" spans="1:14" x14ac:dyDescent="0.25">
      <c r="A4614" s="7" t="s">
        <v>4991</v>
      </c>
      <c r="B4614" s="7" t="s">
        <v>206</v>
      </c>
      <c r="C4614" s="7" t="str">
        <f t="shared" si="144"/>
        <v>PescadorMG</v>
      </c>
      <c r="D4614" s="7">
        <v>3150000</v>
      </c>
      <c r="E4614" s="8" t="s">
        <v>701</v>
      </c>
      <c r="F4614" s="7">
        <v>4261</v>
      </c>
      <c r="G4614" s="7">
        <v>4128</v>
      </c>
      <c r="H4614" s="7">
        <v>13</v>
      </c>
      <c r="I4614" s="7">
        <v>1.6</v>
      </c>
      <c r="J4614" s="8">
        <f t="shared" si="145"/>
        <v>2083.1999999999998</v>
      </c>
      <c r="K4614" s="7">
        <v>10310.370000000001</v>
      </c>
      <c r="L4614" s="9">
        <v>-21.504617529369501</v>
      </c>
      <c r="M4614" s="9">
        <v>-43.329125174333001</v>
      </c>
      <c r="N4614" s="7">
        <f>COUNTIFS('Lojas Assaí'!$F$174:$F$260,D4614)</f>
        <v>0</v>
      </c>
    </row>
    <row r="4615" spans="1:14" x14ac:dyDescent="0.25">
      <c r="A4615" s="7" t="s">
        <v>4992</v>
      </c>
      <c r="B4615" s="7" t="s">
        <v>206</v>
      </c>
      <c r="C4615" s="7" t="str">
        <f t="shared" si="144"/>
        <v>Brás PiresMG</v>
      </c>
      <c r="D4615" s="7">
        <v>3108701</v>
      </c>
      <c r="E4615" s="8" t="s">
        <v>701</v>
      </c>
      <c r="F4615" s="7">
        <v>4255</v>
      </c>
      <c r="G4615" s="7">
        <v>4637</v>
      </c>
      <c r="H4615" s="7">
        <v>20.76</v>
      </c>
      <c r="I4615" s="7">
        <v>1.4</v>
      </c>
      <c r="J4615" s="8">
        <f t="shared" si="145"/>
        <v>1822.8</v>
      </c>
      <c r="K4615" s="7">
        <v>10442.36</v>
      </c>
      <c r="L4615" s="9">
        <v>-16.9986005535911</v>
      </c>
      <c r="M4615" s="9">
        <v>-46.015401758995502</v>
      </c>
      <c r="N4615" s="7">
        <f>COUNTIFS('Lojas Assaí'!$F$174:$F$260,D4615)</f>
        <v>0</v>
      </c>
    </row>
    <row r="4616" spans="1:14" x14ac:dyDescent="0.25">
      <c r="A4616" s="7" t="s">
        <v>4993</v>
      </c>
      <c r="B4616" s="7" t="s">
        <v>707</v>
      </c>
      <c r="C4616" s="7" t="str">
        <f t="shared" si="144"/>
        <v>Maximiliano de AlmeidaRS</v>
      </c>
      <c r="D4616" s="7">
        <v>4312203</v>
      </c>
      <c r="E4616" s="8" t="s">
        <v>708</v>
      </c>
      <c r="F4616" s="7">
        <v>4254</v>
      </c>
      <c r="G4616" s="7">
        <v>4911</v>
      </c>
      <c r="H4616" s="7">
        <v>23.56</v>
      </c>
      <c r="I4616" s="7">
        <v>1.9</v>
      </c>
      <c r="J4616" s="8">
        <f t="shared" si="145"/>
        <v>2473.8000000000002</v>
      </c>
      <c r="K4616" s="7">
        <v>26044.37</v>
      </c>
      <c r="L4616" s="9">
        <v>-27.6349406517609</v>
      </c>
      <c r="M4616" s="9">
        <v>-51.801718197005897</v>
      </c>
      <c r="N4616" s="7">
        <f>COUNTIFS('Lojas Assaí'!$F$174:$F$260,D4616)</f>
        <v>0</v>
      </c>
    </row>
    <row r="4617" spans="1:14" x14ac:dyDescent="0.25">
      <c r="A4617" s="7" t="s">
        <v>4994</v>
      </c>
      <c r="B4617" s="7" t="s">
        <v>707</v>
      </c>
      <c r="C4617" s="7" t="str">
        <f t="shared" si="144"/>
        <v>Fortaleza dos ValosRS</v>
      </c>
      <c r="D4617" s="7">
        <v>4308458</v>
      </c>
      <c r="E4617" s="8" t="s">
        <v>708</v>
      </c>
      <c r="F4617" s="7">
        <v>4252</v>
      </c>
      <c r="G4617" s="7">
        <v>4575</v>
      </c>
      <c r="H4617" s="7">
        <v>7.03</v>
      </c>
      <c r="I4617" s="7">
        <v>2.5</v>
      </c>
      <c r="J4617" s="8">
        <f t="shared" si="145"/>
        <v>3255</v>
      </c>
      <c r="K4617" s="7">
        <v>59709.66</v>
      </c>
      <c r="L4617" s="9">
        <v>-29.380633784728701</v>
      </c>
      <c r="M4617" s="9">
        <v>-52.096917058527197</v>
      </c>
      <c r="N4617" s="7">
        <f>COUNTIFS('Lojas Assaí'!$F$174:$F$260,D4617)</f>
        <v>0</v>
      </c>
    </row>
    <row r="4618" spans="1:14" x14ac:dyDescent="0.25">
      <c r="A4618" s="7" t="s">
        <v>4995</v>
      </c>
      <c r="B4618" s="7" t="s">
        <v>707</v>
      </c>
      <c r="C4618" s="7" t="str">
        <f t="shared" si="144"/>
        <v>Novo CabraisRS</v>
      </c>
      <c r="D4618" s="7">
        <v>4313391</v>
      </c>
      <c r="E4618" s="8" t="s">
        <v>708</v>
      </c>
      <c r="F4618" s="7">
        <v>4246</v>
      </c>
      <c r="G4618" s="7">
        <v>3855</v>
      </c>
      <c r="H4618" s="7">
        <v>20.05</v>
      </c>
      <c r="I4618" s="7">
        <v>2.2000000000000002</v>
      </c>
      <c r="J4618" s="8">
        <f t="shared" si="145"/>
        <v>2864.4</v>
      </c>
      <c r="K4618" s="7">
        <v>18885.52</v>
      </c>
      <c r="L4618" s="9">
        <v>-29.686326025177198</v>
      </c>
      <c r="M4618" s="9">
        <v>-51.128605277631898</v>
      </c>
      <c r="N4618" s="7">
        <f>COUNTIFS('Lojas Assaí'!$F$174:$F$260,D4618)</f>
        <v>0</v>
      </c>
    </row>
    <row r="4619" spans="1:14" x14ac:dyDescent="0.25">
      <c r="A4619" s="7" t="s">
        <v>4996</v>
      </c>
      <c r="B4619" s="7" t="s">
        <v>707</v>
      </c>
      <c r="C4619" s="7" t="str">
        <f t="shared" si="144"/>
        <v>Marcelino RamosRS</v>
      </c>
      <c r="D4619" s="7">
        <v>4311908</v>
      </c>
      <c r="E4619" s="8" t="s">
        <v>708</v>
      </c>
      <c r="F4619" s="7">
        <v>4239</v>
      </c>
      <c r="G4619" s="7">
        <v>5134</v>
      </c>
      <c r="H4619" s="7">
        <v>22.35</v>
      </c>
      <c r="I4619" s="7">
        <v>2.2000000000000002</v>
      </c>
      <c r="J4619" s="8">
        <f t="shared" si="145"/>
        <v>2864.4</v>
      </c>
      <c r="K4619" s="7">
        <v>33241.01</v>
      </c>
      <c r="L4619" s="9">
        <v>-27.461391212869501</v>
      </c>
      <c r="M4619" s="9">
        <v>-51.913318943727397</v>
      </c>
      <c r="N4619" s="7">
        <f>COUNTIFS('Lojas Assaí'!$F$174:$F$260,D4619)</f>
        <v>0</v>
      </c>
    </row>
    <row r="4620" spans="1:14" x14ac:dyDescent="0.25">
      <c r="A4620" s="7" t="s">
        <v>4997</v>
      </c>
      <c r="B4620" s="7" t="s">
        <v>707</v>
      </c>
      <c r="C4620" s="7" t="str">
        <f t="shared" si="144"/>
        <v>Barra do QuaraíRS</v>
      </c>
      <c r="D4620" s="7">
        <v>4301875</v>
      </c>
      <c r="E4620" s="8" t="s">
        <v>708</v>
      </c>
      <c r="F4620" s="7">
        <v>4238</v>
      </c>
      <c r="G4620" s="7">
        <v>4012</v>
      </c>
      <c r="H4620" s="7">
        <v>3.8</v>
      </c>
      <c r="I4620" s="7">
        <v>1.9</v>
      </c>
      <c r="J4620" s="8">
        <f t="shared" si="145"/>
        <v>2473.8000000000002</v>
      </c>
      <c r="K4620" s="7">
        <v>46205.69</v>
      </c>
      <c r="L4620" s="9">
        <v>-27.1880699614942</v>
      </c>
      <c r="M4620" s="9">
        <v>-53.714412693305803</v>
      </c>
      <c r="N4620" s="7">
        <f>COUNTIFS('Lojas Assaí'!$F$174:$F$260,D4620)</f>
        <v>0</v>
      </c>
    </row>
    <row r="4621" spans="1:14" x14ac:dyDescent="0.25">
      <c r="A4621" s="7" t="s">
        <v>4998</v>
      </c>
      <c r="B4621" s="7" t="s">
        <v>714</v>
      </c>
      <c r="C4621" s="7" t="str">
        <f t="shared" si="144"/>
        <v>Divino de São LourençoES</v>
      </c>
      <c r="D4621" s="7">
        <v>3201803</v>
      </c>
      <c r="E4621" s="8" t="s">
        <v>715</v>
      </c>
      <c r="F4621" s="7">
        <v>4236</v>
      </c>
      <c r="G4621" s="7">
        <v>4516</v>
      </c>
      <c r="H4621" s="7">
        <v>25.97</v>
      </c>
      <c r="I4621" s="7">
        <v>2</v>
      </c>
      <c r="J4621" s="8">
        <f t="shared" si="145"/>
        <v>2604</v>
      </c>
      <c r="K4621" s="7">
        <v>16137.32</v>
      </c>
      <c r="L4621" s="9">
        <v>-20.620470651850301</v>
      </c>
      <c r="M4621" s="9">
        <v>-41.679976328320699</v>
      </c>
      <c r="N4621" s="7">
        <f>COUNTIFS('Lojas Assaí'!$F$174:$F$260,D4621)</f>
        <v>0</v>
      </c>
    </row>
    <row r="4622" spans="1:14" x14ac:dyDescent="0.25">
      <c r="A4622" s="7" t="s">
        <v>4999</v>
      </c>
      <c r="B4622" s="7" t="s">
        <v>403</v>
      </c>
      <c r="C4622" s="7" t="str">
        <f t="shared" si="144"/>
        <v>Venha-VerRN</v>
      </c>
      <c r="D4622" s="7">
        <v>2414753</v>
      </c>
      <c r="E4622" s="8" t="s">
        <v>695</v>
      </c>
      <c r="F4622" s="7">
        <v>4232</v>
      </c>
      <c r="G4622" s="7">
        <v>3821</v>
      </c>
      <c r="H4622" s="7">
        <v>53.35</v>
      </c>
      <c r="I4622" s="7">
        <v>2.2999999999999998</v>
      </c>
      <c r="J4622" s="8">
        <f t="shared" si="145"/>
        <v>2994.6</v>
      </c>
      <c r="K4622" s="7">
        <v>9702.99</v>
      </c>
      <c r="L4622" s="9">
        <v>-6.3194228368955203</v>
      </c>
      <c r="M4622" s="9">
        <v>-38.491230167664703</v>
      </c>
      <c r="N4622" s="7">
        <f>COUNTIFS('Lojas Assaí'!$F$174:$F$260,D4622)</f>
        <v>0</v>
      </c>
    </row>
    <row r="4623" spans="1:14" x14ac:dyDescent="0.25">
      <c r="A4623" s="7" t="s">
        <v>5000</v>
      </c>
      <c r="B4623" s="7" t="s">
        <v>707</v>
      </c>
      <c r="C4623" s="7" t="str">
        <f t="shared" si="144"/>
        <v>Três PalmeirasRS</v>
      </c>
      <c r="D4623" s="7">
        <v>4321857</v>
      </c>
      <c r="E4623" s="8" t="s">
        <v>708</v>
      </c>
      <c r="F4623" s="7">
        <v>4232</v>
      </c>
      <c r="G4623" s="7">
        <v>4381</v>
      </c>
      <c r="H4623" s="7">
        <v>24.26</v>
      </c>
      <c r="I4623" s="7">
        <v>2.2000000000000002</v>
      </c>
      <c r="J4623" s="8">
        <f t="shared" si="145"/>
        <v>2864.4</v>
      </c>
      <c r="K4623" s="7">
        <v>31268.66</v>
      </c>
      <c r="L4623" s="9">
        <v>-27.617527449981399</v>
      </c>
      <c r="M4623" s="9">
        <v>-52.843714350148197</v>
      </c>
      <c r="N4623" s="7">
        <f>COUNTIFS('Lojas Assaí'!$F$174:$F$260,D4623)</f>
        <v>0</v>
      </c>
    </row>
    <row r="4624" spans="1:14" x14ac:dyDescent="0.25">
      <c r="A4624" s="7" t="s">
        <v>5001</v>
      </c>
      <c r="B4624" s="7" t="s">
        <v>403</v>
      </c>
      <c r="C4624" s="7" t="str">
        <f t="shared" si="144"/>
        <v>Olho d'Água do BorgesRN</v>
      </c>
      <c r="D4624" s="7">
        <v>2408409</v>
      </c>
      <c r="E4624" s="8" t="s">
        <v>695</v>
      </c>
      <c r="F4624" s="7">
        <v>4231</v>
      </c>
      <c r="G4624" s="7">
        <v>4295</v>
      </c>
      <c r="H4624" s="7">
        <v>30.42</v>
      </c>
      <c r="I4624" s="7">
        <v>1.6</v>
      </c>
      <c r="J4624" s="8">
        <f t="shared" si="145"/>
        <v>2083.1999999999998</v>
      </c>
      <c r="K4624" s="7">
        <v>11860.07</v>
      </c>
      <c r="L4624" s="9">
        <v>-6.4800647920147698</v>
      </c>
      <c r="M4624" s="9">
        <v>-35.432300394586903</v>
      </c>
      <c r="N4624" s="7">
        <f>COUNTIFS('Lojas Assaí'!$F$174:$F$260,D4624)</f>
        <v>0</v>
      </c>
    </row>
    <row r="4625" spans="1:14" x14ac:dyDescent="0.25">
      <c r="A4625" s="7" t="s">
        <v>5002</v>
      </c>
      <c r="B4625" s="7" t="s">
        <v>206</v>
      </c>
      <c r="C4625" s="7" t="str">
        <f t="shared" si="144"/>
        <v>IpiaçuMG</v>
      </c>
      <c r="D4625" s="7">
        <v>3131406</v>
      </c>
      <c r="E4625" s="8" t="s">
        <v>701</v>
      </c>
      <c r="F4625" s="7">
        <v>4229</v>
      </c>
      <c r="G4625" s="7">
        <v>4107</v>
      </c>
      <c r="H4625" s="7">
        <v>8.81</v>
      </c>
      <c r="I4625" s="7">
        <v>2.1</v>
      </c>
      <c r="J4625" s="8">
        <f t="shared" si="145"/>
        <v>2734.2</v>
      </c>
      <c r="K4625" s="7">
        <v>33566.07</v>
      </c>
      <c r="L4625" s="9">
        <v>-18.6948803087203</v>
      </c>
      <c r="M4625" s="9">
        <v>-49.945773211111202</v>
      </c>
      <c r="N4625" s="7">
        <f>COUNTIFS('Lojas Assaí'!$F$174:$F$260,D4625)</f>
        <v>0</v>
      </c>
    </row>
    <row r="4626" spans="1:14" x14ac:dyDescent="0.25">
      <c r="A4626" s="7" t="s">
        <v>5003</v>
      </c>
      <c r="B4626" s="7" t="s">
        <v>258</v>
      </c>
      <c r="C4626" s="7" t="str">
        <f t="shared" si="144"/>
        <v>Cruzeiro do IguaçuPR</v>
      </c>
      <c r="D4626" s="7">
        <v>4106571</v>
      </c>
      <c r="E4626" s="8" t="s">
        <v>686</v>
      </c>
      <c r="F4626" s="7">
        <v>4229</v>
      </c>
      <c r="G4626" s="7">
        <v>4278</v>
      </c>
      <c r="H4626" s="7">
        <v>26.43</v>
      </c>
      <c r="I4626" s="7">
        <v>2</v>
      </c>
      <c r="J4626" s="8">
        <f t="shared" si="145"/>
        <v>2604</v>
      </c>
      <c r="K4626" s="7">
        <v>36519.199999999997</v>
      </c>
      <c r="L4626" s="9">
        <v>-22.965175419540302</v>
      </c>
      <c r="M4626" s="9">
        <v>-52.163977669531</v>
      </c>
      <c r="N4626" s="7">
        <f>COUNTIFS('Lojas Assaí'!$F$174:$F$260,D4626)</f>
        <v>0</v>
      </c>
    </row>
    <row r="4627" spans="1:14" x14ac:dyDescent="0.25">
      <c r="A4627" s="7" t="s">
        <v>5004</v>
      </c>
      <c r="B4627" s="7" t="s">
        <v>710</v>
      </c>
      <c r="C4627" s="7" t="str">
        <f t="shared" si="144"/>
        <v>ModeloSC</v>
      </c>
      <c r="D4627" s="7">
        <v>4210902</v>
      </c>
      <c r="E4627" s="8" t="s">
        <v>711</v>
      </c>
      <c r="F4627" s="7">
        <v>4227</v>
      </c>
      <c r="G4627" s="7">
        <v>4045</v>
      </c>
      <c r="H4627" s="7">
        <v>44.4</v>
      </c>
      <c r="I4627" s="7">
        <v>1.9</v>
      </c>
      <c r="J4627" s="8">
        <f t="shared" si="145"/>
        <v>2473.8000000000002</v>
      </c>
      <c r="K4627" s="7">
        <v>31766.54</v>
      </c>
      <c r="L4627" s="9">
        <v>-27.217678802079</v>
      </c>
      <c r="M4627" s="9">
        <v>-50.974104678032496</v>
      </c>
      <c r="N4627" s="7">
        <f>COUNTIFS('Lojas Assaí'!$F$174:$F$260,D4627)</f>
        <v>0</v>
      </c>
    </row>
    <row r="4628" spans="1:14" x14ac:dyDescent="0.25">
      <c r="A4628" s="7" t="s">
        <v>227</v>
      </c>
      <c r="B4628" s="7" t="s">
        <v>12</v>
      </c>
      <c r="C4628" s="7" t="str">
        <f t="shared" si="144"/>
        <v>BelémAL</v>
      </c>
      <c r="D4628" s="7">
        <v>2700805</v>
      </c>
      <c r="E4628" s="8" t="s">
        <v>688</v>
      </c>
      <c r="F4628" s="7">
        <v>4226</v>
      </c>
      <c r="G4628" s="7">
        <v>4551</v>
      </c>
      <c r="H4628" s="7">
        <v>93.58</v>
      </c>
      <c r="I4628" s="7">
        <v>1.4</v>
      </c>
      <c r="J4628" s="8">
        <f t="shared" si="145"/>
        <v>1822.8</v>
      </c>
      <c r="K4628" s="7">
        <v>41829.47</v>
      </c>
      <c r="L4628" s="9">
        <v>-9.5686482313360592</v>
      </c>
      <c r="M4628" s="9">
        <v>-36.494497989405801</v>
      </c>
      <c r="N4628" s="7">
        <f>COUNTIFS('Lojas Assaí'!$F$174:$F$260,D4628)</f>
        <v>0</v>
      </c>
    </row>
    <row r="4629" spans="1:14" x14ac:dyDescent="0.25">
      <c r="A4629" s="7" t="s">
        <v>5005</v>
      </c>
      <c r="B4629" s="7" t="s">
        <v>710</v>
      </c>
      <c r="C4629" s="7" t="str">
        <f t="shared" si="144"/>
        <v>Dona EmmaSC</v>
      </c>
      <c r="D4629" s="7">
        <v>4205100</v>
      </c>
      <c r="E4629" s="8" t="s">
        <v>711</v>
      </c>
      <c r="F4629" s="7">
        <v>4224</v>
      </c>
      <c r="G4629" s="7">
        <v>3721</v>
      </c>
      <c r="H4629" s="7">
        <v>20.54</v>
      </c>
      <c r="I4629" s="7">
        <v>1.8</v>
      </c>
      <c r="J4629" s="8">
        <f t="shared" si="145"/>
        <v>2343.6</v>
      </c>
      <c r="K4629" s="7">
        <v>32405.439999999999</v>
      </c>
      <c r="L4629" s="9">
        <v>-26.723621095291101</v>
      </c>
      <c r="M4629" s="9">
        <v>-52.562533967831001</v>
      </c>
      <c r="N4629" s="7">
        <f>COUNTIFS('Lojas Assaí'!$F$174:$F$260,D4629)</f>
        <v>0</v>
      </c>
    </row>
    <row r="4630" spans="1:14" x14ac:dyDescent="0.25">
      <c r="A4630" s="7" t="s">
        <v>5006</v>
      </c>
      <c r="B4630" s="7" t="s">
        <v>422</v>
      </c>
      <c r="C4630" s="7" t="str">
        <f t="shared" si="144"/>
        <v>Cabrália PaulistaSP</v>
      </c>
      <c r="D4630" s="7">
        <v>3508306</v>
      </c>
      <c r="E4630" s="8" t="s">
        <v>435</v>
      </c>
      <c r="F4630" s="7">
        <v>4222</v>
      </c>
      <c r="G4630" s="7">
        <v>4365</v>
      </c>
      <c r="H4630" s="7">
        <v>18.190000000000001</v>
      </c>
      <c r="I4630" s="7">
        <v>1.9</v>
      </c>
      <c r="J4630" s="8">
        <f t="shared" si="145"/>
        <v>2473.8000000000002</v>
      </c>
      <c r="K4630" s="7">
        <v>19309.330000000002</v>
      </c>
      <c r="L4630" s="9">
        <v>-22.455086958133499</v>
      </c>
      <c r="M4630" s="9">
        <v>-49.332446833143102</v>
      </c>
      <c r="N4630" s="7">
        <f>COUNTIFS('Lojas Assaí'!$F$174:$F$260,D4630)</f>
        <v>0</v>
      </c>
    </row>
    <row r="4631" spans="1:14" x14ac:dyDescent="0.25">
      <c r="A4631" s="7" t="s">
        <v>5007</v>
      </c>
      <c r="B4631" s="7" t="s">
        <v>206</v>
      </c>
      <c r="C4631" s="7" t="str">
        <f t="shared" si="144"/>
        <v>São José do AlegreMG</v>
      </c>
      <c r="D4631" s="7">
        <v>3163201</v>
      </c>
      <c r="E4631" s="8" t="s">
        <v>701</v>
      </c>
      <c r="F4631" s="7">
        <v>4222</v>
      </c>
      <c r="G4631" s="7">
        <v>3996</v>
      </c>
      <c r="H4631" s="7">
        <v>45</v>
      </c>
      <c r="I4631" s="7">
        <v>1.8</v>
      </c>
      <c r="J4631" s="8">
        <f t="shared" si="145"/>
        <v>2343.6</v>
      </c>
      <c r="K4631" s="7">
        <v>12371.06</v>
      </c>
      <c r="L4631" s="9">
        <v>-18.483263321987099</v>
      </c>
      <c r="M4631" s="9">
        <v>-41.391208784389597</v>
      </c>
      <c r="N4631" s="7">
        <f>COUNTIFS('Lojas Assaí'!$F$174:$F$260,D4631)</f>
        <v>0</v>
      </c>
    </row>
    <row r="4632" spans="1:14" x14ac:dyDescent="0.25">
      <c r="A4632" s="7" t="s">
        <v>5008</v>
      </c>
      <c r="B4632" s="7" t="s">
        <v>422</v>
      </c>
      <c r="C4632" s="7" t="str">
        <f t="shared" si="144"/>
        <v>Nova LuzitâniaSP</v>
      </c>
      <c r="D4632" s="7">
        <v>3533304</v>
      </c>
      <c r="E4632" s="8" t="s">
        <v>435</v>
      </c>
      <c r="F4632" s="7">
        <v>4217</v>
      </c>
      <c r="G4632" s="7">
        <v>3441</v>
      </c>
      <c r="H4632" s="7">
        <v>46.46</v>
      </c>
      <c r="I4632" s="7">
        <v>2.2999999999999998</v>
      </c>
      <c r="J4632" s="8">
        <f t="shared" si="145"/>
        <v>2994.6</v>
      </c>
      <c r="K4632" s="7">
        <v>13099.81</v>
      </c>
      <c r="L4632" s="9">
        <v>-22.782794660913101</v>
      </c>
      <c r="M4632" s="9">
        <v>-47.293634614404802</v>
      </c>
      <c r="N4632" s="7">
        <f>COUNTIFS('Lojas Assaí'!$F$174:$F$260,D4632)</f>
        <v>0</v>
      </c>
    </row>
    <row r="4633" spans="1:14" x14ac:dyDescent="0.25">
      <c r="A4633" s="7" t="s">
        <v>5009</v>
      </c>
      <c r="B4633" s="7" t="s">
        <v>422</v>
      </c>
      <c r="C4633" s="7" t="str">
        <f t="shared" si="144"/>
        <v>AltairSP</v>
      </c>
      <c r="D4633" s="7">
        <v>3500907</v>
      </c>
      <c r="E4633" s="8" t="s">
        <v>435</v>
      </c>
      <c r="F4633" s="7">
        <v>4211</v>
      </c>
      <c r="G4633" s="7">
        <v>3815</v>
      </c>
      <c r="H4633" s="7">
        <v>12.16</v>
      </c>
      <c r="I4633" s="7">
        <v>2.4</v>
      </c>
      <c r="J4633" s="8">
        <f t="shared" si="145"/>
        <v>3124.8</v>
      </c>
      <c r="K4633" s="7">
        <v>26679.18</v>
      </c>
      <c r="L4633" s="9">
        <v>-20.523304881603998</v>
      </c>
      <c r="M4633" s="9">
        <v>-49.060110754240903</v>
      </c>
      <c r="N4633" s="7">
        <f>COUNTIFS('Lojas Assaí'!$F$174:$F$260,D4633)</f>
        <v>0</v>
      </c>
    </row>
    <row r="4634" spans="1:14" x14ac:dyDescent="0.25">
      <c r="A4634" s="7" t="s">
        <v>2298</v>
      </c>
      <c r="B4634" s="7" t="s">
        <v>244</v>
      </c>
      <c r="C4634" s="7" t="str">
        <f t="shared" si="144"/>
        <v>CaraúbasPB</v>
      </c>
      <c r="D4634" s="7">
        <v>2504074</v>
      </c>
      <c r="E4634" s="8" t="s">
        <v>698</v>
      </c>
      <c r="F4634" s="7">
        <v>4206</v>
      </c>
      <c r="G4634" s="7">
        <v>3899</v>
      </c>
      <c r="H4634" s="7">
        <v>7.84</v>
      </c>
      <c r="I4634" s="7">
        <v>1.5</v>
      </c>
      <c r="J4634" s="8">
        <f t="shared" si="145"/>
        <v>1953</v>
      </c>
      <c r="K4634" s="7">
        <v>9650.09</v>
      </c>
      <c r="L4634" s="9">
        <v>-7.22149704</v>
      </c>
      <c r="M4634" s="9">
        <v>-35.883859114781501</v>
      </c>
      <c r="N4634" s="7">
        <f>COUNTIFS('Lojas Assaí'!$F$174:$F$260,D4634)</f>
        <v>0</v>
      </c>
    </row>
    <row r="4635" spans="1:14" x14ac:dyDescent="0.25">
      <c r="A4635" s="7" t="s">
        <v>5010</v>
      </c>
      <c r="B4635" s="7" t="s">
        <v>206</v>
      </c>
      <c r="C4635" s="7" t="str">
        <f t="shared" si="144"/>
        <v>Dores do TurvoMG</v>
      </c>
      <c r="D4635" s="7">
        <v>3123304</v>
      </c>
      <c r="E4635" s="8" t="s">
        <v>701</v>
      </c>
      <c r="F4635" s="7">
        <v>4202</v>
      </c>
      <c r="G4635" s="7">
        <v>4462</v>
      </c>
      <c r="H4635" s="7">
        <v>19.3</v>
      </c>
      <c r="I4635" s="7">
        <v>1.5</v>
      </c>
      <c r="J4635" s="8">
        <f t="shared" si="145"/>
        <v>1953</v>
      </c>
      <c r="K4635" s="7">
        <v>13471.17</v>
      </c>
      <c r="L4635" s="9">
        <v>-20.2884509606147</v>
      </c>
      <c r="M4635" s="9">
        <v>-45.9051968861517</v>
      </c>
      <c r="N4635" s="7">
        <f>COUNTIFS('Lojas Assaí'!$F$174:$F$260,D4635)</f>
        <v>0</v>
      </c>
    </row>
    <row r="4636" spans="1:14" x14ac:dyDescent="0.25">
      <c r="A4636" s="7" t="s">
        <v>5011</v>
      </c>
      <c r="B4636" s="7" t="s">
        <v>422</v>
      </c>
      <c r="C4636" s="7" t="str">
        <f t="shared" si="144"/>
        <v>Alfredo MarcondesSP</v>
      </c>
      <c r="D4636" s="7">
        <v>3500808</v>
      </c>
      <c r="E4636" s="8" t="s">
        <v>435</v>
      </c>
      <c r="F4636" s="7">
        <v>4201</v>
      </c>
      <c r="G4636" s="7">
        <v>3891</v>
      </c>
      <c r="H4636" s="7">
        <v>32.86</v>
      </c>
      <c r="I4636" s="7">
        <v>1.8</v>
      </c>
      <c r="J4636" s="8">
        <f t="shared" si="145"/>
        <v>2343.6</v>
      </c>
      <c r="K4636" s="7">
        <v>26263.11</v>
      </c>
      <c r="L4636" s="9">
        <v>-21.952741123600202</v>
      </c>
      <c r="M4636" s="9">
        <v>-51.4129380665063</v>
      </c>
      <c r="N4636" s="7">
        <f>COUNTIFS('Lojas Assaí'!$F$174:$F$260,D4636)</f>
        <v>0</v>
      </c>
    </row>
    <row r="4637" spans="1:14" x14ac:dyDescent="0.25">
      <c r="A4637" s="7" t="s">
        <v>5012</v>
      </c>
      <c r="B4637" s="7" t="s">
        <v>422</v>
      </c>
      <c r="C4637" s="7" t="str">
        <f t="shared" si="144"/>
        <v>CaiabuSP</v>
      </c>
      <c r="D4637" s="7">
        <v>3508900</v>
      </c>
      <c r="E4637" s="8" t="s">
        <v>435</v>
      </c>
      <c r="F4637" s="7">
        <v>4195</v>
      </c>
      <c r="G4637" s="7">
        <v>4072</v>
      </c>
      <c r="H4637" s="7">
        <v>16.11</v>
      </c>
      <c r="I4637" s="7">
        <v>1.8</v>
      </c>
      <c r="J4637" s="8">
        <f t="shared" si="145"/>
        <v>2343.6</v>
      </c>
      <c r="K4637" s="7">
        <v>16214.04</v>
      </c>
      <c r="L4637" s="9">
        <v>-22.0123252565933</v>
      </c>
      <c r="M4637" s="9">
        <v>-51.235953135481097</v>
      </c>
      <c r="N4637" s="7">
        <f>COUNTIFS('Lojas Assaí'!$F$174:$F$260,D4637)</f>
        <v>0</v>
      </c>
    </row>
    <row r="4638" spans="1:14" x14ac:dyDescent="0.25">
      <c r="A4638" s="7" t="s">
        <v>1543</v>
      </c>
      <c r="B4638" s="7" t="s">
        <v>403</v>
      </c>
      <c r="C4638" s="7" t="str">
        <f t="shared" si="144"/>
        <v>Riacho de SantanaRN</v>
      </c>
      <c r="D4638" s="7">
        <v>2410801</v>
      </c>
      <c r="E4638" s="8" t="s">
        <v>695</v>
      </c>
      <c r="F4638" s="7">
        <v>4194</v>
      </c>
      <c r="G4638" s="7">
        <v>4156</v>
      </c>
      <c r="H4638" s="7">
        <v>32.44</v>
      </c>
      <c r="I4638" s="7">
        <v>1.9</v>
      </c>
      <c r="J4638" s="8">
        <f t="shared" si="145"/>
        <v>2473.8000000000002</v>
      </c>
      <c r="K4638" s="7">
        <v>9792.66</v>
      </c>
      <c r="L4638" s="9">
        <v>-6.1864951980845904</v>
      </c>
      <c r="M4638" s="9">
        <v>-38.2225028856897</v>
      </c>
      <c r="N4638" s="7">
        <f>COUNTIFS('Lojas Assaí'!$F$174:$F$260,D4638)</f>
        <v>0</v>
      </c>
    </row>
    <row r="4639" spans="1:14" x14ac:dyDescent="0.25">
      <c r="A4639" s="7" t="s">
        <v>5013</v>
      </c>
      <c r="B4639" s="7" t="s">
        <v>707</v>
      </c>
      <c r="C4639" s="7" t="str">
        <f t="shared" si="144"/>
        <v>Novo BarreiroRS</v>
      </c>
      <c r="D4639" s="7">
        <v>4313490</v>
      </c>
      <c r="E4639" s="8" t="s">
        <v>708</v>
      </c>
      <c r="F4639" s="7">
        <v>4185</v>
      </c>
      <c r="G4639" s="7">
        <v>3978</v>
      </c>
      <c r="H4639" s="7">
        <v>32.19</v>
      </c>
      <c r="I4639" s="7">
        <v>2.2999999999999998</v>
      </c>
      <c r="J4639" s="8">
        <f t="shared" si="145"/>
        <v>2994.6</v>
      </c>
      <c r="K4639" s="7">
        <v>23735.67</v>
      </c>
      <c r="L4639" s="9">
        <v>-29.736254605733201</v>
      </c>
      <c r="M4639" s="9">
        <v>-52.955086064131301</v>
      </c>
      <c r="N4639" s="7">
        <f>COUNTIFS('Lojas Assaí'!$F$174:$F$260,D4639)</f>
        <v>0</v>
      </c>
    </row>
    <row r="4640" spans="1:14" x14ac:dyDescent="0.25">
      <c r="A4640" s="7" t="s">
        <v>5014</v>
      </c>
      <c r="B4640" s="7" t="s">
        <v>422</v>
      </c>
      <c r="C4640" s="7" t="str">
        <f t="shared" si="144"/>
        <v>IporangaSP</v>
      </c>
      <c r="D4640" s="7">
        <v>3521200</v>
      </c>
      <c r="E4640" s="8" t="s">
        <v>435</v>
      </c>
      <c r="F4640" s="7">
        <v>4180</v>
      </c>
      <c r="G4640" s="7">
        <v>4299</v>
      </c>
      <c r="H4640" s="7">
        <v>3.73</v>
      </c>
      <c r="I4640" s="7">
        <v>1.8</v>
      </c>
      <c r="J4640" s="8">
        <f t="shared" si="145"/>
        <v>2343.6</v>
      </c>
      <c r="K4640" s="7">
        <v>15119.69</v>
      </c>
      <c r="L4640" s="9">
        <v>-22.583036934282401</v>
      </c>
      <c r="M4640" s="9">
        <v>-47.522246634171701</v>
      </c>
      <c r="N4640" s="7">
        <f>COUNTIFS('Lojas Assaí'!$F$174:$F$260,D4640)</f>
        <v>0</v>
      </c>
    </row>
    <row r="4641" spans="1:14" x14ac:dyDescent="0.25">
      <c r="A4641" s="7" t="s">
        <v>5015</v>
      </c>
      <c r="B4641" s="7" t="s">
        <v>403</v>
      </c>
      <c r="C4641" s="7" t="str">
        <f t="shared" si="144"/>
        <v>TibauRN</v>
      </c>
      <c r="D4641" s="7">
        <v>2411056</v>
      </c>
      <c r="E4641" s="8" t="s">
        <v>695</v>
      </c>
      <c r="F4641" s="7">
        <v>4173</v>
      </c>
      <c r="G4641" s="7">
        <v>3687</v>
      </c>
      <c r="H4641" s="7">
        <v>21.79</v>
      </c>
      <c r="I4641" s="7">
        <v>1.6</v>
      </c>
      <c r="J4641" s="8">
        <f t="shared" si="145"/>
        <v>2083.1999999999998</v>
      </c>
      <c r="K4641" s="7">
        <v>26400.720000000001</v>
      </c>
      <c r="L4641" s="9">
        <v>-6.1472301594895402</v>
      </c>
      <c r="M4641" s="9">
        <v>-36.720660144886097</v>
      </c>
      <c r="N4641" s="7">
        <f>COUNTIFS('Lojas Assaí'!$F$174:$F$260,D4641)</f>
        <v>0</v>
      </c>
    </row>
    <row r="4642" spans="1:14" x14ac:dyDescent="0.25">
      <c r="A4642" s="7" t="s">
        <v>5016</v>
      </c>
      <c r="B4642" s="7" t="s">
        <v>422</v>
      </c>
      <c r="C4642" s="7" t="str">
        <f t="shared" si="144"/>
        <v>AnhumasSP</v>
      </c>
      <c r="D4642" s="7">
        <v>3502408</v>
      </c>
      <c r="E4642" s="8" t="s">
        <v>435</v>
      </c>
      <c r="F4642" s="7">
        <v>4172</v>
      </c>
      <c r="G4642" s="7">
        <v>3738</v>
      </c>
      <c r="H4642" s="7">
        <v>11.66</v>
      </c>
      <c r="I4642" s="7">
        <v>2.1</v>
      </c>
      <c r="J4642" s="8">
        <f t="shared" si="145"/>
        <v>2734.2</v>
      </c>
      <c r="K4642" s="7">
        <v>20017.330000000002</v>
      </c>
      <c r="L4642" s="9">
        <v>-22.293237175831099</v>
      </c>
      <c r="M4642" s="9">
        <v>-51.386074423277996</v>
      </c>
      <c r="N4642" s="7">
        <f>COUNTIFS('Lojas Assaí'!$F$174:$F$260,D4642)</f>
        <v>0</v>
      </c>
    </row>
    <row r="4643" spans="1:14" x14ac:dyDescent="0.25">
      <c r="A4643" s="7" t="s">
        <v>5017</v>
      </c>
      <c r="B4643" s="7" t="s">
        <v>244</v>
      </c>
      <c r="C4643" s="7" t="str">
        <f t="shared" si="144"/>
        <v>São João do CaririPB</v>
      </c>
      <c r="D4643" s="7">
        <v>2514008</v>
      </c>
      <c r="E4643" s="8" t="s">
        <v>698</v>
      </c>
      <c r="F4643" s="7">
        <v>4170</v>
      </c>
      <c r="G4643" s="7">
        <v>4344</v>
      </c>
      <c r="H4643" s="7">
        <v>6.65</v>
      </c>
      <c r="I4643" s="7">
        <v>1.2</v>
      </c>
      <c r="J4643" s="8">
        <f t="shared" si="145"/>
        <v>1562.4</v>
      </c>
      <c r="K4643" s="7">
        <v>11780.38</v>
      </c>
      <c r="L4643" s="9">
        <v>-6.8159249809165301</v>
      </c>
      <c r="M4643" s="9">
        <v>-37.942602747444603</v>
      </c>
      <c r="N4643" s="7">
        <f>COUNTIFS('Lojas Assaí'!$F$174:$F$260,D4643)</f>
        <v>0</v>
      </c>
    </row>
    <row r="4644" spans="1:14" x14ac:dyDescent="0.25">
      <c r="A4644" s="7" t="s">
        <v>3870</v>
      </c>
      <c r="B4644" s="7" t="s">
        <v>422</v>
      </c>
      <c r="C4644" s="7" t="str">
        <f t="shared" si="144"/>
        <v>Monte CasteloSP</v>
      </c>
      <c r="D4644" s="7">
        <v>3531605</v>
      </c>
      <c r="E4644" s="8" t="s">
        <v>435</v>
      </c>
      <c r="F4644" s="7">
        <v>4166</v>
      </c>
      <c r="G4644" s="7">
        <v>4063</v>
      </c>
      <c r="H4644" s="7">
        <v>17.47</v>
      </c>
      <c r="I4644" s="7">
        <v>2.1</v>
      </c>
      <c r="J4644" s="8">
        <f t="shared" si="145"/>
        <v>2734.2</v>
      </c>
      <c r="K4644" s="7">
        <v>28538</v>
      </c>
      <c r="L4644" s="9">
        <v>-22.945521999322001</v>
      </c>
      <c r="M4644" s="9">
        <v>-47.313269248336297</v>
      </c>
      <c r="N4644" s="7">
        <f>COUNTIFS('Lojas Assaí'!$F$174:$F$260,D4644)</f>
        <v>0</v>
      </c>
    </row>
    <row r="4645" spans="1:14" x14ac:dyDescent="0.25">
      <c r="A4645" s="7" t="s">
        <v>5018</v>
      </c>
      <c r="B4645" s="7" t="s">
        <v>669</v>
      </c>
      <c r="C4645" s="7" t="str">
        <f t="shared" si="144"/>
        <v>Carrasco BonitoTO</v>
      </c>
      <c r="D4645" s="7">
        <v>1703891</v>
      </c>
      <c r="E4645" s="8" t="s">
        <v>699</v>
      </c>
      <c r="F4645" s="7">
        <v>4165</v>
      </c>
      <c r="G4645" s="7">
        <v>3688</v>
      </c>
      <c r="H4645" s="7">
        <v>19.11</v>
      </c>
      <c r="I4645" s="7">
        <v>1.5</v>
      </c>
      <c r="J4645" s="8">
        <f t="shared" si="145"/>
        <v>1953</v>
      </c>
      <c r="K4645" s="7">
        <v>11072.91</v>
      </c>
      <c r="L4645" s="9">
        <v>-5.3226613548580497</v>
      </c>
      <c r="M4645" s="9">
        <v>-48.030633426569203</v>
      </c>
      <c r="N4645" s="7">
        <f>COUNTIFS('Lojas Assaí'!$F$174:$F$260,D4645)</f>
        <v>0</v>
      </c>
    </row>
    <row r="4646" spans="1:14" x14ac:dyDescent="0.25">
      <c r="A4646" s="7" t="s">
        <v>5019</v>
      </c>
      <c r="B4646" s="7" t="s">
        <v>710</v>
      </c>
      <c r="C4646" s="7" t="str">
        <f t="shared" si="144"/>
        <v>Doutor PedrinhoSC</v>
      </c>
      <c r="D4646" s="7">
        <v>4205159</v>
      </c>
      <c r="E4646" s="8" t="s">
        <v>711</v>
      </c>
      <c r="F4646" s="7">
        <v>4164</v>
      </c>
      <c r="G4646" s="7">
        <v>3604</v>
      </c>
      <c r="H4646" s="7">
        <v>9.6199999999999992</v>
      </c>
      <c r="I4646" s="7">
        <v>1.8</v>
      </c>
      <c r="J4646" s="8">
        <f t="shared" si="145"/>
        <v>2343.6</v>
      </c>
      <c r="K4646" s="7">
        <v>31919.46</v>
      </c>
      <c r="L4646" s="9">
        <v>-28.985081792251101</v>
      </c>
      <c r="M4646" s="9">
        <v>-49.643404977548599</v>
      </c>
      <c r="N4646" s="7">
        <f>COUNTIFS('Lojas Assaí'!$F$174:$F$260,D4646)</f>
        <v>0</v>
      </c>
    </row>
    <row r="4647" spans="1:14" x14ac:dyDescent="0.25">
      <c r="A4647" s="7" t="s">
        <v>5020</v>
      </c>
      <c r="B4647" s="7" t="s">
        <v>178</v>
      </c>
      <c r="C4647" s="7" t="str">
        <f t="shared" si="144"/>
        <v>Conquista D'OesteMT</v>
      </c>
      <c r="D4647" s="7">
        <v>5103361</v>
      </c>
      <c r="E4647" s="8" t="s">
        <v>696</v>
      </c>
      <c r="F4647" s="7">
        <v>4163</v>
      </c>
      <c r="G4647" s="7">
        <v>3385</v>
      </c>
      <c r="H4647" s="7">
        <v>1.27</v>
      </c>
      <c r="I4647" s="7">
        <v>2.2999999999999998</v>
      </c>
      <c r="J4647" s="8">
        <f t="shared" si="145"/>
        <v>2994.6</v>
      </c>
      <c r="K4647" s="7">
        <v>27503.01</v>
      </c>
      <c r="L4647" s="9">
        <v>-14.5362728149759</v>
      </c>
      <c r="M4647" s="9">
        <v>-59.545074207299102</v>
      </c>
      <c r="N4647" s="7">
        <f>COUNTIFS('Lojas Assaí'!$F$174:$F$260,D4647)</f>
        <v>0</v>
      </c>
    </row>
    <row r="4648" spans="1:14" x14ac:dyDescent="0.25">
      <c r="A4648" s="7" t="s">
        <v>5021</v>
      </c>
      <c r="B4648" s="7" t="s">
        <v>412</v>
      </c>
      <c r="C4648" s="7" t="str">
        <f t="shared" si="144"/>
        <v>TeixeirópolisRO</v>
      </c>
      <c r="D4648" s="7">
        <v>1101559</v>
      </c>
      <c r="E4648" s="8" t="s">
        <v>700</v>
      </c>
      <c r="F4648" s="7">
        <v>4160</v>
      </c>
      <c r="G4648" s="7">
        <v>4888</v>
      </c>
      <c r="H4648" s="7">
        <v>10.63</v>
      </c>
      <c r="I4648" s="7">
        <v>1.9</v>
      </c>
      <c r="J4648" s="8">
        <f t="shared" si="145"/>
        <v>2473.8000000000002</v>
      </c>
      <c r="K4648" s="7">
        <v>23001.25</v>
      </c>
      <c r="L4648" s="9">
        <v>-11.767116635607</v>
      </c>
      <c r="M4648" s="9">
        <v>-63.0387609977072</v>
      </c>
      <c r="N4648" s="7">
        <f>COUNTIFS('Lojas Assaí'!$F$174:$F$260,D4648)</f>
        <v>0</v>
      </c>
    </row>
    <row r="4649" spans="1:14" x14ac:dyDescent="0.25">
      <c r="A4649" s="7" t="s">
        <v>5022</v>
      </c>
      <c r="B4649" s="7" t="s">
        <v>244</v>
      </c>
      <c r="C4649" s="7" t="str">
        <f t="shared" si="144"/>
        <v>São José do SabugiPB</v>
      </c>
      <c r="D4649" s="7">
        <v>2514701</v>
      </c>
      <c r="E4649" s="8" t="s">
        <v>698</v>
      </c>
      <c r="F4649" s="7">
        <v>4153</v>
      </c>
      <c r="G4649" s="7">
        <v>4010</v>
      </c>
      <c r="H4649" s="7">
        <v>19.38</v>
      </c>
      <c r="I4649" s="7">
        <v>1.8</v>
      </c>
      <c r="J4649" s="8">
        <f t="shared" si="145"/>
        <v>2343.6</v>
      </c>
      <c r="K4649" s="7">
        <v>23216.69</v>
      </c>
      <c r="L4649" s="9">
        <v>-7.1609149773589698</v>
      </c>
      <c r="M4649" s="9">
        <v>-37.309244728481502</v>
      </c>
      <c r="N4649" s="7">
        <f>COUNTIFS('Lojas Assaí'!$F$174:$F$260,D4649)</f>
        <v>0</v>
      </c>
    </row>
    <row r="4650" spans="1:14" x14ac:dyDescent="0.25">
      <c r="A4650" s="7" t="s">
        <v>5023</v>
      </c>
      <c r="B4650" s="7" t="s">
        <v>422</v>
      </c>
      <c r="C4650" s="7" t="str">
        <f t="shared" si="144"/>
        <v>São José do BarreiroSP</v>
      </c>
      <c r="D4650" s="7">
        <v>3549607</v>
      </c>
      <c r="E4650" s="8" t="s">
        <v>435</v>
      </c>
      <c r="F4650" s="7">
        <v>4141</v>
      </c>
      <c r="G4650" s="7">
        <v>4077</v>
      </c>
      <c r="H4650" s="7">
        <v>7.14</v>
      </c>
      <c r="I4650" s="7">
        <v>2.1</v>
      </c>
      <c r="J4650" s="8">
        <f t="shared" si="145"/>
        <v>2734.2</v>
      </c>
      <c r="K4650" s="7">
        <v>14539.84</v>
      </c>
      <c r="L4650" s="9">
        <v>-20.8126365</v>
      </c>
      <c r="M4650" s="9">
        <v>-49.381347685025801</v>
      </c>
      <c r="N4650" s="7">
        <f>COUNTIFS('Lojas Assaí'!$F$174:$F$260,D4650)</f>
        <v>0</v>
      </c>
    </row>
    <row r="4651" spans="1:14" x14ac:dyDescent="0.25">
      <c r="A4651" s="7" t="s">
        <v>5024</v>
      </c>
      <c r="B4651" s="7" t="s">
        <v>206</v>
      </c>
      <c r="C4651" s="7" t="str">
        <f t="shared" si="144"/>
        <v>Piedade de Ponte NovaMG</v>
      </c>
      <c r="D4651" s="7">
        <v>3150208</v>
      </c>
      <c r="E4651" s="8" t="s">
        <v>701</v>
      </c>
      <c r="F4651" s="7">
        <v>4141</v>
      </c>
      <c r="G4651" s="7">
        <v>4062</v>
      </c>
      <c r="H4651" s="7">
        <v>48.51</v>
      </c>
      <c r="I4651" s="7">
        <v>1.6</v>
      </c>
      <c r="J4651" s="8">
        <f t="shared" si="145"/>
        <v>2083.1999999999998</v>
      </c>
      <c r="K4651" s="7">
        <v>14328.57</v>
      </c>
      <c r="L4651" s="9">
        <v>-21.469732873634801</v>
      </c>
      <c r="M4651" s="9">
        <v>-44.202501747159602</v>
      </c>
      <c r="N4651" s="7">
        <f>COUNTIFS('Lojas Assaí'!$F$174:$F$260,D4651)</f>
        <v>0</v>
      </c>
    </row>
    <row r="4652" spans="1:14" x14ac:dyDescent="0.25">
      <c r="A4652" s="7" t="s">
        <v>5025</v>
      </c>
      <c r="B4652" s="7" t="s">
        <v>422</v>
      </c>
      <c r="C4652" s="7" t="str">
        <f t="shared" si="144"/>
        <v>PopulinaSP</v>
      </c>
      <c r="D4652" s="7">
        <v>3540408</v>
      </c>
      <c r="E4652" s="8" t="s">
        <v>435</v>
      </c>
      <c r="F4652" s="7">
        <v>4136</v>
      </c>
      <c r="G4652" s="7">
        <v>4223</v>
      </c>
      <c r="H4652" s="7">
        <v>13.37</v>
      </c>
      <c r="I4652" s="7">
        <v>2.5</v>
      </c>
      <c r="J4652" s="8">
        <f t="shared" si="145"/>
        <v>3255</v>
      </c>
      <c r="K4652" s="7">
        <v>26386.62</v>
      </c>
      <c r="L4652" s="9">
        <v>-23.214412267999901</v>
      </c>
      <c r="M4652" s="9">
        <v>-47.524596573065601</v>
      </c>
      <c r="N4652" s="7">
        <f>COUNTIFS('Lojas Assaí'!$F$174:$F$260,D4652)</f>
        <v>0</v>
      </c>
    </row>
    <row r="4653" spans="1:14" x14ac:dyDescent="0.25">
      <c r="A4653" s="7" t="s">
        <v>5026</v>
      </c>
      <c r="B4653" s="7" t="s">
        <v>422</v>
      </c>
      <c r="C4653" s="7" t="str">
        <f t="shared" si="144"/>
        <v>Nova IndependênciaSP</v>
      </c>
      <c r="D4653" s="7">
        <v>3533205</v>
      </c>
      <c r="E4653" s="8" t="s">
        <v>435</v>
      </c>
      <c r="F4653" s="7">
        <v>4135</v>
      </c>
      <c r="G4653" s="7">
        <v>3068</v>
      </c>
      <c r="H4653" s="7">
        <v>11.54</v>
      </c>
      <c r="I4653" s="7">
        <v>3.3</v>
      </c>
      <c r="J4653" s="8">
        <f t="shared" si="145"/>
        <v>4296.6000000000004</v>
      </c>
      <c r="K4653" s="7">
        <v>45711</v>
      </c>
      <c r="L4653" s="9">
        <v>-20.8566109993716</v>
      </c>
      <c r="M4653" s="9">
        <v>-50.265827372287397</v>
      </c>
      <c r="N4653" s="7">
        <f>COUNTIFS('Lojas Assaí'!$F$174:$F$260,D4653)</f>
        <v>0</v>
      </c>
    </row>
    <row r="4654" spans="1:14" x14ac:dyDescent="0.25">
      <c r="A4654" s="7" t="s">
        <v>5027</v>
      </c>
      <c r="B4654" s="7" t="s">
        <v>313</v>
      </c>
      <c r="C4654" s="7" t="str">
        <f t="shared" si="144"/>
        <v>Capitão Gervásio OliveiraPI</v>
      </c>
      <c r="D4654" s="7">
        <v>2202455</v>
      </c>
      <c r="E4654" s="8" t="s">
        <v>693</v>
      </c>
      <c r="F4654" s="7">
        <v>4127</v>
      </c>
      <c r="G4654" s="7">
        <v>3878</v>
      </c>
      <c r="H4654" s="7">
        <v>3.42</v>
      </c>
      <c r="I4654" s="7">
        <v>2.2999999999999998</v>
      </c>
      <c r="J4654" s="8">
        <f t="shared" si="145"/>
        <v>2994.6</v>
      </c>
      <c r="K4654" s="7">
        <v>9485.14</v>
      </c>
      <c r="L4654" s="9">
        <v>-8.4968378683872601</v>
      </c>
      <c r="M4654" s="9">
        <v>-41.816116312390498</v>
      </c>
      <c r="N4654" s="7">
        <f>COUNTIFS('Lojas Assaí'!$F$174:$F$260,D4654)</f>
        <v>0</v>
      </c>
    </row>
    <row r="4655" spans="1:14" x14ac:dyDescent="0.25">
      <c r="A4655" s="7" t="s">
        <v>5028</v>
      </c>
      <c r="B4655" s="7" t="s">
        <v>313</v>
      </c>
      <c r="C4655" s="7" t="str">
        <f t="shared" si="144"/>
        <v>Paes LandimPI</v>
      </c>
      <c r="D4655" s="7">
        <v>2207306</v>
      </c>
      <c r="E4655" s="8" t="s">
        <v>693</v>
      </c>
      <c r="F4655" s="7">
        <v>4124</v>
      </c>
      <c r="G4655" s="7">
        <v>4059</v>
      </c>
      <c r="H4655" s="7">
        <v>10.11</v>
      </c>
      <c r="I4655" s="7">
        <v>2.2000000000000002</v>
      </c>
      <c r="J4655" s="8">
        <f t="shared" si="145"/>
        <v>2864.4</v>
      </c>
      <c r="K4655" s="7">
        <v>10482.02</v>
      </c>
      <c r="L4655" s="9">
        <v>-7.8525200921766398</v>
      </c>
      <c r="M4655" s="9">
        <v>-42.8169360897963</v>
      </c>
      <c r="N4655" s="7">
        <f>COUNTIFS('Lojas Assaí'!$F$174:$F$260,D4655)</f>
        <v>0</v>
      </c>
    </row>
    <row r="4656" spans="1:14" x14ac:dyDescent="0.25">
      <c r="A4656" s="7" t="s">
        <v>5029</v>
      </c>
      <c r="B4656" s="7" t="s">
        <v>422</v>
      </c>
      <c r="C4656" s="7" t="str">
        <f t="shared" si="144"/>
        <v>Aparecida d'OesteSP</v>
      </c>
      <c r="D4656" s="7">
        <v>3502606</v>
      </c>
      <c r="E4656" s="8" t="s">
        <v>435</v>
      </c>
      <c r="F4656" s="7">
        <v>4122</v>
      </c>
      <c r="G4656" s="7">
        <v>4450</v>
      </c>
      <c r="H4656" s="7">
        <v>24.86</v>
      </c>
      <c r="I4656" s="7">
        <v>2</v>
      </c>
      <c r="J4656" s="8">
        <f t="shared" si="145"/>
        <v>2604</v>
      </c>
      <c r="K4656" s="7">
        <v>37490.85</v>
      </c>
      <c r="L4656" s="9">
        <v>-20.4508453725492</v>
      </c>
      <c r="M4656" s="9">
        <v>-50.885615706166398</v>
      </c>
      <c r="N4656" s="7">
        <f>COUNTIFS('Lojas Assaí'!$F$174:$F$260,D4656)</f>
        <v>0</v>
      </c>
    </row>
    <row r="4657" spans="1:14" x14ac:dyDescent="0.25">
      <c r="A4657" s="7" t="s">
        <v>5030</v>
      </c>
      <c r="B4657" s="7" t="s">
        <v>258</v>
      </c>
      <c r="C4657" s="7" t="str">
        <f t="shared" si="144"/>
        <v>Rio Branco do IvaíPR</v>
      </c>
      <c r="D4657" s="7">
        <v>4122172</v>
      </c>
      <c r="E4657" s="8" t="s">
        <v>686</v>
      </c>
      <c r="F4657" s="7">
        <v>4121</v>
      </c>
      <c r="G4657" s="7">
        <v>3898</v>
      </c>
      <c r="H4657" s="7">
        <v>10.199999999999999</v>
      </c>
      <c r="I4657" s="7">
        <v>2.2000000000000002</v>
      </c>
      <c r="J4657" s="8">
        <f t="shared" si="145"/>
        <v>2864.4</v>
      </c>
      <c r="K4657" s="7">
        <v>27482.15</v>
      </c>
      <c r="L4657" s="9">
        <v>-26.100407969999999</v>
      </c>
      <c r="M4657" s="9">
        <v>-49.797685376838203</v>
      </c>
      <c r="N4657" s="7">
        <f>COUNTIFS('Lojas Assaí'!$F$174:$F$260,D4657)</f>
        <v>0</v>
      </c>
    </row>
    <row r="4658" spans="1:14" x14ac:dyDescent="0.25">
      <c r="A4658" s="7" t="s">
        <v>5031</v>
      </c>
      <c r="B4658" s="7" t="s">
        <v>206</v>
      </c>
      <c r="C4658" s="7" t="str">
        <f t="shared" si="144"/>
        <v>Taquaraçu de MinasMG</v>
      </c>
      <c r="D4658" s="7">
        <v>3168309</v>
      </c>
      <c r="E4658" s="8" t="s">
        <v>701</v>
      </c>
      <c r="F4658" s="7">
        <v>4120</v>
      </c>
      <c r="G4658" s="7">
        <v>3794</v>
      </c>
      <c r="H4658" s="7">
        <v>11.52</v>
      </c>
      <c r="I4658" s="7">
        <v>1.8</v>
      </c>
      <c r="J4658" s="8">
        <f t="shared" si="145"/>
        <v>2343.6</v>
      </c>
      <c r="K4658" s="7">
        <v>14327.81</v>
      </c>
      <c r="L4658" s="9">
        <v>-19.2814948727844</v>
      </c>
      <c r="M4658" s="9">
        <v>-42.007734577441198</v>
      </c>
      <c r="N4658" s="7">
        <f>COUNTIFS('Lojas Assaí'!$F$174:$F$260,D4658)</f>
        <v>0</v>
      </c>
    </row>
    <row r="4659" spans="1:14" x14ac:dyDescent="0.25">
      <c r="A4659" s="7" t="s">
        <v>5032</v>
      </c>
      <c r="B4659" s="7" t="s">
        <v>145</v>
      </c>
      <c r="C4659" s="7" t="str">
        <f t="shared" si="144"/>
        <v>MossâmedesGO</v>
      </c>
      <c r="D4659" s="7">
        <v>5213905</v>
      </c>
      <c r="E4659" s="8" t="s">
        <v>687</v>
      </c>
      <c r="F4659" s="7">
        <v>4120</v>
      </c>
      <c r="G4659" s="7">
        <v>5007</v>
      </c>
      <c r="H4659" s="7">
        <v>7.32</v>
      </c>
      <c r="I4659" s="7">
        <v>1.5</v>
      </c>
      <c r="J4659" s="8">
        <f t="shared" si="145"/>
        <v>1953</v>
      </c>
      <c r="K4659" s="7">
        <v>25892.92</v>
      </c>
      <c r="L4659" s="9">
        <v>-16.119654299322701</v>
      </c>
      <c r="M4659" s="9">
        <v>-50.218049671325097</v>
      </c>
      <c r="N4659" s="7">
        <f>COUNTIFS('Lojas Assaí'!$F$174:$F$260,D4659)</f>
        <v>0</v>
      </c>
    </row>
    <row r="4660" spans="1:14" x14ac:dyDescent="0.25">
      <c r="A4660" s="7" t="s">
        <v>5033</v>
      </c>
      <c r="B4660" s="7" t="s">
        <v>12</v>
      </c>
      <c r="C4660" s="7" t="str">
        <f t="shared" si="144"/>
        <v>JundiáAL</v>
      </c>
      <c r="D4660" s="7">
        <v>2703908</v>
      </c>
      <c r="E4660" s="8" t="s">
        <v>688</v>
      </c>
      <c r="F4660" s="7">
        <v>4119</v>
      </c>
      <c r="G4660" s="7">
        <v>4202</v>
      </c>
      <c r="H4660" s="7">
        <v>45.56</v>
      </c>
      <c r="I4660" s="7">
        <v>1.6</v>
      </c>
      <c r="J4660" s="8">
        <f t="shared" si="145"/>
        <v>2083.1999999999998</v>
      </c>
      <c r="K4660" s="7">
        <v>10695.01</v>
      </c>
      <c r="L4660" s="9">
        <v>-8.9388767541622798</v>
      </c>
      <c r="M4660" s="9">
        <v>-35.555597297535499</v>
      </c>
      <c r="N4660" s="7">
        <f>COUNTIFS('Lojas Assaí'!$F$174:$F$260,D4660)</f>
        <v>0</v>
      </c>
    </row>
    <row r="4661" spans="1:14" x14ac:dyDescent="0.25">
      <c r="A4661" s="7" t="s">
        <v>5034</v>
      </c>
      <c r="B4661" s="7" t="s">
        <v>206</v>
      </c>
      <c r="C4661" s="7" t="str">
        <f t="shared" si="144"/>
        <v>Tocos do MojiMG</v>
      </c>
      <c r="D4661" s="7">
        <v>3169059</v>
      </c>
      <c r="E4661" s="8" t="s">
        <v>701</v>
      </c>
      <c r="F4661" s="7">
        <v>4117</v>
      </c>
      <c r="G4661" s="7">
        <v>3950</v>
      </c>
      <c r="H4661" s="7">
        <v>34.44</v>
      </c>
      <c r="I4661" s="7">
        <v>1.7</v>
      </c>
      <c r="J4661" s="8">
        <f t="shared" si="145"/>
        <v>2213.4</v>
      </c>
      <c r="K4661" s="7">
        <v>14923</v>
      </c>
      <c r="L4661" s="9">
        <v>-22.7433948080707</v>
      </c>
      <c r="M4661" s="9">
        <v>-46.378972656494298</v>
      </c>
      <c r="N4661" s="7">
        <f>COUNTIFS('Lojas Assaí'!$F$174:$F$260,D4661)</f>
        <v>0</v>
      </c>
    </row>
    <row r="4662" spans="1:14" x14ac:dyDescent="0.25">
      <c r="A4662" s="7" t="s">
        <v>5035</v>
      </c>
      <c r="B4662" s="7" t="s">
        <v>422</v>
      </c>
      <c r="C4662" s="7" t="str">
        <f t="shared" si="144"/>
        <v>ParanapuãSP</v>
      </c>
      <c r="D4662" s="7">
        <v>3535903</v>
      </c>
      <c r="E4662" s="8" t="s">
        <v>435</v>
      </c>
      <c r="F4662" s="7">
        <v>4112</v>
      </c>
      <c r="G4662" s="7">
        <v>3815</v>
      </c>
      <c r="H4662" s="7">
        <v>27.16</v>
      </c>
      <c r="I4662" s="7">
        <v>2.4</v>
      </c>
      <c r="J4662" s="8">
        <f t="shared" si="145"/>
        <v>3124.8</v>
      </c>
      <c r="K4662" s="7">
        <v>35790.559999999998</v>
      </c>
      <c r="L4662" s="9">
        <v>-23.080318323936499</v>
      </c>
      <c r="M4662" s="9">
        <v>-48.372876683655498</v>
      </c>
      <c r="N4662" s="7">
        <f>COUNTIFS('Lojas Assaí'!$F$174:$F$260,D4662)</f>
        <v>0</v>
      </c>
    </row>
    <row r="4663" spans="1:14" x14ac:dyDescent="0.25">
      <c r="A4663" s="7" t="s">
        <v>5036</v>
      </c>
      <c r="B4663" s="7" t="s">
        <v>145</v>
      </c>
      <c r="C4663" s="7" t="str">
        <f t="shared" si="144"/>
        <v>São Miguel do Passa QuatroGO</v>
      </c>
      <c r="D4663" s="7">
        <v>5220264</v>
      </c>
      <c r="E4663" s="8" t="s">
        <v>687</v>
      </c>
      <c r="F4663" s="7">
        <v>4105</v>
      </c>
      <c r="G4663" s="7">
        <v>3757</v>
      </c>
      <c r="H4663" s="7">
        <v>6.99</v>
      </c>
      <c r="I4663" s="7">
        <v>1.6</v>
      </c>
      <c r="J4663" s="8">
        <f t="shared" si="145"/>
        <v>2083.1999999999998</v>
      </c>
      <c r="K4663" s="7">
        <v>48479.519999999997</v>
      </c>
      <c r="L4663" s="9">
        <v>-17.0509343499312</v>
      </c>
      <c r="M4663" s="9">
        <v>-48.664717559375802</v>
      </c>
      <c r="N4663" s="7">
        <f>COUNTIFS('Lojas Assaí'!$F$174:$F$260,D4663)</f>
        <v>0</v>
      </c>
    </row>
    <row r="4664" spans="1:14" x14ac:dyDescent="0.25">
      <c r="A4664" s="7" t="s">
        <v>5037</v>
      </c>
      <c r="B4664" s="7" t="s">
        <v>206</v>
      </c>
      <c r="C4664" s="7" t="str">
        <f t="shared" si="144"/>
        <v>São Geraldo do BaixioMG</v>
      </c>
      <c r="D4664" s="7">
        <v>3161650</v>
      </c>
      <c r="E4664" s="8" t="s">
        <v>701</v>
      </c>
      <c r="F4664" s="7">
        <v>4104</v>
      </c>
      <c r="G4664" s="7">
        <v>3486</v>
      </c>
      <c r="H4664" s="7">
        <v>12.41</v>
      </c>
      <c r="I4664" s="7">
        <v>1.5</v>
      </c>
      <c r="J4664" s="8">
        <f t="shared" si="145"/>
        <v>1953</v>
      </c>
      <c r="K4664" s="7">
        <v>11847.17</v>
      </c>
      <c r="L4664" s="9">
        <v>-18.918808516417201</v>
      </c>
      <c r="M4664" s="9">
        <v>-41.363628236869602</v>
      </c>
      <c r="N4664" s="7">
        <f>COUNTIFS('Lojas Assaí'!$F$174:$F$260,D4664)</f>
        <v>0</v>
      </c>
    </row>
    <row r="4665" spans="1:14" x14ac:dyDescent="0.25">
      <c r="A4665" s="7" t="s">
        <v>5038</v>
      </c>
      <c r="B4665" s="7" t="s">
        <v>403</v>
      </c>
      <c r="C4665" s="7" t="str">
        <f t="shared" si="144"/>
        <v>Major SalesRN</v>
      </c>
      <c r="D4665" s="7">
        <v>2407252</v>
      </c>
      <c r="E4665" s="8" t="s">
        <v>695</v>
      </c>
      <c r="F4665" s="7">
        <v>4102</v>
      </c>
      <c r="G4665" s="7">
        <v>3536</v>
      </c>
      <c r="H4665" s="7">
        <v>110.6</v>
      </c>
      <c r="I4665" s="7">
        <v>2.2999999999999998</v>
      </c>
      <c r="J4665" s="8">
        <f t="shared" si="145"/>
        <v>2994.6</v>
      </c>
      <c r="K4665" s="7">
        <v>10673.34</v>
      </c>
      <c r="L4665" s="9">
        <v>-5.11336765030868</v>
      </c>
      <c r="M4665" s="9">
        <v>-36.634973181901003</v>
      </c>
      <c r="N4665" s="7">
        <f>COUNTIFS('Lojas Assaí'!$F$174:$F$260,D4665)</f>
        <v>0</v>
      </c>
    </row>
    <row r="4666" spans="1:14" x14ac:dyDescent="0.25">
      <c r="A4666" s="7" t="s">
        <v>5039</v>
      </c>
      <c r="B4666" s="7" t="s">
        <v>178</v>
      </c>
      <c r="C4666" s="7" t="str">
        <f t="shared" si="144"/>
        <v>São José do PovoMT</v>
      </c>
      <c r="D4666" s="7">
        <v>5107297</v>
      </c>
      <c r="E4666" s="8" t="s">
        <v>696</v>
      </c>
      <c r="F4666" s="7">
        <v>4102</v>
      </c>
      <c r="G4666" s="7">
        <v>3592</v>
      </c>
      <c r="H4666" s="7">
        <v>8.09</v>
      </c>
      <c r="I4666" s="7">
        <v>2.1</v>
      </c>
      <c r="J4666" s="8">
        <f t="shared" si="145"/>
        <v>2734.2</v>
      </c>
      <c r="K4666" s="7">
        <v>11663.26</v>
      </c>
      <c r="L4666" s="9">
        <v>-15.8691790439575</v>
      </c>
      <c r="M4666" s="9">
        <v>-56.0941622007565</v>
      </c>
      <c r="N4666" s="7">
        <f>COUNTIFS('Lojas Assaí'!$F$174:$F$260,D4666)</f>
        <v>0</v>
      </c>
    </row>
    <row r="4667" spans="1:14" x14ac:dyDescent="0.25">
      <c r="A4667" s="7" t="s">
        <v>5040</v>
      </c>
      <c r="B4667" s="7" t="s">
        <v>422</v>
      </c>
      <c r="C4667" s="7" t="str">
        <f t="shared" si="144"/>
        <v>MariápolisSP</v>
      </c>
      <c r="D4667" s="7">
        <v>3528908</v>
      </c>
      <c r="E4667" s="8" t="s">
        <v>435</v>
      </c>
      <c r="F4667" s="7">
        <v>4098</v>
      </c>
      <c r="G4667" s="7">
        <v>3916</v>
      </c>
      <c r="H4667" s="7">
        <v>21.07</v>
      </c>
      <c r="I4667" s="7">
        <v>2</v>
      </c>
      <c r="J4667" s="8">
        <f t="shared" si="145"/>
        <v>2604</v>
      </c>
      <c r="K4667" s="7">
        <v>16040.83</v>
      </c>
      <c r="L4667" s="9">
        <v>-20.439398912525299</v>
      </c>
      <c r="M4667" s="9">
        <v>-50.825677294830101</v>
      </c>
      <c r="N4667" s="7">
        <f>COUNTIFS('Lojas Assaí'!$F$174:$F$260,D4667)</f>
        <v>0</v>
      </c>
    </row>
    <row r="4668" spans="1:14" x14ac:dyDescent="0.25">
      <c r="A4668" s="7" t="s">
        <v>3623</v>
      </c>
      <c r="B4668" s="7" t="s">
        <v>145</v>
      </c>
      <c r="C4668" s="7" t="str">
        <f t="shared" si="144"/>
        <v>FormosoGO</v>
      </c>
      <c r="D4668" s="7">
        <v>5208103</v>
      </c>
      <c r="E4668" s="8" t="s">
        <v>687</v>
      </c>
      <c r="F4668" s="7">
        <v>4098</v>
      </c>
      <c r="G4668" s="7">
        <v>4883</v>
      </c>
      <c r="H4668" s="7">
        <v>5.78</v>
      </c>
      <c r="I4668" s="7">
        <v>1.7</v>
      </c>
      <c r="J4668" s="8">
        <f t="shared" si="145"/>
        <v>2213.4</v>
      </c>
      <c r="K4668" s="7">
        <v>22762.61</v>
      </c>
      <c r="L4668" s="9">
        <v>-16.482736632143801</v>
      </c>
      <c r="M4668" s="9">
        <v>-48.645705493061101</v>
      </c>
      <c r="N4668" s="7">
        <f>COUNTIFS('Lojas Assaí'!$F$174:$F$260,D4668)</f>
        <v>0</v>
      </c>
    </row>
    <row r="4669" spans="1:14" x14ac:dyDescent="0.25">
      <c r="A4669" s="7" t="s">
        <v>5041</v>
      </c>
      <c r="B4669" s="7" t="s">
        <v>206</v>
      </c>
      <c r="C4669" s="7" t="str">
        <f t="shared" si="144"/>
        <v>VeríssimoMG</v>
      </c>
      <c r="D4669" s="7">
        <v>3171105</v>
      </c>
      <c r="E4669" s="8" t="s">
        <v>701</v>
      </c>
      <c r="F4669" s="7">
        <v>4090</v>
      </c>
      <c r="G4669" s="7">
        <v>3483</v>
      </c>
      <c r="H4669" s="7">
        <v>3.38</v>
      </c>
      <c r="I4669" s="7">
        <v>1.8</v>
      </c>
      <c r="J4669" s="8">
        <f t="shared" si="145"/>
        <v>2343.6</v>
      </c>
      <c r="K4669" s="7">
        <v>32305.56</v>
      </c>
      <c r="L4669" s="9">
        <v>-20.034766088254202</v>
      </c>
      <c r="M4669" s="9">
        <v>-42.268345817397297</v>
      </c>
      <c r="N4669" s="7">
        <f>COUNTIFS('Lojas Assaí'!$F$174:$F$260,D4669)</f>
        <v>0</v>
      </c>
    </row>
    <row r="4670" spans="1:14" x14ac:dyDescent="0.25">
      <c r="A4670" s="7" t="s">
        <v>5042</v>
      </c>
      <c r="B4670" s="7" t="s">
        <v>313</v>
      </c>
      <c r="C4670" s="7" t="str">
        <f t="shared" si="144"/>
        <v>Lagoa do PiauíPI</v>
      </c>
      <c r="D4670" s="7">
        <v>2205581</v>
      </c>
      <c r="E4670" s="8" t="s">
        <v>693</v>
      </c>
      <c r="F4670" s="7">
        <v>4086</v>
      </c>
      <c r="G4670" s="7">
        <v>3863</v>
      </c>
      <c r="H4670" s="7">
        <v>9.0500000000000007</v>
      </c>
      <c r="I4670" s="7">
        <v>1.8</v>
      </c>
      <c r="J4670" s="8">
        <f t="shared" si="145"/>
        <v>2343.6</v>
      </c>
      <c r="K4670" s="7">
        <v>16365.94</v>
      </c>
      <c r="L4670" s="9">
        <v>-4.3927463866533198</v>
      </c>
      <c r="M4670" s="9">
        <v>-41.6054686902431</v>
      </c>
      <c r="N4670" s="7">
        <f>COUNTIFS('Lojas Assaí'!$F$174:$F$260,D4670)</f>
        <v>0</v>
      </c>
    </row>
    <row r="4671" spans="1:14" x14ac:dyDescent="0.25">
      <c r="A4671" s="7" t="s">
        <v>5043</v>
      </c>
      <c r="B4671" s="7" t="s">
        <v>313</v>
      </c>
      <c r="C4671" s="7" t="str">
        <f t="shared" si="144"/>
        <v>Pau D'Arco do PiauíPI</v>
      </c>
      <c r="D4671" s="7">
        <v>2207793</v>
      </c>
      <c r="E4671" s="8" t="s">
        <v>693</v>
      </c>
      <c r="F4671" s="7">
        <v>4084</v>
      </c>
      <c r="G4671" s="7">
        <v>3757</v>
      </c>
      <c r="H4671" s="7">
        <v>8.7200000000000006</v>
      </c>
      <c r="I4671" s="7">
        <v>2</v>
      </c>
      <c r="J4671" s="8">
        <f t="shared" si="145"/>
        <v>2604</v>
      </c>
      <c r="K4671" s="7">
        <v>7799.23</v>
      </c>
      <c r="L4671" s="9">
        <v>-8.1414361348950894</v>
      </c>
      <c r="M4671" s="9">
        <v>-41.147096485142399</v>
      </c>
      <c r="N4671" s="7">
        <f>COUNTIFS('Lojas Assaí'!$F$174:$F$260,D4671)</f>
        <v>0</v>
      </c>
    </row>
    <row r="4672" spans="1:14" x14ac:dyDescent="0.25">
      <c r="A4672" s="7" t="s">
        <v>5044</v>
      </c>
      <c r="B4672" s="7" t="s">
        <v>206</v>
      </c>
      <c r="C4672" s="7" t="str">
        <f t="shared" si="144"/>
        <v>MarilacMG</v>
      </c>
      <c r="D4672" s="7">
        <v>3140100</v>
      </c>
      <c r="E4672" s="8" t="s">
        <v>701</v>
      </c>
      <c r="F4672" s="7">
        <v>4079</v>
      </c>
      <c r="G4672" s="7">
        <v>4219</v>
      </c>
      <c r="H4672" s="7">
        <v>26.57</v>
      </c>
      <c r="I4672" s="7">
        <v>1.4</v>
      </c>
      <c r="J4672" s="8">
        <f t="shared" si="145"/>
        <v>1822.8</v>
      </c>
      <c r="K4672" s="7">
        <v>13384.75</v>
      </c>
      <c r="L4672" s="9">
        <v>-20.3744932308933</v>
      </c>
      <c r="M4672" s="9">
        <v>-43.416140412137501</v>
      </c>
      <c r="N4672" s="7">
        <f>COUNTIFS('Lojas Assaí'!$F$174:$F$260,D4672)</f>
        <v>0</v>
      </c>
    </row>
    <row r="4673" spans="1:14" x14ac:dyDescent="0.25">
      <c r="A4673" s="7" t="s">
        <v>2828</v>
      </c>
      <c r="B4673" s="7" t="s">
        <v>422</v>
      </c>
      <c r="C4673" s="7" t="str">
        <f t="shared" si="144"/>
        <v>Alto AlegreSP</v>
      </c>
      <c r="D4673" s="7">
        <v>3501103</v>
      </c>
      <c r="E4673" s="8" t="s">
        <v>435</v>
      </c>
      <c r="F4673" s="7">
        <v>4078</v>
      </c>
      <c r="G4673" s="7">
        <v>4102</v>
      </c>
      <c r="H4673" s="7">
        <v>12.86</v>
      </c>
      <c r="I4673" s="7">
        <v>2.4</v>
      </c>
      <c r="J4673" s="8">
        <f t="shared" si="145"/>
        <v>3124.8</v>
      </c>
      <c r="K4673" s="7">
        <v>28574.33</v>
      </c>
      <c r="L4673" s="9">
        <v>-21.5816894572053</v>
      </c>
      <c r="M4673" s="9">
        <v>-50.163596796087397</v>
      </c>
      <c r="N4673" s="7">
        <f>COUNTIFS('Lojas Assaí'!$F$174:$F$260,D4673)</f>
        <v>0</v>
      </c>
    </row>
    <row r="4674" spans="1:14" x14ac:dyDescent="0.25">
      <c r="A4674" s="7" t="s">
        <v>5045</v>
      </c>
      <c r="B4674" s="7" t="s">
        <v>206</v>
      </c>
      <c r="C4674" s="7" t="str">
        <f t="shared" ref="C4674:C4737" si="146">_xlfn.CONCAT(A4674:B4674)</f>
        <v>Santa Cruz de SalinasMG</v>
      </c>
      <c r="D4674" s="7">
        <v>3157377</v>
      </c>
      <c r="E4674" s="8" t="s">
        <v>701</v>
      </c>
      <c r="F4674" s="7">
        <v>4074</v>
      </c>
      <c r="G4674" s="7">
        <v>4397</v>
      </c>
      <c r="H4674" s="7">
        <v>7.46</v>
      </c>
      <c r="I4674" s="7">
        <v>1.5</v>
      </c>
      <c r="J4674" s="8">
        <f t="shared" ref="J4674:J4737" si="147">ROUND(I4674*1302,2)</f>
        <v>1953</v>
      </c>
      <c r="K4674" s="7">
        <v>10812.57</v>
      </c>
      <c r="L4674" s="9">
        <v>-16.094355635283399</v>
      </c>
      <c r="M4674" s="9">
        <v>-41.750354526749703</v>
      </c>
      <c r="N4674" s="7">
        <f>COUNTIFS('Lojas Assaí'!$F$174:$F$260,D4674)</f>
        <v>0</v>
      </c>
    </row>
    <row r="4675" spans="1:14" x14ac:dyDescent="0.25">
      <c r="A4675" s="7" t="s">
        <v>5046</v>
      </c>
      <c r="B4675" s="7" t="s">
        <v>422</v>
      </c>
      <c r="C4675" s="7" t="str">
        <f t="shared" si="146"/>
        <v>CorumbataíSP</v>
      </c>
      <c r="D4675" s="7">
        <v>3512704</v>
      </c>
      <c r="E4675" s="8" t="s">
        <v>435</v>
      </c>
      <c r="F4675" s="7">
        <v>4072</v>
      </c>
      <c r="G4675" s="7">
        <v>3874</v>
      </c>
      <c r="H4675" s="7">
        <v>13.9</v>
      </c>
      <c r="I4675" s="7">
        <v>2.8</v>
      </c>
      <c r="J4675" s="8">
        <f t="shared" si="147"/>
        <v>3645.6</v>
      </c>
      <c r="K4675" s="7">
        <v>63796.71</v>
      </c>
      <c r="L4675" s="9">
        <v>-22.645784885852699</v>
      </c>
      <c r="M4675" s="9">
        <v>-47.196770776794601</v>
      </c>
      <c r="N4675" s="7">
        <f>COUNTIFS('Lojas Assaí'!$F$174:$F$260,D4675)</f>
        <v>0</v>
      </c>
    </row>
    <row r="4676" spans="1:14" x14ac:dyDescent="0.25">
      <c r="A4676" s="7" t="s">
        <v>5047</v>
      </c>
      <c r="B4676" s="7" t="s">
        <v>710</v>
      </c>
      <c r="C4676" s="7" t="str">
        <f t="shared" si="146"/>
        <v>Passos MaiaSC</v>
      </c>
      <c r="D4676" s="7">
        <v>4212270</v>
      </c>
      <c r="E4676" s="8" t="s">
        <v>711</v>
      </c>
      <c r="F4676" s="7">
        <v>4072</v>
      </c>
      <c r="G4676" s="7">
        <v>4425</v>
      </c>
      <c r="H4676" s="7">
        <v>7.15</v>
      </c>
      <c r="I4676" s="7">
        <v>1.9</v>
      </c>
      <c r="J4676" s="8">
        <f t="shared" si="147"/>
        <v>2473.8000000000002</v>
      </c>
      <c r="K4676" s="7">
        <v>35526.629999999997</v>
      </c>
      <c r="L4676" s="9">
        <v>-28.437217649745701</v>
      </c>
      <c r="M4676" s="9">
        <v>-49.186487547356002</v>
      </c>
      <c r="N4676" s="7">
        <f>COUNTIFS('Lojas Assaí'!$F$174:$F$260,D4676)</f>
        <v>0</v>
      </c>
    </row>
    <row r="4677" spans="1:14" x14ac:dyDescent="0.25">
      <c r="A4677" s="7" t="s">
        <v>5048</v>
      </c>
      <c r="B4677" s="7" t="s">
        <v>37</v>
      </c>
      <c r="C4677" s="7" t="str">
        <f t="shared" si="146"/>
        <v>Dom Macedo CostaBA</v>
      </c>
      <c r="D4677" s="7">
        <v>2910206</v>
      </c>
      <c r="E4677" s="8" t="s">
        <v>684</v>
      </c>
      <c r="F4677" s="7">
        <v>4072</v>
      </c>
      <c r="G4677" s="7">
        <v>3874</v>
      </c>
      <c r="H4677" s="7">
        <v>45.7</v>
      </c>
      <c r="I4677" s="7">
        <v>1.6</v>
      </c>
      <c r="J4677" s="8">
        <f t="shared" si="147"/>
        <v>2083.1999999999998</v>
      </c>
      <c r="K4677" s="7">
        <v>10030.549999999999</v>
      </c>
      <c r="L4677" s="9">
        <v>-13.7633265545771</v>
      </c>
      <c r="M4677" s="9">
        <v>-41.770877580695696</v>
      </c>
      <c r="N4677" s="7">
        <f>COUNTIFS('Lojas Assaí'!$F$174:$F$260,D4677)</f>
        <v>0</v>
      </c>
    </row>
    <row r="4678" spans="1:14" x14ac:dyDescent="0.25">
      <c r="A4678" s="7" t="s">
        <v>5049</v>
      </c>
      <c r="B4678" s="7" t="s">
        <v>669</v>
      </c>
      <c r="C4678" s="7" t="str">
        <f t="shared" si="146"/>
        <v>Conceição do TocantinsTO</v>
      </c>
      <c r="D4678" s="7">
        <v>1705607</v>
      </c>
      <c r="E4678" s="8" t="s">
        <v>699</v>
      </c>
      <c r="F4678" s="7">
        <v>4070</v>
      </c>
      <c r="G4678" s="7">
        <v>4182</v>
      </c>
      <c r="H4678" s="7">
        <v>1.67</v>
      </c>
      <c r="I4678" s="7">
        <v>1.5</v>
      </c>
      <c r="J4678" s="8">
        <f t="shared" si="147"/>
        <v>1953</v>
      </c>
      <c r="K4678" s="7">
        <v>15058.64</v>
      </c>
      <c r="L4678" s="9">
        <v>-8.3551183696352407</v>
      </c>
      <c r="M4678" s="9">
        <v>-49.176571570853</v>
      </c>
      <c r="N4678" s="7">
        <f>COUNTIFS('Lojas Assaí'!$F$174:$F$260,D4678)</f>
        <v>0</v>
      </c>
    </row>
    <row r="4679" spans="1:14" x14ac:dyDescent="0.25">
      <c r="A4679" s="7" t="s">
        <v>5050</v>
      </c>
      <c r="B4679" s="7" t="s">
        <v>178</v>
      </c>
      <c r="C4679" s="7" t="str">
        <f t="shared" si="146"/>
        <v>Novo Horizonte do NorteMT</v>
      </c>
      <c r="D4679" s="7">
        <v>5106273</v>
      </c>
      <c r="E4679" s="8" t="s">
        <v>696</v>
      </c>
      <c r="F4679" s="7">
        <v>4069</v>
      </c>
      <c r="G4679" s="7">
        <v>3749</v>
      </c>
      <c r="H4679" s="7">
        <v>4.26</v>
      </c>
      <c r="I4679" s="7">
        <v>2.1</v>
      </c>
      <c r="J4679" s="8">
        <f t="shared" si="147"/>
        <v>2734.2</v>
      </c>
      <c r="K4679" s="7">
        <v>20002.96</v>
      </c>
      <c r="L4679" s="9">
        <v>-9.6696554985260601</v>
      </c>
      <c r="M4679" s="9">
        <v>-56.478899720188799</v>
      </c>
      <c r="N4679" s="7">
        <f>COUNTIFS('Lojas Assaí'!$F$174:$F$260,D4679)</f>
        <v>0</v>
      </c>
    </row>
    <row r="4680" spans="1:14" x14ac:dyDescent="0.25">
      <c r="A4680" s="7" t="s">
        <v>5051</v>
      </c>
      <c r="B4680" s="7" t="s">
        <v>178</v>
      </c>
      <c r="C4680" s="7" t="str">
        <f t="shared" si="146"/>
        <v>RondolândiaMT</v>
      </c>
      <c r="D4680" s="7">
        <v>5107578</v>
      </c>
      <c r="E4680" s="8" t="s">
        <v>696</v>
      </c>
      <c r="F4680" s="7">
        <v>4069</v>
      </c>
      <c r="G4680" s="7">
        <v>3604</v>
      </c>
      <c r="H4680" s="7">
        <v>0.28000000000000003</v>
      </c>
      <c r="I4680" s="7">
        <v>1.8</v>
      </c>
      <c r="J4680" s="8">
        <f t="shared" si="147"/>
        <v>2343.6</v>
      </c>
      <c r="K4680" s="7">
        <v>20968.099999999999</v>
      </c>
      <c r="L4680" s="9">
        <v>-16.466330308787398</v>
      </c>
      <c r="M4680" s="9">
        <v>-54.256246368338097</v>
      </c>
      <c r="N4680" s="7">
        <f>COUNTIFS('Lojas Assaí'!$F$174:$F$260,D4680)</f>
        <v>0</v>
      </c>
    </row>
    <row r="4681" spans="1:14" x14ac:dyDescent="0.25">
      <c r="A4681" s="7" t="s">
        <v>5052</v>
      </c>
      <c r="B4681" s="7" t="s">
        <v>422</v>
      </c>
      <c r="C4681" s="7" t="str">
        <f t="shared" si="146"/>
        <v>Presidente AlvesSP</v>
      </c>
      <c r="D4681" s="7">
        <v>3541109</v>
      </c>
      <c r="E4681" s="8" t="s">
        <v>435</v>
      </c>
      <c r="F4681" s="7">
        <v>4067</v>
      </c>
      <c r="G4681" s="7">
        <v>4123</v>
      </c>
      <c r="H4681" s="7">
        <v>14.36</v>
      </c>
      <c r="I4681" s="7">
        <v>1.8</v>
      </c>
      <c r="J4681" s="8">
        <f t="shared" si="147"/>
        <v>2343.6</v>
      </c>
      <c r="K4681" s="7">
        <v>17819.12</v>
      </c>
      <c r="L4681" s="9">
        <v>-21.768781995000001</v>
      </c>
      <c r="M4681" s="9">
        <v>-52.115275826996601</v>
      </c>
      <c r="N4681" s="7">
        <f>COUNTIFS('Lojas Assaí'!$F$174:$F$260,D4681)</f>
        <v>0</v>
      </c>
    </row>
    <row r="4682" spans="1:14" x14ac:dyDescent="0.25">
      <c r="A4682" s="7" t="s">
        <v>5053</v>
      </c>
      <c r="B4682" s="7" t="s">
        <v>244</v>
      </c>
      <c r="C4682" s="7" t="str">
        <f t="shared" si="146"/>
        <v>AssunçãoPB</v>
      </c>
      <c r="D4682" s="7">
        <v>2501351</v>
      </c>
      <c r="E4682" s="8" t="s">
        <v>698</v>
      </c>
      <c r="F4682" s="7">
        <v>4067</v>
      </c>
      <c r="G4682" s="7">
        <v>3522</v>
      </c>
      <c r="H4682" s="7">
        <v>27.86</v>
      </c>
      <c r="I4682" s="7">
        <v>1.6</v>
      </c>
      <c r="J4682" s="8">
        <f t="shared" si="147"/>
        <v>2083.1999999999998</v>
      </c>
      <c r="K4682" s="7">
        <v>10664.02</v>
      </c>
      <c r="L4682" s="9">
        <v>-7.5484620227072297</v>
      </c>
      <c r="M4682" s="9">
        <v>-35.715592948914797</v>
      </c>
      <c r="N4682" s="7">
        <f>COUNTIFS('Lojas Assaí'!$F$174:$F$260,D4682)</f>
        <v>0</v>
      </c>
    </row>
    <row r="4683" spans="1:14" x14ac:dyDescent="0.25">
      <c r="A4683" s="7" t="s">
        <v>5054</v>
      </c>
      <c r="B4683" s="7" t="s">
        <v>422</v>
      </c>
      <c r="C4683" s="7" t="str">
        <f t="shared" si="146"/>
        <v>SuzanápolisSP</v>
      </c>
      <c r="D4683" s="7">
        <v>3552551</v>
      </c>
      <c r="E4683" s="8" t="s">
        <v>435</v>
      </c>
      <c r="F4683" s="7">
        <v>4063</v>
      </c>
      <c r="G4683" s="7">
        <v>3383</v>
      </c>
      <c r="H4683" s="7">
        <v>10.24</v>
      </c>
      <c r="I4683" s="7">
        <v>3</v>
      </c>
      <c r="J4683" s="8">
        <f t="shared" si="147"/>
        <v>3906</v>
      </c>
      <c r="K4683" s="7">
        <v>73946.17</v>
      </c>
      <c r="L4683" s="9">
        <v>-20.9576006760593</v>
      </c>
      <c r="M4683" s="9">
        <v>-49.032621409186604</v>
      </c>
      <c r="N4683" s="7">
        <f>COUNTIFS('Lojas Assaí'!$F$174:$F$260,D4683)</f>
        <v>0</v>
      </c>
    </row>
    <row r="4684" spans="1:14" x14ac:dyDescent="0.25">
      <c r="A4684" s="7" t="s">
        <v>5055</v>
      </c>
      <c r="B4684" s="7" t="s">
        <v>206</v>
      </c>
      <c r="C4684" s="7" t="str">
        <f t="shared" si="146"/>
        <v>Lagoa dos PatosMG</v>
      </c>
      <c r="D4684" s="7">
        <v>3137304</v>
      </c>
      <c r="E4684" s="8" t="s">
        <v>701</v>
      </c>
      <c r="F4684" s="7">
        <v>4062</v>
      </c>
      <c r="G4684" s="7">
        <v>4225</v>
      </c>
      <c r="H4684" s="7">
        <v>7.04</v>
      </c>
      <c r="I4684" s="7">
        <v>1.6</v>
      </c>
      <c r="J4684" s="8">
        <f t="shared" si="147"/>
        <v>2083.1999999999998</v>
      </c>
      <c r="K4684" s="7">
        <v>12964.72</v>
      </c>
      <c r="L4684" s="9">
        <v>-20.023765329321101</v>
      </c>
      <c r="M4684" s="9">
        <v>-45.541692032070301</v>
      </c>
      <c r="N4684" s="7">
        <f>COUNTIFS('Lojas Assaí'!$F$174:$F$260,D4684)</f>
        <v>0</v>
      </c>
    </row>
    <row r="4685" spans="1:14" x14ac:dyDescent="0.25">
      <c r="A4685" s="7" t="s">
        <v>5056</v>
      </c>
      <c r="B4685" s="7" t="s">
        <v>206</v>
      </c>
      <c r="C4685" s="7" t="str">
        <f t="shared" si="146"/>
        <v>Ribeirão VermelhoMG</v>
      </c>
      <c r="D4685" s="7">
        <v>3154705</v>
      </c>
      <c r="E4685" s="8" t="s">
        <v>701</v>
      </c>
      <c r="F4685" s="7">
        <v>4061</v>
      </c>
      <c r="G4685" s="7">
        <v>3826</v>
      </c>
      <c r="H4685" s="7">
        <v>77.680000000000007</v>
      </c>
      <c r="I4685" s="7">
        <v>1.5</v>
      </c>
      <c r="J4685" s="8">
        <f t="shared" si="147"/>
        <v>1953</v>
      </c>
      <c r="K4685" s="7">
        <v>27918.18</v>
      </c>
      <c r="L4685" s="9">
        <v>-21.1904143250473</v>
      </c>
      <c r="M4685" s="9">
        <v>-45.064782108457997</v>
      </c>
      <c r="N4685" s="7">
        <f>COUNTIFS('Lojas Assaí'!$F$174:$F$260,D4685)</f>
        <v>0</v>
      </c>
    </row>
    <row r="4686" spans="1:14" x14ac:dyDescent="0.25">
      <c r="A4686" s="7" t="s">
        <v>5057</v>
      </c>
      <c r="B4686" s="7" t="s">
        <v>258</v>
      </c>
      <c r="C4686" s="7" t="str">
        <f t="shared" si="146"/>
        <v>Porto VitóriaPR</v>
      </c>
      <c r="D4686" s="7">
        <v>4120309</v>
      </c>
      <c r="E4686" s="8" t="s">
        <v>686</v>
      </c>
      <c r="F4686" s="7">
        <v>4057</v>
      </c>
      <c r="G4686" s="7">
        <v>4020</v>
      </c>
      <c r="H4686" s="7">
        <v>18.87</v>
      </c>
      <c r="I4686" s="7">
        <v>2</v>
      </c>
      <c r="J4686" s="8">
        <f t="shared" si="147"/>
        <v>2604</v>
      </c>
      <c r="K4686" s="7">
        <v>20352.09</v>
      </c>
      <c r="L4686" s="9">
        <v>-26.0156642887295</v>
      </c>
      <c r="M4686" s="9">
        <v>-53.742622639593002</v>
      </c>
      <c r="N4686" s="7">
        <f>COUNTIFS('Lojas Assaí'!$F$174:$F$260,D4686)</f>
        <v>0</v>
      </c>
    </row>
    <row r="4687" spans="1:14" x14ac:dyDescent="0.25">
      <c r="A4687" s="7" t="s">
        <v>5058</v>
      </c>
      <c r="B4687" s="7" t="s">
        <v>206</v>
      </c>
      <c r="C4687" s="7" t="str">
        <f t="shared" si="146"/>
        <v>Senador Modestino GonçalvesMG</v>
      </c>
      <c r="D4687" s="7">
        <v>3165909</v>
      </c>
      <c r="E4687" s="8" t="s">
        <v>701</v>
      </c>
      <c r="F4687" s="7">
        <v>4056</v>
      </c>
      <c r="G4687" s="7">
        <v>4574</v>
      </c>
      <c r="H4687" s="7">
        <v>4.8</v>
      </c>
      <c r="I4687" s="7">
        <v>1.7</v>
      </c>
      <c r="J4687" s="8">
        <f t="shared" si="147"/>
        <v>2213.4</v>
      </c>
      <c r="K4687" s="7">
        <v>21102.69</v>
      </c>
      <c r="L4687" s="9">
        <v>-17.946024670840401</v>
      </c>
      <c r="M4687" s="9">
        <v>-43.222975471485803</v>
      </c>
      <c r="N4687" s="7">
        <f>COUNTIFS('Lojas Assaí'!$F$174:$F$260,D4687)</f>
        <v>0</v>
      </c>
    </row>
    <row r="4688" spans="1:14" x14ac:dyDescent="0.25">
      <c r="A4688" s="7" t="s">
        <v>5059</v>
      </c>
      <c r="B4688" s="7" t="s">
        <v>707</v>
      </c>
      <c r="C4688" s="7" t="str">
        <f t="shared" si="146"/>
        <v>IlópolisRS</v>
      </c>
      <c r="D4688" s="7">
        <v>4310306</v>
      </c>
      <c r="E4688" s="8" t="s">
        <v>708</v>
      </c>
      <c r="F4688" s="7">
        <v>4054</v>
      </c>
      <c r="G4688" s="7">
        <v>4102</v>
      </c>
      <c r="H4688" s="7">
        <v>35.22</v>
      </c>
      <c r="I4688" s="7">
        <v>2</v>
      </c>
      <c r="J4688" s="8">
        <f t="shared" si="147"/>
        <v>2604</v>
      </c>
      <c r="K4688" s="7">
        <v>30088.12</v>
      </c>
      <c r="L4688" s="9">
        <v>-28.929152731799601</v>
      </c>
      <c r="M4688" s="9">
        <v>-52.1221574946372</v>
      </c>
      <c r="N4688" s="7">
        <f>COUNTIFS('Lojas Assaí'!$F$174:$F$260,D4688)</f>
        <v>0</v>
      </c>
    </row>
    <row r="4689" spans="1:14" x14ac:dyDescent="0.25">
      <c r="A4689" s="7" t="s">
        <v>5060</v>
      </c>
      <c r="B4689" s="7" t="s">
        <v>403</v>
      </c>
      <c r="C4689" s="7" t="str">
        <f t="shared" si="146"/>
        <v>LucréciaRN</v>
      </c>
      <c r="D4689" s="7">
        <v>2406908</v>
      </c>
      <c r="E4689" s="8" t="s">
        <v>695</v>
      </c>
      <c r="F4689" s="7">
        <v>4053</v>
      </c>
      <c r="G4689" s="7">
        <v>3633</v>
      </c>
      <c r="H4689" s="7">
        <v>117.45</v>
      </c>
      <c r="I4689" s="7">
        <v>1.7</v>
      </c>
      <c r="J4689" s="8">
        <f t="shared" si="147"/>
        <v>2213.4</v>
      </c>
      <c r="K4689" s="7">
        <v>13202.41</v>
      </c>
      <c r="L4689" s="9">
        <v>-6.1514320720581104</v>
      </c>
      <c r="M4689" s="9">
        <v>-36.118441792903397</v>
      </c>
      <c r="N4689" s="7">
        <f>COUNTIFS('Lojas Assaí'!$F$174:$F$260,D4689)</f>
        <v>0</v>
      </c>
    </row>
    <row r="4690" spans="1:14" x14ac:dyDescent="0.25">
      <c r="A4690" s="7" t="s">
        <v>5061</v>
      </c>
      <c r="B4690" s="7" t="s">
        <v>258</v>
      </c>
      <c r="C4690" s="7" t="str">
        <f t="shared" si="146"/>
        <v>Santa MônicaPR</v>
      </c>
      <c r="D4690" s="7">
        <v>4123956</v>
      </c>
      <c r="E4690" s="8" t="s">
        <v>686</v>
      </c>
      <c r="F4690" s="7">
        <v>4052</v>
      </c>
      <c r="G4690" s="7">
        <v>3571</v>
      </c>
      <c r="H4690" s="7">
        <v>13.74</v>
      </c>
      <c r="I4690" s="7">
        <v>1.8</v>
      </c>
      <c r="J4690" s="8">
        <f t="shared" si="147"/>
        <v>2343.6</v>
      </c>
      <c r="K4690" s="7">
        <v>23849.99</v>
      </c>
      <c r="L4690" s="9">
        <v>-25.058721900954001</v>
      </c>
      <c r="M4690" s="9">
        <v>-53.627235731051101</v>
      </c>
      <c r="N4690" s="7">
        <f>COUNTIFS('Lojas Assaí'!$F$174:$F$260,D4690)</f>
        <v>0</v>
      </c>
    </row>
    <row r="4691" spans="1:14" x14ac:dyDescent="0.25">
      <c r="A4691" s="7" t="s">
        <v>5062</v>
      </c>
      <c r="B4691" s="7" t="s">
        <v>206</v>
      </c>
      <c r="C4691" s="7" t="str">
        <f t="shared" si="146"/>
        <v>CarrancasMG</v>
      </c>
      <c r="D4691" s="7">
        <v>3114600</v>
      </c>
      <c r="E4691" s="8" t="s">
        <v>701</v>
      </c>
      <c r="F4691" s="7">
        <v>4052</v>
      </c>
      <c r="G4691" s="7">
        <v>3948</v>
      </c>
      <c r="H4691" s="7">
        <v>5.42</v>
      </c>
      <c r="I4691" s="7">
        <v>1.7</v>
      </c>
      <c r="J4691" s="8">
        <f t="shared" si="147"/>
        <v>2213.4</v>
      </c>
      <c r="K4691" s="7">
        <v>27711.13</v>
      </c>
      <c r="L4691" s="9">
        <v>-21.776072920739701</v>
      </c>
      <c r="M4691" s="9">
        <v>-45.8456391849518</v>
      </c>
      <c r="N4691" s="7">
        <f>COUNTIFS('Lojas Assaí'!$F$174:$F$260,D4691)</f>
        <v>0</v>
      </c>
    </row>
    <row r="4692" spans="1:14" x14ac:dyDescent="0.25">
      <c r="A4692" s="7" t="s">
        <v>5063</v>
      </c>
      <c r="B4692" s="7" t="s">
        <v>258</v>
      </c>
      <c r="C4692" s="7" t="str">
        <f t="shared" si="146"/>
        <v>VirmondPR</v>
      </c>
      <c r="D4692" s="7">
        <v>4128658</v>
      </c>
      <c r="E4692" s="8" t="s">
        <v>686</v>
      </c>
      <c r="F4692" s="7">
        <v>4051</v>
      </c>
      <c r="G4692" s="7">
        <v>3950</v>
      </c>
      <c r="H4692" s="7">
        <v>16.239999999999998</v>
      </c>
      <c r="I4692" s="7">
        <v>2.1</v>
      </c>
      <c r="J4692" s="8">
        <f t="shared" si="147"/>
        <v>2734.2</v>
      </c>
      <c r="K4692" s="7">
        <v>43420.66</v>
      </c>
      <c r="L4692" s="9">
        <v>-24.5678364522416</v>
      </c>
      <c r="M4692" s="9">
        <v>-49.419771798929702</v>
      </c>
      <c r="N4692" s="7">
        <f>COUNTIFS('Lojas Assaí'!$F$174:$F$260,D4692)</f>
        <v>0</v>
      </c>
    </row>
    <row r="4693" spans="1:14" x14ac:dyDescent="0.25">
      <c r="A4693" s="7" t="s">
        <v>5064</v>
      </c>
      <c r="B4693" s="7" t="s">
        <v>37</v>
      </c>
      <c r="C4693" s="7" t="str">
        <f t="shared" si="146"/>
        <v>IbiqueraBA</v>
      </c>
      <c r="D4693" s="7">
        <v>2912608</v>
      </c>
      <c r="E4693" s="8" t="s">
        <v>684</v>
      </c>
      <c r="F4693" s="7">
        <v>4047</v>
      </c>
      <c r="G4693" s="7">
        <v>4866</v>
      </c>
      <c r="H4693" s="7">
        <v>5.15</v>
      </c>
      <c r="I4693" s="7">
        <v>1.3</v>
      </c>
      <c r="J4693" s="8">
        <f t="shared" si="147"/>
        <v>1692.6</v>
      </c>
      <c r="K4693" s="7">
        <v>8493.69</v>
      </c>
      <c r="L4693" s="9">
        <v>-12.6499286126214</v>
      </c>
      <c r="M4693" s="9">
        <v>-40.935421001892102</v>
      </c>
      <c r="N4693" s="7">
        <f>COUNTIFS('Lojas Assaí'!$F$174:$F$260,D4693)</f>
        <v>0</v>
      </c>
    </row>
    <row r="4694" spans="1:14" x14ac:dyDescent="0.25">
      <c r="A4694" s="7" t="s">
        <v>5065</v>
      </c>
      <c r="B4694" s="7" t="s">
        <v>313</v>
      </c>
      <c r="C4694" s="7" t="str">
        <f t="shared" si="146"/>
        <v>Santa Cruz dos MilagresPI</v>
      </c>
      <c r="D4694" s="7">
        <v>2209153</v>
      </c>
      <c r="E4694" s="8" t="s">
        <v>693</v>
      </c>
      <c r="F4694" s="7">
        <v>4046</v>
      </c>
      <c r="G4694" s="7">
        <v>3794</v>
      </c>
      <c r="H4694" s="7">
        <v>3.87</v>
      </c>
      <c r="I4694" s="7">
        <v>1.8</v>
      </c>
      <c r="J4694" s="8">
        <f t="shared" si="147"/>
        <v>2343.6</v>
      </c>
      <c r="K4694" s="7">
        <v>10275.43</v>
      </c>
      <c r="L4694" s="9">
        <v>-5.8081209983530604</v>
      </c>
      <c r="M4694" s="9">
        <v>-41.958445953059702</v>
      </c>
      <c r="N4694" s="7">
        <f>COUNTIFS('Lojas Assaí'!$F$174:$F$260,D4694)</f>
        <v>0</v>
      </c>
    </row>
    <row r="4695" spans="1:14" x14ac:dyDescent="0.25">
      <c r="A4695" s="7" t="s">
        <v>5066</v>
      </c>
      <c r="B4695" s="7" t="s">
        <v>422</v>
      </c>
      <c r="C4695" s="7" t="str">
        <f t="shared" si="146"/>
        <v>Inúbia PaulistaSP</v>
      </c>
      <c r="D4695" s="7">
        <v>3520806</v>
      </c>
      <c r="E4695" s="8" t="s">
        <v>435</v>
      </c>
      <c r="F4695" s="7">
        <v>4045</v>
      </c>
      <c r="G4695" s="7">
        <v>3630</v>
      </c>
      <c r="H4695" s="7">
        <v>41.53</v>
      </c>
      <c r="I4695" s="7">
        <v>2.4</v>
      </c>
      <c r="J4695" s="8">
        <f t="shared" si="147"/>
        <v>3124.8</v>
      </c>
      <c r="K4695" s="7">
        <v>31287.7</v>
      </c>
      <c r="L4695" s="9">
        <v>-23.350277390298</v>
      </c>
      <c r="M4695" s="9">
        <v>-47.6898938935446</v>
      </c>
      <c r="N4695" s="7">
        <f>COUNTIFS('Lojas Assaí'!$F$174:$F$260,D4695)</f>
        <v>0</v>
      </c>
    </row>
    <row r="4696" spans="1:14" x14ac:dyDescent="0.25">
      <c r="A4696" s="7" t="s">
        <v>5067</v>
      </c>
      <c r="B4696" s="7" t="s">
        <v>313</v>
      </c>
      <c r="C4696" s="7" t="str">
        <f t="shared" si="146"/>
        <v>CoivarasPI</v>
      </c>
      <c r="D4696" s="7">
        <v>2202737</v>
      </c>
      <c r="E4696" s="8" t="s">
        <v>693</v>
      </c>
      <c r="F4696" s="7">
        <v>4044</v>
      </c>
      <c r="G4696" s="7">
        <v>3811</v>
      </c>
      <c r="H4696" s="7">
        <v>7.85</v>
      </c>
      <c r="I4696" s="7">
        <v>2</v>
      </c>
      <c r="J4696" s="8">
        <f t="shared" si="147"/>
        <v>2604</v>
      </c>
      <c r="K4696" s="7">
        <v>9645.5499999999993</v>
      </c>
      <c r="L4696" s="9">
        <v>-5.0913083513540398</v>
      </c>
      <c r="M4696" s="9">
        <v>-42.207315906284002</v>
      </c>
      <c r="N4696" s="7">
        <f>COUNTIFS('Lojas Assaí'!$F$174:$F$260,D4696)</f>
        <v>0</v>
      </c>
    </row>
    <row r="4697" spans="1:14" x14ac:dyDescent="0.25">
      <c r="A4697" s="7" t="s">
        <v>5068</v>
      </c>
      <c r="B4697" s="7" t="s">
        <v>313</v>
      </c>
      <c r="C4697" s="7" t="str">
        <f t="shared" si="146"/>
        <v>Bela Vista do PiauíPI</v>
      </c>
      <c r="D4697" s="7">
        <v>2201556</v>
      </c>
      <c r="E4697" s="8" t="s">
        <v>693</v>
      </c>
      <c r="F4697" s="7">
        <v>4044</v>
      </c>
      <c r="G4697" s="7">
        <v>3778</v>
      </c>
      <c r="H4697" s="7">
        <v>7.57</v>
      </c>
      <c r="I4697" s="7">
        <v>1.9</v>
      </c>
      <c r="J4697" s="8">
        <f t="shared" si="147"/>
        <v>2473.8000000000002</v>
      </c>
      <c r="K4697" s="7">
        <v>10949.65</v>
      </c>
      <c r="L4697" s="9">
        <v>-7.9721853195718699</v>
      </c>
      <c r="M4697" s="9">
        <v>-41.871379643970897</v>
      </c>
      <c r="N4697" s="7">
        <f>COUNTIFS('Lojas Assaí'!$F$174:$F$260,D4697)</f>
        <v>0</v>
      </c>
    </row>
    <row r="4698" spans="1:14" x14ac:dyDescent="0.25">
      <c r="A4698" s="7" t="s">
        <v>5069</v>
      </c>
      <c r="B4698" s="7" t="s">
        <v>258</v>
      </c>
      <c r="C4698" s="7" t="str">
        <f t="shared" si="146"/>
        <v>Quatro PontesPR</v>
      </c>
      <c r="D4698" s="7">
        <v>4120853</v>
      </c>
      <c r="E4698" s="8" t="s">
        <v>686</v>
      </c>
      <c r="F4698" s="7">
        <v>4043</v>
      </c>
      <c r="G4698" s="7">
        <v>3803</v>
      </c>
      <c r="H4698" s="7">
        <v>33.25</v>
      </c>
      <c r="I4698" s="7">
        <v>2.2999999999999998</v>
      </c>
      <c r="J4698" s="8">
        <f t="shared" si="147"/>
        <v>2994.6</v>
      </c>
      <c r="K4698" s="7">
        <v>60917.54</v>
      </c>
      <c r="L4698" s="9">
        <v>-23.086528579346201</v>
      </c>
      <c r="M4698" s="9">
        <v>-53.487040706035302</v>
      </c>
      <c r="N4698" s="7">
        <f>COUNTIFS('Lojas Assaí'!$F$174:$F$260,D4698)</f>
        <v>0</v>
      </c>
    </row>
    <row r="4699" spans="1:14" x14ac:dyDescent="0.25">
      <c r="A4699" s="7" t="s">
        <v>5070</v>
      </c>
      <c r="B4699" s="7" t="s">
        <v>258</v>
      </c>
      <c r="C4699" s="7" t="str">
        <f t="shared" si="146"/>
        <v>Munhoz de MeloPR</v>
      </c>
      <c r="D4699" s="7">
        <v>4116307</v>
      </c>
      <c r="E4699" s="8" t="s">
        <v>686</v>
      </c>
      <c r="F4699" s="7">
        <v>4034</v>
      </c>
      <c r="G4699" s="7">
        <v>3672</v>
      </c>
      <c r="H4699" s="7">
        <v>26.8</v>
      </c>
      <c r="I4699" s="7">
        <v>2</v>
      </c>
      <c r="J4699" s="8">
        <f t="shared" si="147"/>
        <v>2604</v>
      </c>
      <c r="K4699" s="7">
        <v>31988.35</v>
      </c>
      <c r="L4699" s="9">
        <v>-23.177455529838898</v>
      </c>
      <c r="M4699" s="9">
        <v>-52.601922727339101</v>
      </c>
      <c r="N4699" s="7">
        <f>COUNTIFS('Lojas Assaí'!$F$174:$F$260,D4699)</f>
        <v>0</v>
      </c>
    </row>
    <row r="4700" spans="1:14" x14ac:dyDescent="0.25">
      <c r="A4700" s="7" t="s">
        <v>5071</v>
      </c>
      <c r="B4700" s="7" t="s">
        <v>145</v>
      </c>
      <c r="C4700" s="7" t="str">
        <f t="shared" si="146"/>
        <v>PortelândiaGO</v>
      </c>
      <c r="D4700" s="7">
        <v>5218102</v>
      </c>
      <c r="E4700" s="8" t="s">
        <v>687</v>
      </c>
      <c r="F4700" s="7">
        <v>4032</v>
      </c>
      <c r="G4700" s="7">
        <v>3839</v>
      </c>
      <c r="H4700" s="7">
        <v>6.9</v>
      </c>
      <c r="I4700" s="7">
        <v>2.2000000000000002</v>
      </c>
      <c r="J4700" s="8">
        <f t="shared" si="147"/>
        <v>2864.4</v>
      </c>
      <c r="K4700" s="7">
        <v>57179.19</v>
      </c>
      <c r="L4700" s="9">
        <v>-17.352924104714301</v>
      </c>
      <c r="M4700" s="9">
        <v>-52.680683543854002</v>
      </c>
      <c r="N4700" s="7">
        <f>COUNTIFS('Lojas Assaí'!$F$174:$F$260,D4700)</f>
        <v>0</v>
      </c>
    </row>
    <row r="4701" spans="1:14" x14ac:dyDescent="0.25">
      <c r="A4701" s="7" t="s">
        <v>5072</v>
      </c>
      <c r="B4701" s="7" t="s">
        <v>710</v>
      </c>
      <c r="C4701" s="7" t="str">
        <f t="shared" si="146"/>
        <v>WitmarsumSC</v>
      </c>
      <c r="D4701" s="7">
        <v>4219408</v>
      </c>
      <c r="E4701" s="8" t="s">
        <v>711</v>
      </c>
      <c r="F4701" s="7">
        <v>4032</v>
      </c>
      <c r="G4701" s="7">
        <v>3600</v>
      </c>
      <c r="H4701" s="7">
        <v>23.69</v>
      </c>
      <c r="I4701" s="7">
        <v>1.9</v>
      </c>
      <c r="J4701" s="8">
        <f t="shared" si="147"/>
        <v>2473.8000000000002</v>
      </c>
      <c r="K4701" s="7">
        <v>35935.74</v>
      </c>
      <c r="L4701" s="9">
        <v>-26.874584499238601</v>
      </c>
      <c r="M4701" s="9">
        <v>-52.404667138975398</v>
      </c>
      <c r="N4701" s="7">
        <f>COUNTIFS('Lojas Assaí'!$F$174:$F$260,D4701)</f>
        <v>0</v>
      </c>
    </row>
    <row r="4702" spans="1:14" x14ac:dyDescent="0.25">
      <c r="A4702" s="7" t="s">
        <v>5073</v>
      </c>
      <c r="B4702" s="7" t="s">
        <v>206</v>
      </c>
      <c r="C4702" s="7" t="str">
        <f t="shared" si="146"/>
        <v>MarliériaMG</v>
      </c>
      <c r="D4702" s="7">
        <v>3140308</v>
      </c>
      <c r="E4702" s="8" t="s">
        <v>701</v>
      </c>
      <c r="F4702" s="7">
        <v>4030</v>
      </c>
      <c r="G4702" s="7">
        <v>4012</v>
      </c>
      <c r="H4702" s="7">
        <v>7.35</v>
      </c>
      <c r="I4702" s="7">
        <v>1.7</v>
      </c>
      <c r="J4702" s="8">
        <f t="shared" si="147"/>
        <v>2213.4</v>
      </c>
      <c r="K4702" s="7">
        <v>12033.91</v>
      </c>
      <c r="L4702" s="9">
        <v>-21.692262750963899</v>
      </c>
      <c r="M4702" s="9">
        <v>-42.968349927473596</v>
      </c>
      <c r="N4702" s="7">
        <f>COUNTIFS('Lojas Assaí'!$F$174:$F$260,D4702)</f>
        <v>0</v>
      </c>
    </row>
    <row r="4703" spans="1:14" x14ac:dyDescent="0.25">
      <c r="A4703" s="7" t="s">
        <v>5074</v>
      </c>
      <c r="B4703" s="7" t="s">
        <v>37</v>
      </c>
      <c r="C4703" s="7" t="str">
        <f t="shared" si="146"/>
        <v>Contendas do SincoráBA</v>
      </c>
      <c r="D4703" s="7">
        <v>2908804</v>
      </c>
      <c r="E4703" s="8" t="s">
        <v>684</v>
      </c>
      <c r="F4703" s="7">
        <v>4025</v>
      </c>
      <c r="G4703" s="7">
        <v>4663</v>
      </c>
      <c r="H4703" s="7">
        <v>4.46</v>
      </c>
      <c r="I4703" s="7">
        <v>1.7</v>
      </c>
      <c r="J4703" s="8">
        <f t="shared" si="147"/>
        <v>2213.4</v>
      </c>
      <c r="K4703" s="7">
        <v>10813.98</v>
      </c>
      <c r="L4703" s="9">
        <v>-14.890410364848499</v>
      </c>
      <c r="M4703" s="9">
        <v>-41.970809538344703</v>
      </c>
      <c r="N4703" s="7">
        <f>COUNTIFS('Lojas Assaí'!$F$174:$F$260,D4703)</f>
        <v>0</v>
      </c>
    </row>
    <row r="4704" spans="1:14" x14ac:dyDescent="0.25">
      <c r="A4704" s="7" t="s">
        <v>5075</v>
      </c>
      <c r="B4704" s="7" t="s">
        <v>195</v>
      </c>
      <c r="C4704" s="7" t="str">
        <f t="shared" si="146"/>
        <v>JateíMS</v>
      </c>
      <c r="D4704" s="7">
        <v>5005103</v>
      </c>
      <c r="E4704" s="8" t="s">
        <v>691</v>
      </c>
      <c r="F4704" s="7">
        <v>4015</v>
      </c>
      <c r="G4704" s="7">
        <v>4011</v>
      </c>
      <c r="H4704" s="7">
        <v>2.08</v>
      </c>
      <c r="I4704" s="7">
        <v>2.8</v>
      </c>
      <c r="J4704" s="8">
        <f t="shared" si="147"/>
        <v>3645.6</v>
      </c>
      <c r="K4704" s="7">
        <v>99933.83</v>
      </c>
      <c r="L4704" s="9">
        <v>-22.481687030527699</v>
      </c>
      <c r="M4704" s="9">
        <v>-54.308054375642897</v>
      </c>
      <c r="N4704" s="7">
        <f>COUNTIFS('Lojas Assaí'!$F$174:$F$260,D4704)</f>
        <v>0</v>
      </c>
    </row>
    <row r="4705" spans="1:14" x14ac:dyDescent="0.25">
      <c r="A4705" s="7" t="s">
        <v>5076</v>
      </c>
      <c r="B4705" s="7" t="s">
        <v>403</v>
      </c>
      <c r="C4705" s="7" t="str">
        <f t="shared" si="146"/>
        <v>Frutuoso GomesRN</v>
      </c>
      <c r="D4705" s="7">
        <v>2404002</v>
      </c>
      <c r="E4705" s="8" t="s">
        <v>695</v>
      </c>
      <c r="F4705" s="7">
        <v>4015</v>
      </c>
      <c r="G4705" s="7">
        <v>4233</v>
      </c>
      <c r="H4705" s="7">
        <v>66.89</v>
      </c>
      <c r="I4705" s="7">
        <v>1.1000000000000001</v>
      </c>
      <c r="J4705" s="8">
        <f t="shared" si="147"/>
        <v>1432.2</v>
      </c>
      <c r="K4705" s="7">
        <v>10340.370000000001</v>
      </c>
      <c r="L4705" s="9">
        <v>-6.0880967167432596</v>
      </c>
      <c r="M4705" s="9">
        <v>-38.1256497554185</v>
      </c>
      <c r="N4705" s="7">
        <f>COUNTIFS('Lojas Assaí'!$F$174:$F$260,D4705)</f>
        <v>0</v>
      </c>
    </row>
    <row r="4706" spans="1:14" x14ac:dyDescent="0.25">
      <c r="A4706" s="7" t="s">
        <v>5077</v>
      </c>
      <c r="B4706" s="7" t="s">
        <v>206</v>
      </c>
      <c r="C4706" s="7" t="str">
        <f t="shared" si="146"/>
        <v>GoianáMG</v>
      </c>
      <c r="D4706" s="7">
        <v>3127388</v>
      </c>
      <c r="E4706" s="8" t="s">
        <v>701</v>
      </c>
      <c r="F4706" s="7">
        <v>4014</v>
      </c>
      <c r="G4706" s="7">
        <v>3659</v>
      </c>
      <c r="H4706" s="7">
        <v>24.07</v>
      </c>
      <c r="I4706" s="7">
        <v>1.7</v>
      </c>
      <c r="J4706" s="8">
        <f t="shared" si="147"/>
        <v>2213.4</v>
      </c>
      <c r="K4706" s="7">
        <v>15588.57</v>
      </c>
      <c r="L4706" s="9">
        <v>-21.532417827654701</v>
      </c>
      <c r="M4706" s="9">
        <v>-43.191482396977896</v>
      </c>
      <c r="N4706" s="7">
        <f>COUNTIFS('Lojas Assaí'!$F$174:$F$260,D4706)</f>
        <v>0</v>
      </c>
    </row>
    <row r="4707" spans="1:14" x14ac:dyDescent="0.25">
      <c r="A4707" s="7" t="s">
        <v>5078</v>
      </c>
      <c r="B4707" s="7" t="s">
        <v>178</v>
      </c>
      <c r="C4707" s="7" t="str">
        <f t="shared" si="146"/>
        <v>Nova NazaréMT</v>
      </c>
      <c r="D4707" s="7">
        <v>5106174</v>
      </c>
      <c r="E4707" s="8" t="s">
        <v>696</v>
      </c>
      <c r="F4707" s="7">
        <v>4013</v>
      </c>
      <c r="G4707" s="7">
        <v>3029</v>
      </c>
      <c r="H4707" s="7">
        <v>0.75</v>
      </c>
      <c r="I4707" s="7">
        <v>2.5</v>
      </c>
      <c r="J4707" s="8">
        <f t="shared" si="147"/>
        <v>3255</v>
      </c>
      <c r="K4707" s="7">
        <v>25601.52</v>
      </c>
      <c r="L4707" s="9">
        <v>-13.033827715955599</v>
      </c>
      <c r="M4707" s="9">
        <v>-55.273213318983998</v>
      </c>
      <c r="N4707" s="7">
        <f>COUNTIFS('Lojas Assaí'!$F$174:$F$260,D4707)</f>
        <v>0</v>
      </c>
    </row>
    <row r="4708" spans="1:14" x14ac:dyDescent="0.25">
      <c r="A4708" s="7" t="s">
        <v>5079</v>
      </c>
      <c r="B4708" s="7" t="s">
        <v>422</v>
      </c>
      <c r="C4708" s="7" t="str">
        <f t="shared" si="146"/>
        <v>Bom Sucesso de ItararéSP</v>
      </c>
      <c r="D4708" s="7">
        <v>3507159</v>
      </c>
      <c r="E4708" s="8" t="s">
        <v>435</v>
      </c>
      <c r="F4708" s="7">
        <v>4013</v>
      </c>
      <c r="G4708" s="7">
        <v>3571</v>
      </c>
      <c r="H4708" s="7">
        <v>26.73</v>
      </c>
      <c r="I4708" s="7">
        <v>1.9</v>
      </c>
      <c r="J4708" s="8">
        <f t="shared" si="147"/>
        <v>2473.8000000000002</v>
      </c>
      <c r="K4708" s="7">
        <v>16390.900000000001</v>
      </c>
      <c r="L4708" s="9">
        <v>-24.318262840715601</v>
      </c>
      <c r="M4708" s="9">
        <v>-49.1437619226039</v>
      </c>
      <c r="N4708" s="7">
        <f>COUNTIFS('Lojas Assaí'!$F$174:$F$260,D4708)</f>
        <v>0</v>
      </c>
    </row>
    <row r="4709" spans="1:14" x14ac:dyDescent="0.25">
      <c r="A4709" s="7" t="s">
        <v>5080</v>
      </c>
      <c r="B4709" s="7" t="s">
        <v>258</v>
      </c>
      <c r="C4709" s="7" t="str">
        <f t="shared" si="146"/>
        <v>Nossa Senhora das GraçasPR</v>
      </c>
      <c r="D4709" s="7">
        <v>4116406</v>
      </c>
      <c r="E4709" s="8" t="s">
        <v>686</v>
      </c>
      <c r="F4709" s="7">
        <v>4009</v>
      </c>
      <c r="G4709" s="7">
        <v>3836</v>
      </c>
      <c r="H4709" s="7">
        <v>20.65</v>
      </c>
      <c r="I4709" s="7">
        <v>2</v>
      </c>
      <c r="J4709" s="8">
        <f t="shared" si="147"/>
        <v>2604</v>
      </c>
      <c r="K4709" s="7">
        <v>23147.85</v>
      </c>
      <c r="L4709" s="9">
        <v>-23.332686667454301</v>
      </c>
      <c r="M4709" s="9">
        <v>-50.714442846577597</v>
      </c>
      <c r="N4709" s="7">
        <f>COUNTIFS('Lojas Assaí'!$F$174:$F$260,D4709)</f>
        <v>0</v>
      </c>
    </row>
    <row r="4710" spans="1:14" x14ac:dyDescent="0.25">
      <c r="A4710" s="7" t="s">
        <v>5081</v>
      </c>
      <c r="B4710" s="7" t="s">
        <v>655</v>
      </c>
      <c r="C4710" s="7" t="str">
        <f t="shared" si="146"/>
        <v>CumbeSE</v>
      </c>
      <c r="D4710" s="7">
        <v>2801900</v>
      </c>
      <c r="E4710" s="8" t="s">
        <v>692</v>
      </c>
      <c r="F4710" s="7">
        <v>4008</v>
      </c>
      <c r="G4710" s="7">
        <v>3813</v>
      </c>
      <c r="H4710" s="7">
        <v>29.65</v>
      </c>
      <c r="I4710" s="7">
        <v>1.9</v>
      </c>
      <c r="J4710" s="8">
        <f t="shared" si="147"/>
        <v>2473.8000000000002</v>
      </c>
      <c r="K4710" s="7">
        <v>14693.15</v>
      </c>
      <c r="L4710" s="9">
        <v>-10.357025032323699</v>
      </c>
      <c r="M4710" s="9">
        <v>-37.187899275655198</v>
      </c>
      <c r="N4710" s="7">
        <f>COUNTIFS('Lojas Assaí'!$F$174:$F$260,D4710)</f>
        <v>0</v>
      </c>
    </row>
    <row r="4711" spans="1:14" x14ac:dyDescent="0.25">
      <c r="A4711" s="7" t="s">
        <v>5082</v>
      </c>
      <c r="B4711" s="7" t="s">
        <v>655</v>
      </c>
      <c r="C4711" s="7" t="str">
        <f t="shared" si="146"/>
        <v>CanhobaSE</v>
      </c>
      <c r="D4711" s="7">
        <v>2801108</v>
      </c>
      <c r="E4711" s="8" t="s">
        <v>692</v>
      </c>
      <c r="F4711" s="7">
        <v>4003</v>
      </c>
      <c r="G4711" s="7">
        <v>3956</v>
      </c>
      <c r="H4711" s="7">
        <v>23.23</v>
      </c>
      <c r="I4711" s="7">
        <v>2.1</v>
      </c>
      <c r="J4711" s="8">
        <f t="shared" si="147"/>
        <v>2734.2</v>
      </c>
      <c r="K4711" s="7">
        <v>16226.3</v>
      </c>
      <c r="L4711" s="9">
        <v>-10.138743655691</v>
      </c>
      <c r="M4711" s="9">
        <v>-36.973844975407097</v>
      </c>
      <c r="N4711" s="7">
        <f>COUNTIFS('Lojas Assaí'!$F$174:$F$260,D4711)</f>
        <v>0</v>
      </c>
    </row>
    <row r="4712" spans="1:14" x14ac:dyDescent="0.25">
      <c r="A4712" s="7" t="s">
        <v>5083</v>
      </c>
      <c r="B4712" s="7" t="s">
        <v>710</v>
      </c>
      <c r="C4712" s="7" t="str">
        <f t="shared" si="146"/>
        <v>TrevisoSC</v>
      </c>
      <c r="D4712" s="7">
        <v>4218350</v>
      </c>
      <c r="E4712" s="8" t="s">
        <v>711</v>
      </c>
      <c r="F4712" s="7">
        <v>4002</v>
      </c>
      <c r="G4712" s="7">
        <v>3527</v>
      </c>
      <c r="H4712" s="7">
        <v>22.45</v>
      </c>
      <c r="I4712" s="7">
        <v>3.5</v>
      </c>
      <c r="J4712" s="8">
        <f t="shared" si="147"/>
        <v>4557</v>
      </c>
      <c r="K4712" s="7">
        <v>61845.38</v>
      </c>
      <c r="L4712" s="9">
        <v>-28.558140037514001</v>
      </c>
      <c r="M4712" s="9">
        <v>-49.144815307174703</v>
      </c>
      <c r="N4712" s="7">
        <f>COUNTIFS('Lojas Assaí'!$F$174:$F$260,D4712)</f>
        <v>0</v>
      </c>
    </row>
    <row r="4713" spans="1:14" x14ac:dyDescent="0.25">
      <c r="A4713" s="7" t="s">
        <v>5084</v>
      </c>
      <c r="B4713" s="7" t="s">
        <v>258</v>
      </c>
      <c r="C4713" s="7" t="str">
        <f t="shared" si="146"/>
        <v>KaloréPR</v>
      </c>
      <c r="D4713" s="7">
        <v>4113106</v>
      </c>
      <c r="E4713" s="8" t="s">
        <v>686</v>
      </c>
      <c r="F4713" s="7">
        <v>3996</v>
      </c>
      <c r="G4713" s="7">
        <v>4506</v>
      </c>
      <c r="H4713" s="7">
        <v>23.31</v>
      </c>
      <c r="I4713" s="7">
        <v>1.6</v>
      </c>
      <c r="J4713" s="8">
        <f t="shared" si="147"/>
        <v>2083.1999999999998</v>
      </c>
      <c r="K4713" s="7">
        <v>36042.519999999997</v>
      </c>
      <c r="L4713" s="9">
        <v>-24.888301583969199</v>
      </c>
      <c r="M4713" s="9">
        <v>-52.471666179083499</v>
      </c>
      <c r="N4713" s="7">
        <f>COUNTIFS('Lojas Assaí'!$F$174:$F$260,D4713)</f>
        <v>0</v>
      </c>
    </row>
    <row r="4714" spans="1:14" x14ac:dyDescent="0.25">
      <c r="A4714" s="7" t="s">
        <v>5085</v>
      </c>
      <c r="B4714" s="7" t="s">
        <v>206</v>
      </c>
      <c r="C4714" s="7" t="str">
        <f t="shared" si="146"/>
        <v>AcaiacaMG</v>
      </c>
      <c r="D4714" s="7">
        <v>3100401</v>
      </c>
      <c r="E4714" s="8" t="s">
        <v>701</v>
      </c>
      <c r="F4714" s="7">
        <v>3995</v>
      </c>
      <c r="G4714" s="7">
        <v>3920</v>
      </c>
      <c r="H4714" s="7">
        <v>38.47</v>
      </c>
      <c r="I4714" s="7">
        <v>1.6</v>
      </c>
      <c r="J4714" s="8">
        <f t="shared" si="147"/>
        <v>2083.1999999999998</v>
      </c>
      <c r="K4714" s="7">
        <v>14536.04</v>
      </c>
      <c r="L4714" s="9">
        <v>-20.3604089312559</v>
      </c>
      <c r="M4714" s="9">
        <v>-43.148238901834702</v>
      </c>
      <c r="N4714" s="7">
        <f>COUNTIFS('Lojas Assaí'!$F$174:$F$260,D4714)</f>
        <v>0</v>
      </c>
    </row>
    <row r="4715" spans="1:14" x14ac:dyDescent="0.25">
      <c r="A4715" s="7" t="s">
        <v>5086</v>
      </c>
      <c r="B4715" s="7" t="s">
        <v>37</v>
      </c>
      <c r="C4715" s="7" t="str">
        <f t="shared" si="146"/>
        <v>LajedãoBA</v>
      </c>
      <c r="D4715" s="7">
        <v>2918902</v>
      </c>
      <c r="E4715" s="8" t="s">
        <v>684</v>
      </c>
      <c r="F4715" s="7">
        <v>3993</v>
      </c>
      <c r="G4715" s="7">
        <v>3733</v>
      </c>
      <c r="H4715" s="7">
        <v>6.07</v>
      </c>
      <c r="I4715" s="7">
        <v>1.4</v>
      </c>
      <c r="J4715" s="8">
        <f t="shared" si="147"/>
        <v>1822.8</v>
      </c>
      <c r="K4715" s="7">
        <v>21420.23</v>
      </c>
      <c r="L4715" s="9">
        <v>-17.6121309379681</v>
      </c>
      <c r="M4715" s="9">
        <v>-40.3458465320806</v>
      </c>
      <c r="N4715" s="7">
        <f>COUNTIFS('Lojas Assaí'!$F$174:$F$260,D4715)</f>
        <v>0</v>
      </c>
    </row>
    <row r="4716" spans="1:14" x14ac:dyDescent="0.25">
      <c r="A4716" s="7" t="s">
        <v>1445</v>
      </c>
      <c r="B4716" s="7" t="s">
        <v>258</v>
      </c>
      <c r="C4716" s="7" t="str">
        <f t="shared" si="146"/>
        <v>Boa EsperançaPR</v>
      </c>
      <c r="D4716" s="7">
        <v>4103008</v>
      </c>
      <c r="E4716" s="8" t="s">
        <v>686</v>
      </c>
      <c r="F4716" s="7">
        <v>3991</v>
      </c>
      <c r="G4716" s="7">
        <v>4568</v>
      </c>
      <c r="H4716" s="7">
        <v>14.86</v>
      </c>
      <c r="I4716" s="7">
        <v>2.5</v>
      </c>
      <c r="J4716" s="8">
        <f t="shared" si="147"/>
        <v>3255</v>
      </c>
      <c r="K4716" s="7">
        <v>68257.95</v>
      </c>
      <c r="L4716" s="9">
        <v>-25.635873159396699</v>
      </c>
      <c r="M4716" s="9">
        <v>-53.217160074941603</v>
      </c>
      <c r="N4716" s="7">
        <f>COUNTIFS('Lojas Assaí'!$F$174:$F$260,D4716)</f>
        <v>0</v>
      </c>
    </row>
    <row r="4717" spans="1:14" x14ac:dyDescent="0.25">
      <c r="A4717" s="7" t="s">
        <v>5087</v>
      </c>
      <c r="B4717" s="7" t="s">
        <v>244</v>
      </c>
      <c r="C4717" s="7" t="str">
        <f t="shared" si="146"/>
        <v>OlivedosPB</v>
      </c>
      <c r="D4717" s="7">
        <v>2510501</v>
      </c>
      <c r="E4717" s="8" t="s">
        <v>698</v>
      </c>
      <c r="F4717" s="7">
        <v>3989</v>
      </c>
      <c r="G4717" s="7">
        <v>3627</v>
      </c>
      <c r="H4717" s="7">
        <v>11.41</v>
      </c>
      <c r="I4717" s="7">
        <v>1.9</v>
      </c>
      <c r="J4717" s="8">
        <f t="shared" si="147"/>
        <v>2473.8000000000002</v>
      </c>
      <c r="K4717" s="7">
        <v>10065.92</v>
      </c>
      <c r="L4717" s="9">
        <v>-7.2249726485492598</v>
      </c>
      <c r="M4717" s="9">
        <v>-37.752685528560399</v>
      </c>
      <c r="N4717" s="7">
        <f>COUNTIFS('Lojas Assaí'!$F$174:$F$260,D4717)</f>
        <v>0</v>
      </c>
    </row>
    <row r="4718" spans="1:14" x14ac:dyDescent="0.25">
      <c r="A4718" s="7" t="s">
        <v>5088</v>
      </c>
      <c r="B4718" s="7" t="s">
        <v>403</v>
      </c>
      <c r="C4718" s="7" t="str">
        <f t="shared" si="146"/>
        <v>BarcelonaRN</v>
      </c>
      <c r="D4718" s="7">
        <v>2401503</v>
      </c>
      <c r="E4718" s="8" t="s">
        <v>695</v>
      </c>
      <c r="F4718" s="7">
        <v>3989</v>
      </c>
      <c r="G4718" s="7">
        <v>3950</v>
      </c>
      <c r="H4718" s="7">
        <v>25.88</v>
      </c>
      <c r="I4718" s="7">
        <v>1.6</v>
      </c>
      <c r="J4718" s="8">
        <f t="shared" si="147"/>
        <v>2083.1999999999998</v>
      </c>
      <c r="K4718" s="7">
        <v>10791.86</v>
      </c>
      <c r="L4718" s="9">
        <v>-5.0766181048046901</v>
      </c>
      <c r="M4718" s="9">
        <v>-37.618180195062799</v>
      </c>
      <c r="N4718" s="7">
        <f>COUNTIFS('Lojas Assaí'!$F$174:$F$260,D4718)</f>
        <v>0</v>
      </c>
    </row>
    <row r="4719" spans="1:14" x14ac:dyDescent="0.25">
      <c r="A4719" s="7" t="s">
        <v>5089</v>
      </c>
      <c r="B4719" s="7" t="s">
        <v>707</v>
      </c>
      <c r="C4719" s="7" t="str">
        <f t="shared" si="146"/>
        <v>IbirapuitãRS</v>
      </c>
      <c r="D4719" s="7">
        <v>4309951</v>
      </c>
      <c r="E4719" s="8" t="s">
        <v>708</v>
      </c>
      <c r="F4719" s="7">
        <v>3988</v>
      </c>
      <c r="G4719" s="7">
        <v>4061</v>
      </c>
      <c r="H4719" s="7">
        <v>13.23</v>
      </c>
      <c r="I4719" s="7">
        <v>2.2000000000000002</v>
      </c>
      <c r="J4719" s="8">
        <f t="shared" si="147"/>
        <v>2864.4</v>
      </c>
      <c r="K4719" s="7">
        <v>27740.07</v>
      </c>
      <c r="L4719" s="9">
        <v>-28.615020415163301</v>
      </c>
      <c r="M4719" s="9">
        <v>-52.519385587848902</v>
      </c>
      <c r="N4719" s="7">
        <f>COUNTIFS('Lojas Assaí'!$F$174:$F$260,D4719)</f>
        <v>0</v>
      </c>
    </row>
    <row r="4720" spans="1:14" x14ac:dyDescent="0.25">
      <c r="A4720" s="7" t="s">
        <v>5090</v>
      </c>
      <c r="B4720" s="7" t="s">
        <v>244</v>
      </c>
      <c r="C4720" s="7" t="str">
        <f t="shared" si="146"/>
        <v>Mãe d'ÁguaPB</v>
      </c>
      <c r="D4720" s="7">
        <v>2508703</v>
      </c>
      <c r="E4720" s="8" t="s">
        <v>698</v>
      </c>
      <c r="F4720" s="7">
        <v>3988</v>
      </c>
      <c r="G4720" s="7">
        <v>4019</v>
      </c>
      <c r="H4720" s="7">
        <v>16.489999999999998</v>
      </c>
      <c r="I4720" s="7">
        <v>1.9</v>
      </c>
      <c r="J4720" s="8">
        <f t="shared" si="147"/>
        <v>2473.8000000000002</v>
      </c>
      <c r="K4720" s="7">
        <v>9127.5</v>
      </c>
      <c r="L4720" s="9">
        <v>-6.89884933841366</v>
      </c>
      <c r="M4720" s="9">
        <v>-34.874609097393801</v>
      </c>
      <c r="N4720" s="7">
        <f>COUNTIFS('Lojas Assaí'!$F$174:$F$260,D4720)</f>
        <v>0</v>
      </c>
    </row>
    <row r="4721" spans="1:14" x14ac:dyDescent="0.25">
      <c r="A4721" s="7" t="s">
        <v>5091</v>
      </c>
      <c r="B4721" s="7" t="s">
        <v>206</v>
      </c>
      <c r="C4721" s="7" t="str">
        <f t="shared" si="146"/>
        <v>Santana do DesertoMG</v>
      </c>
      <c r="D4721" s="7">
        <v>3158607</v>
      </c>
      <c r="E4721" s="8" t="s">
        <v>701</v>
      </c>
      <c r="F4721" s="7">
        <v>3985</v>
      </c>
      <c r="G4721" s="7">
        <v>3860</v>
      </c>
      <c r="H4721" s="7">
        <v>21.13</v>
      </c>
      <c r="I4721" s="7">
        <v>2.2000000000000002</v>
      </c>
      <c r="J4721" s="8">
        <f t="shared" si="147"/>
        <v>2864.4</v>
      </c>
      <c r="K4721" s="7">
        <v>11311.05</v>
      </c>
      <c r="L4721" s="9">
        <v>-22.148461122225498</v>
      </c>
      <c r="M4721" s="9">
        <v>-44.100441854394198</v>
      </c>
      <c r="N4721" s="7">
        <f>COUNTIFS('Lojas Assaí'!$F$174:$F$260,D4721)</f>
        <v>0</v>
      </c>
    </row>
    <row r="4722" spans="1:14" x14ac:dyDescent="0.25">
      <c r="A4722" s="7" t="s">
        <v>5092</v>
      </c>
      <c r="B4722" s="7" t="s">
        <v>206</v>
      </c>
      <c r="C4722" s="7" t="str">
        <f t="shared" si="146"/>
        <v>BugreMG</v>
      </c>
      <c r="D4722" s="7">
        <v>3109253</v>
      </c>
      <c r="E4722" s="8" t="s">
        <v>701</v>
      </c>
      <c r="F4722" s="7">
        <v>3984</v>
      </c>
      <c r="G4722" s="7">
        <v>3992</v>
      </c>
      <c r="H4722" s="7">
        <v>24.66</v>
      </c>
      <c r="I4722" s="7">
        <v>1.5</v>
      </c>
      <c r="J4722" s="8">
        <f t="shared" si="147"/>
        <v>1953</v>
      </c>
      <c r="K4722" s="7">
        <v>10571.82</v>
      </c>
      <c r="L4722" s="9">
        <v>-19.422212675043198</v>
      </c>
      <c r="M4722" s="9">
        <v>-42.259457012259801</v>
      </c>
      <c r="N4722" s="7">
        <f>COUNTIFS('Lojas Assaí'!$F$174:$F$260,D4722)</f>
        <v>0</v>
      </c>
    </row>
    <row r="4723" spans="1:14" x14ac:dyDescent="0.25">
      <c r="A4723" s="7" t="s">
        <v>5093</v>
      </c>
      <c r="B4723" s="7" t="s">
        <v>707</v>
      </c>
      <c r="C4723" s="7" t="str">
        <f t="shared" si="146"/>
        <v>Marques de SouzaRS</v>
      </c>
      <c r="D4723" s="7">
        <v>4312054</v>
      </c>
      <c r="E4723" s="8" t="s">
        <v>708</v>
      </c>
      <c r="F4723" s="7">
        <v>3981</v>
      </c>
      <c r="G4723" s="7">
        <v>4068</v>
      </c>
      <c r="H4723" s="7">
        <v>32.5</v>
      </c>
      <c r="I4723" s="7">
        <v>1.9</v>
      </c>
      <c r="J4723" s="8">
        <f t="shared" si="147"/>
        <v>2473.8000000000002</v>
      </c>
      <c r="K4723" s="7">
        <v>24726.15</v>
      </c>
      <c r="L4723" s="9">
        <v>-29.329137344053599</v>
      </c>
      <c r="M4723" s="9">
        <v>-52.097804428415202</v>
      </c>
      <c r="N4723" s="7">
        <f>COUNTIFS('Lojas Assaí'!$F$174:$F$260,D4723)</f>
        <v>0</v>
      </c>
    </row>
    <row r="4724" spans="1:14" x14ac:dyDescent="0.25">
      <c r="A4724" s="7" t="s">
        <v>5094</v>
      </c>
      <c r="B4724" s="7" t="s">
        <v>258</v>
      </c>
      <c r="C4724" s="7" t="str">
        <f t="shared" si="146"/>
        <v>Espigão Alto do IguaçuPR</v>
      </c>
      <c r="D4724" s="7">
        <v>4107546</v>
      </c>
      <c r="E4724" s="8" t="s">
        <v>686</v>
      </c>
      <c r="F4724" s="7">
        <v>3980</v>
      </c>
      <c r="G4724" s="7">
        <v>4677</v>
      </c>
      <c r="H4724" s="7">
        <v>14.33</v>
      </c>
      <c r="I4724" s="7">
        <v>1.8</v>
      </c>
      <c r="J4724" s="8">
        <f t="shared" si="147"/>
        <v>2343.6</v>
      </c>
      <c r="K4724" s="7">
        <v>39563.699999999997</v>
      </c>
      <c r="L4724" s="9">
        <v>-24.0039270722271</v>
      </c>
      <c r="M4724" s="9">
        <v>-51.3201059317839</v>
      </c>
      <c r="N4724" s="7">
        <f>COUNTIFS('Lojas Assaí'!$F$174:$F$260,D4724)</f>
        <v>0</v>
      </c>
    </row>
    <row r="4725" spans="1:14" x14ac:dyDescent="0.25">
      <c r="A4725" s="7" t="s">
        <v>5095</v>
      </c>
      <c r="B4725" s="7" t="s">
        <v>145</v>
      </c>
      <c r="C4725" s="7" t="str">
        <f t="shared" si="146"/>
        <v>PorteirãoGO</v>
      </c>
      <c r="D4725" s="7">
        <v>5218052</v>
      </c>
      <c r="E4725" s="8" t="s">
        <v>687</v>
      </c>
      <c r="F4725" s="7">
        <v>3979</v>
      </c>
      <c r="G4725" s="7">
        <v>3347</v>
      </c>
      <c r="H4725" s="7">
        <v>5.54</v>
      </c>
      <c r="I4725" s="7">
        <v>2.2000000000000002</v>
      </c>
      <c r="J4725" s="8">
        <f t="shared" si="147"/>
        <v>2864.4</v>
      </c>
      <c r="K4725" s="7">
        <v>53594.04</v>
      </c>
      <c r="L4725" s="9">
        <v>-17.815400629888199</v>
      </c>
      <c r="M4725" s="9">
        <v>-50.164250416868299</v>
      </c>
      <c r="N4725" s="7">
        <f>COUNTIFS('Lojas Assaí'!$F$174:$F$260,D4725)</f>
        <v>0</v>
      </c>
    </row>
    <row r="4726" spans="1:14" x14ac:dyDescent="0.25">
      <c r="A4726" s="7" t="s">
        <v>5096</v>
      </c>
      <c r="B4726" s="7" t="s">
        <v>206</v>
      </c>
      <c r="C4726" s="7" t="str">
        <f t="shared" si="146"/>
        <v>Pedra do IndaiáMG</v>
      </c>
      <c r="D4726" s="7">
        <v>3148905</v>
      </c>
      <c r="E4726" s="8" t="s">
        <v>701</v>
      </c>
      <c r="F4726" s="7">
        <v>3977</v>
      </c>
      <c r="G4726" s="7">
        <v>3875</v>
      </c>
      <c r="H4726" s="7">
        <v>11.14</v>
      </c>
      <c r="I4726" s="7">
        <v>1.4</v>
      </c>
      <c r="J4726" s="8">
        <f t="shared" si="147"/>
        <v>1822.8</v>
      </c>
      <c r="K4726" s="7">
        <v>26841.82</v>
      </c>
      <c r="L4726" s="9">
        <v>-20.8299461552485</v>
      </c>
      <c r="M4726" s="9">
        <v>-42.1545386689724</v>
      </c>
      <c r="N4726" s="7">
        <f>COUNTIFS('Lojas Assaí'!$F$174:$F$260,D4726)</f>
        <v>0</v>
      </c>
    </row>
    <row r="4727" spans="1:14" x14ac:dyDescent="0.25">
      <c r="A4727" s="7" t="s">
        <v>3387</v>
      </c>
      <c r="B4727" s="7" t="s">
        <v>244</v>
      </c>
      <c r="C4727" s="7" t="str">
        <f t="shared" si="146"/>
        <v>SalgadinhoPB</v>
      </c>
      <c r="D4727" s="7">
        <v>2513000</v>
      </c>
      <c r="E4727" s="8" t="s">
        <v>698</v>
      </c>
      <c r="F4727" s="7">
        <v>3975</v>
      </c>
      <c r="G4727" s="7">
        <v>3508</v>
      </c>
      <c r="H4727" s="7">
        <v>19.04</v>
      </c>
      <c r="I4727" s="7">
        <v>1.9</v>
      </c>
      <c r="J4727" s="8">
        <f t="shared" si="147"/>
        <v>2473.8000000000002</v>
      </c>
      <c r="K4727" s="7">
        <v>7842.46</v>
      </c>
      <c r="L4727" s="9">
        <v>-6.8084484999999999</v>
      </c>
      <c r="M4727" s="9">
        <v>-35.078852225951501</v>
      </c>
      <c r="N4727" s="7">
        <f>COUNTIFS('Lojas Assaí'!$F$174:$F$260,D4727)</f>
        <v>0</v>
      </c>
    </row>
    <row r="4728" spans="1:14" x14ac:dyDescent="0.25">
      <c r="A4728" s="7" t="s">
        <v>5097</v>
      </c>
      <c r="B4728" s="7" t="s">
        <v>258</v>
      </c>
      <c r="C4728" s="7" t="str">
        <f t="shared" si="146"/>
        <v>Cafezal do SulPR</v>
      </c>
      <c r="D4728" s="7">
        <v>4103479</v>
      </c>
      <c r="E4728" s="8" t="s">
        <v>686</v>
      </c>
      <c r="F4728" s="7">
        <v>3975</v>
      </c>
      <c r="G4728" s="7">
        <v>4290</v>
      </c>
      <c r="H4728" s="7">
        <v>12.79</v>
      </c>
      <c r="I4728" s="7">
        <v>1.5</v>
      </c>
      <c r="J4728" s="8">
        <f t="shared" si="147"/>
        <v>1953</v>
      </c>
      <c r="K4728" s="7">
        <v>32588.400000000001</v>
      </c>
      <c r="L4728" s="9">
        <v>-23.666143883770399</v>
      </c>
      <c r="M4728" s="9">
        <v>-51.358085553085303</v>
      </c>
      <c r="N4728" s="7">
        <f>COUNTIFS('Lojas Assaí'!$F$174:$F$260,D4728)</f>
        <v>0</v>
      </c>
    </row>
    <row r="4729" spans="1:14" x14ac:dyDescent="0.25">
      <c r="A4729" s="7" t="s">
        <v>5098</v>
      </c>
      <c r="B4729" s="7" t="s">
        <v>655</v>
      </c>
      <c r="C4729" s="7" t="str">
        <f t="shared" si="146"/>
        <v>São Miguel do AleixoSE</v>
      </c>
      <c r="D4729" s="7">
        <v>2807006</v>
      </c>
      <c r="E4729" s="8" t="s">
        <v>692</v>
      </c>
      <c r="F4729" s="7">
        <v>3964</v>
      </c>
      <c r="G4729" s="7">
        <v>3698</v>
      </c>
      <c r="H4729" s="7">
        <v>25.66</v>
      </c>
      <c r="I4729" s="7">
        <v>2.1</v>
      </c>
      <c r="J4729" s="8">
        <f t="shared" si="147"/>
        <v>2734.2</v>
      </c>
      <c r="K4729" s="7">
        <v>11369.4</v>
      </c>
      <c r="L4729" s="9">
        <v>-10.387772194822301</v>
      </c>
      <c r="M4729" s="9">
        <v>-37.383976449416402</v>
      </c>
      <c r="N4729" s="7">
        <f>COUNTIFS('Lojas Assaí'!$F$174:$F$260,D4729)</f>
        <v>0</v>
      </c>
    </row>
    <row r="4730" spans="1:14" x14ac:dyDescent="0.25">
      <c r="A4730" s="7" t="s">
        <v>5099</v>
      </c>
      <c r="B4730" s="7" t="s">
        <v>206</v>
      </c>
      <c r="C4730" s="7" t="str">
        <f t="shared" si="146"/>
        <v>CajuriMG</v>
      </c>
      <c r="D4730" s="7">
        <v>3110202</v>
      </c>
      <c r="E4730" s="8" t="s">
        <v>701</v>
      </c>
      <c r="F4730" s="7">
        <v>3961</v>
      </c>
      <c r="G4730" s="7">
        <v>4047</v>
      </c>
      <c r="H4730" s="7">
        <v>48.74</v>
      </c>
      <c r="I4730" s="7">
        <v>1.7</v>
      </c>
      <c r="J4730" s="8">
        <f t="shared" si="147"/>
        <v>2213.4</v>
      </c>
      <c r="K4730" s="7">
        <v>23518.73</v>
      </c>
      <c r="L4730" s="9">
        <v>-21.923335958334398</v>
      </c>
      <c r="M4730" s="9">
        <v>-46.387789109881801</v>
      </c>
      <c r="N4730" s="7">
        <f>COUNTIFS('Lojas Assaí'!$F$174:$F$260,D4730)</f>
        <v>0</v>
      </c>
    </row>
    <row r="4731" spans="1:14" x14ac:dyDescent="0.25">
      <c r="A4731" s="7" t="s">
        <v>5100</v>
      </c>
      <c r="B4731" s="7" t="s">
        <v>313</v>
      </c>
      <c r="C4731" s="7" t="str">
        <f t="shared" si="146"/>
        <v>Barra D'AlcântaraPI</v>
      </c>
      <c r="D4731" s="7">
        <v>2201176</v>
      </c>
      <c r="E4731" s="8" t="s">
        <v>693</v>
      </c>
      <c r="F4731" s="7">
        <v>3953</v>
      </c>
      <c r="G4731" s="7">
        <v>3852</v>
      </c>
      <c r="H4731" s="7">
        <v>14.63</v>
      </c>
      <c r="I4731" s="7">
        <v>2.2000000000000002</v>
      </c>
      <c r="J4731" s="8">
        <f t="shared" si="147"/>
        <v>2864.4</v>
      </c>
      <c r="K4731" s="7">
        <v>10170.31</v>
      </c>
      <c r="L4731" s="9">
        <v>-6.5188730722938999</v>
      </c>
      <c r="M4731" s="9">
        <v>-42.105002082581898</v>
      </c>
      <c r="N4731" s="7">
        <f>COUNTIFS('Lojas Assaí'!$F$174:$F$260,D4731)</f>
        <v>0</v>
      </c>
    </row>
    <row r="4732" spans="1:14" x14ac:dyDescent="0.25">
      <c r="A4732" s="7" t="s">
        <v>5033</v>
      </c>
      <c r="B4732" s="7" t="s">
        <v>403</v>
      </c>
      <c r="C4732" s="7" t="str">
        <f t="shared" si="146"/>
        <v>JundiáRN</v>
      </c>
      <c r="D4732" s="7">
        <v>2406155</v>
      </c>
      <c r="E4732" s="8" t="s">
        <v>695</v>
      </c>
      <c r="F4732" s="7">
        <v>3945</v>
      </c>
      <c r="G4732" s="7">
        <v>3582</v>
      </c>
      <c r="H4732" s="7">
        <v>80.239999999999995</v>
      </c>
      <c r="I4732" s="7">
        <v>1.6</v>
      </c>
      <c r="J4732" s="8">
        <f t="shared" si="147"/>
        <v>2083.1999999999998</v>
      </c>
      <c r="K4732" s="7">
        <v>9946.5499999999993</v>
      </c>
      <c r="L4732" s="9">
        <v>-6.0334187841274698</v>
      </c>
      <c r="M4732" s="9">
        <v>-37.020225829413</v>
      </c>
      <c r="N4732" s="7">
        <f>COUNTIFS('Lojas Assaí'!$F$174:$F$260,D4732)</f>
        <v>0</v>
      </c>
    </row>
    <row r="4733" spans="1:14" x14ac:dyDescent="0.25">
      <c r="A4733" s="7" t="s">
        <v>5101</v>
      </c>
      <c r="B4733" s="7" t="s">
        <v>206</v>
      </c>
      <c r="C4733" s="7" t="str">
        <f t="shared" si="146"/>
        <v>Conceição da Barra de MinasMG</v>
      </c>
      <c r="D4733" s="7">
        <v>3115201</v>
      </c>
      <c r="E4733" s="8" t="s">
        <v>701</v>
      </c>
      <c r="F4733" s="7">
        <v>3939</v>
      </c>
      <c r="G4733" s="7">
        <v>3954</v>
      </c>
      <c r="H4733" s="7">
        <v>14.48</v>
      </c>
      <c r="I4733" s="7">
        <v>1.9</v>
      </c>
      <c r="J4733" s="8">
        <f t="shared" si="147"/>
        <v>2473.8000000000002</v>
      </c>
      <c r="K4733" s="7">
        <v>15068.92</v>
      </c>
      <c r="L4733" s="9">
        <v>-22.161175708779499</v>
      </c>
      <c r="M4733" s="9">
        <v>-45.453679462718199</v>
      </c>
      <c r="N4733" s="7">
        <f>COUNTIFS('Lojas Assaí'!$F$174:$F$260,D4733)</f>
        <v>0</v>
      </c>
    </row>
    <row r="4734" spans="1:14" x14ac:dyDescent="0.25">
      <c r="A4734" s="7" t="s">
        <v>5102</v>
      </c>
      <c r="B4734" s="7" t="s">
        <v>313</v>
      </c>
      <c r="C4734" s="7" t="str">
        <f t="shared" si="146"/>
        <v>CanavieiraPI</v>
      </c>
      <c r="D4734" s="7">
        <v>2202251</v>
      </c>
      <c r="E4734" s="8" t="s">
        <v>693</v>
      </c>
      <c r="F4734" s="7">
        <v>3938</v>
      </c>
      <c r="G4734" s="7">
        <v>3921</v>
      </c>
      <c r="H4734" s="7">
        <v>1.81</v>
      </c>
      <c r="I4734" s="7">
        <v>1.3</v>
      </c>
      <c r="J4734" s="8">
        <f t="shared" si="147"/>
        <v>1692.6</v>
      </c>
      <c r="K4734" s="7">
        <v>9918.17</v>
      </c>
      <c r="L4734" s="9">
        <v>-7.6946215595311598</v>
      </c>
      <c r="M4734" s="9">
        <v>-43.719428033365297</v>
      </c>
      <c r="N4734" s="7">
        <f>COUNTIFS('Lojas Assaí'!$F$174:$F$260,D4734)</f>
        <v>0</v>
      </c>
    </row>
    <row r="4735" spans="1:14" x14ac:dyDescent="0.25">
      <c r="A4735" s="7" t="s">
        <v>5103</v>
      </c>
      <c r="B4735" s="7" t="s">
        <v>422</v>
      </c>
      <c r="C4735" s="7" t="str">
        <f t="shared" si="146"/>
        <v>ItajuSP</v>
      </c>
      <c r="D4735" s="7">
        <v>3522000</v>
      </c>
      <c r="E4735" s="8" t="s">
        <v>435</v>
      </c>
      <c r="F4735" s="7">
        <v>3937</v>
      </c>
      <c r="G4735" s="7">
        <v>3246</v>
      </c>
      <c r="H4735" s="7">
        <v>14.12</v>
      </c>
      <c r="I4735" s="7">
        <v>1.9</v>
      </c>
      <c r="J4735" s="8">
        <f t="shared" si="147"/>
        <v>2473.8000000000002</v>
      </c>
      <c r="K4735" s="7">
        <v>24815.91</v>
      </c>
      <c r="L4735" s="9">
        <v>-24.642594234804001</v>
      </c>
      <c r="M4735" s="9">
        <v>-48.842855681530501</v>
      </c>
      <c r="N4735" s="7">
        <f>COUNTIFS('Lojas Assaí'!$F$174:$F$260,D4735)</f>
        <v>0</v>
      </c>
    </row>
    <row r="4736" spans="1:14" x14ac:dyDescent="0.25">
      <c r="A4736" s="7" t="s">
        <v>5104</v>
      </c>
      <c r="B4736" s="7" t="s">
        <v>655</v>
      </c>
      <c r="C4736" s="7" t="str">
        <f t="shared" si="146"/>
        <v>Santa Rosa de LimaSE</v>
      </c>
      <c r="D4736" s="7">
        <v>2806503</v>
      </c>
      <c r="E4736" s="8" t="s">
        <v>692</v>
      </c>
      <c r="F4736" s="7">
        <v>3933</v>
      </c>
      <c r="G4736" s="7">
        <v>3749</v>
      </c>
      <c r="H4736" s="7">
        <v>55.45</v>
      </c>
      <c r="I4736" s="7">
        <v>2</v>
      </c>
      <c r="J4736" s="8">
        <f t="shared" si="147"/>
        <v>2604</v>
      </c>
      <c r="K4736" s="7">
        <v>12449.97</v>
      </c>
      <c r="L4736" s="9">
        <v>-10.2876719724288</v>
      </c>
      <c r="M4736" s="9">
        <v>-36.599579347995601</v>
      </c>
      <c r="N4736" s="7">
        <f>COUNTIFS('Lojas Assaí'!$F$174:$F$260,D4736)</f>
        <v>0</v>
      </c>
    </row>
    <row r="4737" spans="1:14" x14ac:dyDescent="0.25">
      <c r="A4737" s="7" t="s">
        <v>5105</v>
      </c>
      <c r="B4737" s="7" t="s">
        <v>206</v>
      </c>
      <c r="C4737" s="7" t="str">
        <f t="shared" si="146"/>
        <v>Ewbank da CâmaraMG</v>
      </c>
      <c r="D4737" s="7">
        <v>3125002</v>
      </c>
      <c r="E4737" s="8" t="s">
        <v>701</v>
      </c>
      <c r="F4737" s="7">
        <v>3932</v>
      </c>
      <c r="G4737" s="7">
        <v>3753</v>
      </c>
      <c r="H4737" s="7">
        <v>36.14</v>
      </c>
      <c r="I4737" s="7">
        <v>1.7</v>
      </c>
      <c r="J4737" s="8">
        <f t="shared" si="147"/>
        <v>2213.4</v>
      </c>
      <c r="K4737" s="7">
        <v>12148.3</v>
      </c>
      <c r="L4737" s="9">
        <v>-22.858190072020999</v>
      </c>
      <c r="M4737" s="9">
        <v>-46.322161740377602</v>
      </c>
      <c r="N4737" s="7">
        <f>COUNTIFS('Lojas Assaí'!$F$174:$F$260,D4737)</f>
        <v>0</v>
      </c>
    </row>
    <row r="4738" spans="1:14" x14ac:dyDescent="0.25">
      <c r="A4738" s="7" t="s">
        <v>5106</v>
      </c>
      <c r="B4738" s="7" t="s">
        <v>710</v>
      </c>
      <c r="C4738" s="7" t="str">
        <f t="shared" ref="C4738:C4801" si="148">_xlfn.CONCAT(A4738:B4738)</f>
        <v>Pedras GrandesSC</v>
      </c>
      <c r="D4738" s="7">
        <v>4212403</v>
      </c>
      <c r="E4738" s="8" t="s">
        <v>711</v>
      </c>
      <c r="F4738" s="7">
        <v>3931</v>
      </c>
      <c r="G4738" s="7">
        <v>4107</v>
      </c>
      <c r="H4738" s="7">
        <v>25.78</v>
      </c>
      <c r="I4738" s="7">
        <v>1.9</v>
      </c>
      <c r="J4738" s="8">
        <f t="shared" ref="J4738:J4801" si="149">ROUND(I4738*1302,2)</f>
        <v>2473.8000000000002</v>
      </c>
      <c r="K4738" s="7">
        <v>54543.18</v>
      </c>
      <c r="L4738" s="9">
        <v>-27.377309281499802</v>
      </c>
      <c r="M4738" s="9">
        <v>-51.909814667051499</v>
      </c>
      <c r="N4738" s="7">
        <f>COUNTIFS('Lojas Assaí'!$F$174:$F$260,D4738)</f>
        <v>0</v>
      </c>
    </row>
    <row r="4739" spans="1:14" x14ac:dyDescent="0.25">
      <c r="A4739" s="7" t="s">
        <v>5107</v>
      </c>
      <c r="B4739" s="7" t="s">
        <v>313</v>
      </c>
      <c r="C4739" s="7" t="str">
        <f t="shared" si="148"/>
        <v>PaquetáPI</v>
      </c>
      <c r="D4739" s="7">
        <v>2207553</v>
      </c>
      <c r="E4739" s="8" t="s">
        <v>693</v>
      </c>
      <c r="F4739" s="7">
        <v>3931</v>
      </c>
      <c r="G4739" s="7">
        <v>4147</v>
      </c>
      <c r="H4739" s="7">
        <v>9.25</v>
      </c>
      <c r="I4739" s="7">
        <v>1.4</v>
      </c>
      <c r="J4739" s="8">
        <f t="shared" si="149"/>
        <v>1822.8</v>
      </c>
      <c r="K4739" s="7">
        <v>10645.78</v>
      </c>
      <c r="L4739" s="9">
        <v>-10.2171809705429</v>
      </c>
      <c r="M4739" s="9">
        <v>-44.634314613120203</v>
      </c>
      <c r="N4739" s="7">
        <f>COUNTIFS('Lojas Assaí'!$F$174:$F$260,D4739)</f>
        <v>0</v>
      </c>
    </row>
    <row r="4740" spans="1:14" x14ac:dyDescent="0.25">
      <c r="A4740" s="7" t="s">
        <v>5108</v>
      </c>
      <c r="B4740" s="7" t="s">
        <v>145</v>
      </c>
      <c r="C4740" s="7" t="str">
        <f t="shared" si="148"/>
        <v>Gameleira de GoiásGO</v>
      </c>
      <c r="D4740" s="7">
        <v>5208152</v>
      </c>
      <c r="E4740" s="8" t="s">
        <v>687</v>
      </c>
      <c r="F4740" s="7">
        <v>3923</v>
      </c>
      <c r="G4740" s="7">
        <v>3275</v>
      </c>
      <c r="H4740" s="7">
        <v>5.53</v>
      </c>
      <c r="I4740" s="7">
        <v>2.1</v>
      </c>
      <c r="J4740" s="8">
        <f t="shared" si="149"/>
        <v>2734.2</v>
      </c>
      <c r="K4740" s="7">
        <v>56540.47</v>
      </c>
      <c r="L4740" s="9">
        <v>-13.2968133668957</v>
      </c>
      <c r="M4740" s="9">
        <v>-46.393888751376799</v>
      </c>
      <c r="N4740" s="7">
        <f>COUNTIFS('Lojas Assaí'!$F$174:$F$260,D4740)</f>
        <v>0</v>
      </c>
    </row>
    <row r="4741" spans="1:14" x14ac:dyDescent="0.25">
      <c r="A4741" s="7" t="s">
        <v>5109</v>
      </c>
      <c r="B4741" s="7" t="s">
        <v>206</v>
      </c>
      <c r="C4741" s="7" t="str">
        <f t="shared" si="148"/>
        <v>Santana de CataguasesMG</v>
      </c>
      <c r="D4741" s="7">
        <v>3158409</v>
      </c>
      <c r="E4741" s="8" t="s">
        <v>701</v>
      </c>
      <c r="F4741" s="7">
        <v>3909</v>
      </c>
      <c r="G4741" s="7">
        <v>3622</v>
      </c>
      <c r="H4741" s="7">
        <v>22.43</v>
      </c>
      <c r="I4741" s="7">
        <v>1.6</v>
      </c>
      <c r="J4741" s="8">
        <f t="shared" si="149"/>
        <v>2083.1999999999998</v>
      </c>
      <c r="K4741" s="7">
        <v>11767.31</v>
      </c>
      <c r="L4741" s="9">
        <v>-20.7897348514805</v>
      </c>
      <c r="M4741" s="9">
        <v>-43.7059982789998</v>
      </c>
      <c r="N4741" s="7">
        <f>COUNTIFS('Lojas Assaí'!$F$174:$F$260,D4741)</f>
        <v>0</v>
      </c>
    </row>
    <row r="4742" spans="1:14" x14ac:dyDescent="0.25">
      <c r="A4742" s="7" t="s">
        <v>5110</v>
      </c>
      <c r="B4742" s="7" t="s">
        <v>422</v>
      </c>
      <c r="C4742" s="7" t="str">
        <f t="shared" si="148"/>
        <v>AreiasSP</v>
      </c>
      <c r="D4742" s="7">
        <v>3503505</v>
      </c>
      <c r="E4742" s="8" t="s">
        <v>435</v>
      </c>
      <c r="F4742" s="7">
        <v>3906</v>
      </c>
      <c r="G4742" s="7">
        <v>3696</v>
      </c>
      <c r="H4742" s="7">
        <v>12.11</v>
      </c>
      <c r="I4742" s="7">
        <v>1.7</v>
      </c>
      <c r="J4742" s="8">
        <f t="shared" si="149"/>
        <v>2213.4</v>
      </c>
      <c r="K4742" s="7">
        <v>14580.15</v>
      </c>
      <c r="L4742" s="9">
        <v>-22.582193885871899</v>
      </c>
      <c r="M4742" s="9">
        <v>-44.6994320050905</v>
      </c>
      <c r="N4742" s="7">
        <f>COUNTIFS('Lojas Assaí'!$F$174:$F$260,D4742)</f>
        <v>0</v>
      </c>
    </row>
    <row r="4743" spans="1:14" x14ac:dyDescent="0.25">
      <c r="A4743" s="7" t="s">
        <v>5111</v>
      </c>
      <c r="B4743" s="7" t="s">
        <v>669</v>
      </c>
      <c r="C4743" s="7" t="str">
        <f t="shared" si="148"/>
        <v>Jaú do TocantinsTO</v>
      </c>
      <c r="D4743" s="7">
        <v>1711506</v>
      </c>
      <c r="E4743" s="8" t="s">
        <v>699</v>
      </c>
      <c r="F4743" s="7">
        <v>3906</v>
      </c>
      <c r="G4743" s="7">
        <v>3507</v>
      </c>
      <c r="H4743" s="7">
        <v>1.61</v>
      </c>
      <c r="I4743" s="7">
        <v>1.6</v>
      </c>
      <c r="J4743" s="8">
        <f t="shared" si="149"/>
        <v>2083.1999999999998</v>
      </c>
      <c r="K4743" s="7">
        <v>20415.54</v>
      </c>
      <c r="L4743" s="9">
        <v>-12.652926369270601</v>
      </c>
      <c r="M4743" s="9">
        <v>-48.5946082927248</v>
      </c>
      <c r="N4743" s="7">
        <f>COUNTIFS('Lojas Assaí'!$F$174:$F$260,D4743)</f>
        <v>0</v>
      </c>
    </row>
    <row r="4744" spans="1:14" x14ac:dyDescent="0.25">
      <c r="A4744" s="7" t="s">
        <v>5112</v>
      </c>
      <c r="B4744" s="7" t="s">
        <v>422</v>
      </c>
      <c r="C4744" s="7" t="str">
        <f t="shared" si="148"/>
        <v>QuadraSP</v>
      </c>
      <c r="D4744" s="7">
        <v>3541653</v>
      </c>
      <c r="E4744" s="8" t="s">
        <v>435</v>
      </c>
      <c r="F4744" s="7">
        <v>3902</v>
      </c>
      <c r="G4744" s="7">
        <v>3236</v>
      </c>
      <c r="H4744" s="7">
        <v>15.73</v>
      </c>
      <c r="I4744" s="7">
        <v>2.1</v>
      </c>
      <c r="J4744" s="8">
        <f t="shared" si="149"/>
        <v>2734.2</v>
      </c>
      <c r="K4744" s="7">
        <v>32569.21</v>
      </c>
      <c r="L4744" s="9">
        <v>-21.7990944339574</v>
      </c>
      <c r="M4744" s="9">
        <v>-50.240928456105301</v>
      </c>
      <c r="N4744" s="7">
        <f>COUNTIFS('Lojas Assaí'!$F$174:$F$260,D4744)</f>
        <v>0</v>
      </c>
    </row>
    <row r="4745" spans="1:14" x14ac:dyDescent="0.25">
      <c r="A4745" s="7" t="s">
        <v>5113</v>
      </c>
      <c r="B4745" s="7" t="s">
        <v>710</v>
      </c>
      <c r="C4745" s="7" t="str">
        <f t="shared" si="148"/>
        <v>IraceminhaSC</v>
      </c>
      <c r="D4745" s="7">
        <v>4207759</v>
      </c>
      <c r="E4745" s="8" t="s">
        <v>711</v>
      </c>
      <c r="F4745" s="7">
        <v>3901</v>
      </c>
      <c r="G4745" s="7">
        <v>4253</v>
      </c>
      <c r="H4745" s="7">
        <v>26.06</v>
      </c>
      <c r="I4745" s="7">
        <v>2.4</v>
      </c>
      <c r="J4745" s="8">
        <f t="shared" si="149"/>
        <v>3124.8</v>
      </c>
      <c r="K4745" s="7">
        <v>28439.94</v>
      </c>
      <c r="L4745" s="9">
        <v>-26.657226944800001</v>
      </c>
      <c r="M4745" s="9">
        <v>-52.895011356307798</v>
      </c>
      <c r="N4745" s="7">
        <f>COUNTIFS('Lojas Assaí'!$F$174:$F$260,D4745)</f>
        <v>0</v>
      </c>
    </row>
    <row r="4746" spans="1:14" x14ac:dyDescent="0.25">
      <c r="A4746" s="7" t="s">
        <v>5114</v>
      </c>
      <c r="B4746" s="7" t="s">
        <v>145</v>
      </c>
      <c r="C4746" s="7" t="str">
        <f t="shared" si="148"/>
        <v>CaldazinhaGO</v>
      </c>
      <c r="D4746" s="7">
        <v>5204557</v>
      </c>
      <c r="E4746" s="8" t="s">
        <v>687</v>
      </c>
      <c r="F4746" s="7">
        <v>3900</v>
      </c>
      <c r="G4746" s="7">
        <v>3325</v>
      </c>
      <c r="H4746" s="7">
        <v>13.25</v>
      </c>
      <c r="I4746" s="7">
        <v>1.9</v>
      </c>
      <c r="J4746" s="8">
        <f t="shared" si="149"/>
        <v>2473.8000000000002</v>
      </c>
      <c r="K4746" s="7">
        <v>19717.97</v>
      </c>
      <c r="L4746" s="9">
        <v>-16.714776943805902</v>
      </c>
      <c r="M4746" s="9">
        <v>-49.003373459028801</v>
      </c>
      <c r="N4746" s="7">
        <f>COUNTIFS('Lojas Assaí'!$F$174:$F$260,D4746)</f>
        <v>0</v>
      </c>
    </row>
    <row r="4747" spans="1:14" x14ac:dyDescent="0.25">
      <c r="A4747" s="7" t="s">
        <v>4291</v>
      </c>
      <c r="B4747" s="7" t="s">
        <v>403</v>
      </c>
      <c r="C4747" s="7" t="str">
        <f t="shared" si="148"/>
        <v>PilõesRN</v>
      </c>
      <c r="D4747" s="7">
        <v>2410009</v>
      </c>
      <c r="E4747" s="8" t="s">
        <v>695</v>
      </c>
      <c r="F4747" s="7">
        <v>3900</v>
      </c>
      <c r="G4747" s="7">
        <v>3453</v>
      </c>
      <c r="H4747" s="7">
        <v>41.76</v>
      </c>
      <c r="I4747" s="7">
        <v>1.7</v>
      </c>
      <c r="J4747" s="8">
        <f t="shared" si="149"/>
        <v>2213.4</v>
      </c>
      <c r="K4747" s="7">
        <v>10730.12</v>
      </c>
      <c r="L4747" s="9">
        <v>-6.4331894882037703</v>
      </c>
      <c r="M4747" s="9">
        <v>-35.222939241670701</v>
      </c>
      <c r="N4747" s="7">
        <f>COUNTIFS('Lojas Assaí'!$F$174:$F$260,D4747)</f>
        <v>0</v>
      </c>
    </row>
    <row r="4748" spans="1:14" x14ac:dyDescent="0.25">
      <c r="A4748" s="7" t="s">
        <v>5115</v>
      </c>
      <c r="B4748" s="7" t="s">
        <v>710</v>
      </c>
      <c r="C4748" s="7" t="str">
        <f t="shared" si="148"/>
        <v>JaboráSC</v>
      </c>
      <c r="D4748" s="7">
        <v>4208609</v>
      </c>
      <c r="E4748" s="8" t="s">
        <v>711</v>
      </c>
      <c r="F4748" s="7">
        <v>3899</v>
      </c>
      <c r="G4748" s="7">
        <v>4041</v>
      </c>
      <c r="H4748" s="7">
        <v>21.05</v>
      </c>
      <c r="I4748" s="7">
        <v>2</v>
      </c>
      <c r="J4748" s="8">
        <f t="shared" si="149"/>
        <v>2604</v>
      </c>
      <c r="K4748" s="7">
        <v>41224.04</v>
      </c>
      <c r="L4748" s="9">
        <v>-28.624963689219499</v>
      </c>
      <c r="M4748" s="9">
        <v>-49.049128986085201</v>
      </c>
      <c r="N4748" s="7">
        <f>COUNTIFS('Lojas Assaí'!$F$174:$F$260,D4748)</f>
        <v>0</v>
      </c>
    </row>
    <row r="4749" spans="1:14" x14ac:dyDescent="0.25">
      <c r="A4749" s="7" t="s">
        <v>5116</v>
      </c>
      <c r="B4749" s="7" t="s">
        <v>707</v>
      </c>
      <c r="C4749" s="7" t="str">
        <f t="shared" si="148"/>
        <v>PontãoRS</v>
      </c>
      <c r="D4749" s="7">
        <v>4314779</v>
      </c>
      <c r="E4749" s="8" t="s">
        <v>708</v>
      </c>
      <c r="F4749" s="7">
        <v>3898</v>
      </c>
      <c r="G4749" s="7">
        <v>3857</v>
      </c>
      <c r="H4749" s="7">
        <v>7.63</v>
      </c>
      <c r="I4749" s="7">
        <v>2.5</v>
      </c>
      <c r="J4749" s="8">
        <f t="shared" si="149"/>
        <v>3255</v>
      </c>
      <c r="K4749" s="7">
        <v>69963.88</v>
      </c>
      <c r="L4749" s="9">
        <v>-28.061840839364301</v>
      </c>
      <c r="M4749" s="9">
        <v>-52.675399446616503</v>
      </c>
      <c r="N4749" s="7">
        <f>COUNTIFS('Lojas Assaí'!$F$174:$F$260,D4749)</f>
        <v>0</v>
      </c>
    </row>
    <row r="4750" spans="1:14" x14ac:dyDescent="0.25">
      <c r="A4750" s="7" t="s">
        <v>5117</v>
      </c>
      <c r="B4750" s="7" t="s">
        <v>244</v>
      </c>
      <c r="C4750" s="7" t="str">
        <f t="shared" si="148"/>
        <v>São José de PrincesaPB</v>
      </c>
      <c r="D4750" s="7">
        <v>2514552</v>
      </c>
      <c r="E4750" s="8" t="s">
        <v>698</v>
      </c>
      <c r="F4750" s="7">
        <v>3898</v>
      </c>
      <c r="G4750" s="7">
        <v>4219</v>
      </c>
      <c r="H4750" s="7">
        <v>26.7</v>
      </c>
      <c r="I4750" s="7">
        <v>1.7</v>
      </c>
      <c r="J4750" s="8">
        <f t="shared" si="149"/>
        <v>2213.4</v>
      </c>
      <c r="K4750" s="7">
        <v>8537.89</v>
      </c>
      <c r="L4750" s="9">
        <v>-7.2471273572163204</v>
      </c>
      <c r="M4750" s="9">
        <v>-35.3779610544874</v>
      </c>
      <c r="N4750" s="7">
        <f>COUNTIFS('Lojas Assaí'!$F$174:$F$260,D4750)</f>
        <v>0</v>
      </c>
    </row>
    <row r="4751" spans="1:14" x14ac:dyDescent="0.25">
      <c r="A4751" s="7" t="s">
        <v>5118</v>
      </c>
      <c r="B4751" s="7" t="s">
        <v>258</v>
      </c>
      <c r="C4751" s="7" t="str">
        <f t="shared" si="148"/>
        <v>LeópolisPR</v>
      </c>
      <c r="D4751" s="7">
        <v>4113403</v>
      </c>
      <c r="E4751" s="8" t="s">
        <v>686</v>
      </c>
      <c r="F4751" s="7">
        <v>3896</v>
      </c>
      <c r="G4751" s="7">
        <v>4145</v>
      </c>
      <c r="H4751" s="7">
        <v>12.02</v>
      </c>
      <c r="I4751" s="7">
        <v>2.2999999999999998</v>
      </c>
      <c r="J4751" s="8">
        <f t="shared" si="149"/>
        <v>2994.6</v>
      </c>
      <c r="K4751" s="7">
        <v>47861.74</v>
      </c>
      <c r="L4751" s="9">
        <v>-25.255985125961701</v>
      </c>
      <c r="M4751" s="9">
        <v>-53.577125936279302</v>
      </c>
      <c r="N4751" s="7">
        <f>COUNTIFS('Lojas Assaí'!$F$174:$F$260,D4751)</f>
        <v>0</v>
      </c>
    </row>
    <row r="4752" spans="1:14" x14ac:dyDescent="0.25">
      <c r="A4752" s="7" t="s">
        <v>5119</v>
      </c>
      <c r="B4752" s="7" t="s">
        <v>707</v>
      </c>
      <c r="C4752" s="7" t="str">
        <f t="shared" si="148"/>
        <v>Mariana PimentelRS</v>
      </c>
      <c r="D4752" s="7">
        <v>4311981</v>
      </c>
      <c r="E4752" s="8" t="s">
        <v>708</v>
      </c>
      <c r="F4752" s="7">
        <v>3892</v>
      </c>
      <c r="G4752" s="7">
        <v>3768</v>
      </c>
      <c r="H4752" s="7">
        <v>11.15</v>
      </c>
      <c r="I4752" s="7">
        <v>2.5</v>
      </c>
      <c r="J4752" s="8">
        <f t="shared" si="149"/>
        <v>3255</v>
      </c>
      <c r="K4752" s="7">
        <v>21091.77</v>
      </c>
      <c r="L4752" s="9">
        <v>-30.3536222023384</v>
      </c>
      <c r="M4752" s="9">
        <v>-51.5873429914433</v>
      </c>
      <c r="N4752" s="7">
        <f>COUNTIFS('Lojas Assaí'!$F$174:$F$260,D4752)</f>
        <v>0</v>
      </c>
    </row>
    <row r="4753" spans="1:14" x14ac:dyDescent="0.25">
      <c r="A4753" s="7" t="s">
        <v>5120</v>
      </c>
      <c r="B4753" s="7" t="s">
        <v>258</v>
      </c>
      <c r="C4753" s="7" t="str">
        <f t="shared" si="148"/>
        <v>Conselheiro MairinckPR</v>
      </c>
      <c r="D4753" s="7">
        <v>4106100</v>
      </c>
      <c r="E4753" s="8" t="s">
        <v>686</v>
      </c>
      <c r="F4753" s="7">
        <v>3891</v>
      </c>
      <c r="G4753" s="7">
        <v>3636</v>
      </c>
      <c r="H4753" s="7">
        <v>17.760000000000002</v>
      </c>
      <c r="I4753" s="7">
        <v>2.1</v>
      </c>
      <c r="J4753" s="8">
        <f t="shared" si="149"/>
        <v>2734.2</v>
      </c>
      <c r="K4753" s="7">
        <v>30444.44</v>
      </c>
      <c r="L4753" s="9">
        <v>-25.680766309590101</v>
      </c>
      <c r="M4753" s="9">
        <v>-49.531611869695602</v>
      </c>
      <c r="N4753" s="7">
        <f>COUNTIFS('Lojas Assaí'!$F$174:$F$260,D4753)</f>
        <v>0</v>
      </c>
    </row>
    <row r="4754" spans="1:14" x14ac:dyDescent="0.25">
      <c r="A4754" s="7" t="s">
        <v>5121</v>
      </c>
      <c r="B4754" s="7" t="s">
        <v>206</v>
      </c>
      <c r="C4754" s="7" t="str">
        <f t="shared" si="148"/>
        <v>MinduriMG</v>
      </c>
      <c r="D4754" s="7">
        <v>3141900</v>
      </c>
      <c r="E4754" s="8" t="s">
        <v>701</v>
      </c>
      <c r="F4754" s="7">
        <v>3891</v>
      </c>
      <c r="G4754" s="7">
        <v>3840</v>
      </c>
      <c r="H4754" s="7">
        <v>17.47</v>
      </c>
      <c r="I4754" s="7">
        <v>1.8</v>
      </c>
      <c r="J4754" s="8">
        <f t="shared" si="149"/>
        <v>2343.6</v>
      </c>
      <c r="K4754" s="7">
        <v>31779.11</v>
      </c>
      <c r="L4754" s="9">
        <v>-21.6775434808097</v>
      </c>
      <c r="M4754" s="9">
        <v>-44.609292819454197</v>
      </c>
      <c r="N4754" s="7">
        <f>COUNTIFS('Lojas Assaí'!$F$174:$F$260,D4754)</f>
        <v>0</v>
      </c>
    </row>
    <row r="4755" spans="1:14" x14ac:dyDescent="0.25">
      <c r="A4755" s="7" t="s">
        <v>5122</v>
      </c>
      <c r="B4755" s="7" t="s">
        <v>707</v>
      </c>
      <c r="C4755" s="7" t="str">
        <f t="shared" si="148"/>
        <v>Pareci NovoRS</v>
      </c>
      <c r="D4755" s="7">
        <v>4314035</v>
      </c>
      <c r="E4755" s="8" t="s">
        <v>708</v>
      </c>
      <c r="F4755" s="7">
        <v>3885</v>
      </c>
      <c r="G4755" s="7">
        <v>3511</v>
      </c>
      <c r="H4755" s="7">
        <v>61.16</v>
      </c>
      <c r="I4755" s="7">
        <v>2.2000000000000002</v>
      </c>
      <c r="J4755" s="8">
        <f t="shared" si="149"/>
        <v>2864.4</v>
      </c>
      <c r="K4755" s="7">
        <v>28540.68</v>
      </c>
      <c r="L4755" s="9">
        <v>-29.639389291408701</v>
      </c>
      <c r="M4755" s="9">
        <v>-51.3988696583788</v>
      </c>
      <c r="N4755" s="7">
        <f>COUNTIFS('Lojas Assaí'!$F$174:$F$260,D4755)</f>
        <v>0</v>
      </c>
    </row>
    <row r="4756" spans="1:14" x14ac:dyDescent="0.25">
      <c r="A4756" s="7" t="s">
        <v>5123</v>
      </c>
      <c r="B4756" s="7" t="s">
        <v>707</v>
      </c>
      <c r="C4756" s="7" t="str">
        <f t="shared" si="148"/>
        <v>São Pedro da SerraRS</v>
      </c>
      <c r="D4756" s="7">
        <v>4319356</v>
      </c>
      <c r="E4756" s="8" t="s">
        <v>708</v>
      </c>
      <c r="F4756" s="7">
        <v>3881</v>
      </c>
      <c r="G4756" s="7">
        <v>3315</v>
      </c>
      <c r="H4756" s="7">
        <v>93.68</v>
      </c>
      <c r="I4756" s="7">
        <v>2.1</v>
      </c>
      <c r="J4756" s="8">
        <f t="shared" si="149"/>
        <v>2734.2</v>
      </c>
      <c r="K4756" s="7">
        <v>21902.03</v>
      </c>
      <c r="L4756" s="9">
        <v>-29.421429842003501</v>
      </c>
      <c r="M4756" s="9">
        <v>-51.514326527241003</v>
      </c>
      <c r="N4756" s="7">
        <f>COUNTIFS('Lojas Assaí'!$F$174:$F$260,D4756)</f>
        <v>0</v>
      </c>
    </row>
    <row r="4757" spans="1:14" x14ac:dyDescent="0.25">
      <c r="A4757" s="7" t="s">
        <v>5124</v>
      </c>
      <c r="B4757" s="7" t="s">
        <v>313</v>
      </c>
      <c r="C4757" s="7" t="str">
        <f t="shared" si="148"/>
        <v>Hugo NapoleãoPI</v>
      </c>
      <c r="D4757" s="7">
        <v>2204600</v>
      </c>
      <c r="E4757" s="8" t="s">
        <v>693</v>
      </c>
      <c r="F4757" s="7">
        <v>3880</v>
      </c>
      <c r="G4757" s="7">
        <v>3771</v>
      </c>
      <c r="H4757" s="7">
        <v>16.8</v>
      </c>
      <c r="I4757" s="7">
        <v>1.6</v>
      </c>
      <c r="J4757" s="8">
        <f t="shared" si="149"/>
        <v>2083.1999999999998</v>
      </c>
      <c r="K4757" s="7">
        <v>8229.7099999999991</v>
      </c>
      <c r="L4757" s="9">
        <v>-5.9877878906995203</v>
      </c>
      <c r="M4757" s="9">
        <v>-42.562563046624803</v>
      </c>
      <c r="N4757" s="7">
        <f>COUNTIFS('Lojas Assaí'!$F$174:$F$260,D4757)</f>
        <v>0</v>
      </c>
    </row>
    <row r="4758" spans="1:14" x14ac:dyDescent="0.25">
      <c r="A4758" s="7" t="s">
        <v>5125</v>
      </c>
      <c r="B4758" s="7" t="s">
        <v>244</v>
      </c>
      <c r="C4758" s="7" t="str">
        <f t="shared" si="148"/>
        <v>Poço DantasPB</v>
      </c>
      <c r="D4758" s="7">
        <v>2512036</v>
      </c>
      <c r="E4758" s="8" t="s">
        <v>698</v>
      </c>
      <c r="F4758" s="7">
        <v>3877</v>
      </c>
      <c r="G4758" s="7">
        <v>3751</v>
      </c>
      <c r="H4758" s="7">
        <v>38.57</v>
      </c>
      <c r="I4758" s="7">
        <v>1.8</v>
      </c>
      <c r="J4758" s="8">
        <f t="shared" si="149"/>
        <v>2343.6</v>
      </c>
      <c r="K4758" s="7">
        <v>9340.5499999999993</v>
      </c>
      <c r="L4758" s="9">
        <v>-6.4071756420217003</v>
      </c>
      <c r="M4758" s="9">
        <v>-38.497165533239901</v>
      </c>
      <c r="N4758" s="7">
        <f>COUNTIFS('Lojas Assaí'!$F$174:$F$260,D4758)</f>
        <v>0</v>
      </c>
    </row>
    <row r="4759" spans="1:14" x14ac:dyDescent="0.25">
      <c r="A4759" s="7" t="s">
        <v>5126</v>
      </c>
      <c r="B4759" s="7" t="s">
        <v>422</v>
      </c>
      <c r="C4759" s="7" t="str">
        <f t="shared" si="148"/>
        <v>IndiaporãSP</v>
      </c>
      <c r="D4759" s="7">
        <v>3520707</v>
      </c>
      <c r="E4759" s="8" t="s">
        <v>435</v>
      </c>
      <c r="F4759" s="7">
        <v>3876</v>
      </c>
      <c r="G4759" s="7">
        <v>3903</v>
      </c>
      <c r="H4759" s="7">
        <v>13.96</v>
      </c>
      <c r="I4759" s="7">
        <v>2</v>
      </c>
      <c r="J4759" s="8">
        <f t="shared" si="149"/>
        <v>2604</v>
      </c>
      <c r="K4759" s="7">
        <v>26950.23</v>
      </c>
      <c r="L4759" s="9">
        <v>-23.052912999319499</v>
      </c>
      <c r="M4759" s="9">
        <v>-49.626806978311699</v>
      </c>
      <c r="N4759" s="7">
        <f>COUNTIFS('Lojas Assaí'!$F$174:$F$260,D4759)</f>
        <v>0</v>
      </c>
    </row>
    <row r="4760" spans="1:14" x14ac:dyDescent="0.25">
      <c r="A4760" s="7" t="s">
        <v>5127</v>
      </c>
      <c r="B4760" s="7" t="s">
        <v>145</v>
      </c>
      <c r="C4760" s="7" t="str">
        <f t="shared" si="148"/>
        <v>AmaralinaGO</v>
      </c>
      <c r="D4760" s="7">
        <v>5200829</v>
      </c>
      <c r="E4760" s="8" t="s">
        <v>687</v>
      </c>
      <c r="F4760" s="7">
        <v>3875</v>
      </c>
      <c r="G4760" s="7">
        <v>3434</v>
      </c>
      <c r="H4760" s="7">
        <v>2.56</v>
      </c>
      <c r="I4760" s="7">
        <v>1.6</v>
      </c>
      <c r="J4760" s="8">
        <f t="shared" si="149"/>
        <v>2083.1999999999998</v>
      </c>
      <c r="K4760" s="7">
        <v>22883.25</v>
      </c>
      <c r="L4760" s="9">
        <v>-13.9254818594186</v>
      </c>
      <c r="M4760" s="9">
        <v>-49.2953772219036</v>
      </c>
      <c r="N4760" s="7">
        <f>COUNTIFS('Lojas Assaí'!$F$174:$F$260,D4760)</f>
        <v>0</v>
      </c>
    </row>
    <row r="4761" spans="1:14" x14ac:dyDescent="0.25">
      <c r="A4761" s="7" t="s">
        <v>5128</v>
      </c>
      <c r="B4761" s="7" t="s">
        <v>710</v>
      </c>
      <c r="C4761" s="7" t="str">
        <f t="shared" si="148"/>
        <v>XavantinaSC</v>
      </c>
      <c r="D4761" s="7">
        <v>4219606</v>
      </c>
      <c r="E4761" s="8" t="s">
        <v>711</v>
      </c>
      <c r="F4761" s="7">
        <v>3873</v>
      </c>
      <c r="G4761" s="7">
        <v>4142</v>
      </c>
      <c r="H4761" s="7">
        <v>19.12</v>
      </c>
      <c r="I4761" s="7">
        <v>2.6</v>
      </c>
      <c r="J4761" s="8">
        <f t="shared" si="149"/>
        <v>3385.2</v>
      </c>
      <c r="K4761" s="7">
        <v>44986.58</v>
      </c>
      <c r="L4761" s="9">
        <v>-26.963719499236898</v>
      </c>
      <c r="M4761" s="9">
        <v>-52.534932518303897</v>
      </c>
      <c r="N4761" s="7">
        <f>COUNTIFS('Lojas Assaí'!$F$174:$F$260,D4761)</f>
        <v>0</v>
      </c>
    </row>
    <row r="4762" spans="1:14" x14ac:dyDescent="0.25">
      <c r="A4762" s="7" t="s">
        <v>1294</v>
      </c>
      <c r="B4762" s="7" t="s">
        <v>258</v>
      </c>
      <c r="C4762" s="7" t="str">
        <f t="shared" si="148"/>
        <v>AtalaiaPR</v>
      </c>
      <c r="D4762" s="7">
        <v>4102208</v>
      </c>
      <c r="E4762" s="8" t="s">
        <v>686</v>
      </c>
      <c r="F4762" s="7">
        <v>3871</v>
      </c>
      <c r="G4762" s="7">
        <v>3913</v>
      </c>
      <c r="H4762" s="7">
        <v>28.42</v>
      </c>
      <c r="I4762" s="7">
        <v>2.5</v>
      </c>
      <c r="J4762" s="8">
        <f t="shared" si="149"/>
        <v>3255</v>
      </c>
      <c r="K4762" s="7">
        <v>47593.53</v>
      </c>
      <c r="L4762" s="9">
        <v>-25.578497807453498</v>
      </c>
      <c r="M4762" s="9">
        <v>-49.631755990406802</v>
      </c>
      <c r="N4762" s="7">
        <f>COUNTIFS('Lojas Assaí'!$F$174:$F$260,D4762)</f>
        <v>0</v>
      </c>
    </row>
    <row r="4763" spans="1:14" x14ac:dyDescent="0.25">
      <c r="A4763" s="7" t="s">
        <v>5129</v>
      </c>
      <c r="B4763" s="7" t="s">
        <v>707</v>
      </c>
      <c r="C4763" s="7" t="str">
        <f t="shared" si="148"/>
        <v>PutingaRS</v>
      </c>
      <c r="D4763" s="7">
        <v>4315206</v>
      </c>
      <c r="E4763" s="8" t="s">
        <v>708</v>
      </c>
      <c r="F4763" s="7">
        <v>3861</v>
      </c>
      <c r="G4763" s="7">
        <v>4141</v>
      </c>
      <c r="H4763" s="7">
        <v>20.190000000000001</v>
      </c>
      <c r="I4763" s="7">
        <v>1.9</v>
      </c>
      <c r="J4763" s="8">
        <f t="shared" si="149"/>
        <v>2473.8000000000002</v>
      </c>
      <c r="K4763" s="7">
        <v>27263.21</v>
      </c>
      <c r="L4763" s="9">
        <v>-28.998755654131099</v>
      </c>
      <c r="M4763" s="9">
        <v>-52.159910694708898</v>
      </c>
      <c r="N4763" s="7">
        <f>COUNTIFS('Lojas Assaí'!$F$174:$F$260,D4763)</f>
        <v>0</v>
      </c>
    </row>
    <row r="4764" spans="1:14" x14ac:dyDescent="0.25">
      <c r="A4764" s="7" t="s">
        <v>5130</v>
      </c>
      <c r="B4764" s="7" t="s">
        <v>206</v>
      </c>
      <c r="C4764" s="7" t="str">
        <f t="shared" si="148"/>
        <v>MedeirosMG</v>
      </c>
      <c r="D4764" s="7">
        <v>3141306</v>
      </c>
      <c r="E4764" s="8" t="s">
        <v>701</v>
      </c>
      <c r="F4764" s="7">
        <v>3861</v>
      </c>
      <c r="G4764" s="7">
        <v>3444</v>
      </c>
      <c r="H4764" s="7">
        <v>3.64</v>
      </c>
      <c r="I4764" s="7">
        <v>1.7</v>
      </c>
      <c r="J4764" s="8">
        <f t="shared" si="149"/>
        <v>2213.4</v>
      </c>
      <c r="K4764" s="7">
        <v>46585.19</v>
      </c>
      <c r="L4764" s="9">
        <v>-19.993307877624101</v>
      </c>
      <c r="M4764" s="9">
        <v>-46.226688820374697</v>
      </c>
      <c r="N4764" s="7">
        <f>COUNTIFS('Lojas Assaí'!$F$174:$F$260,D4764)</f>
        <v>0</v>
      </c>
    </row>
    <row r="4765" spans="1:14" x14ac:dyDescent="0.25">
      <c r="A4765" s="7" t="s">
        <v>5131</v>
      </c>
      <c r="B4765" s="7" t="s">
        <v>206</v>
      </c>
      <c r="C4765" s="7" t="str">
        <f t="shared" si="148"/>
        <v>Santo Antônio do GramaMG</v>
      </c>
      <c r="D4765" s="7">
        <v>3160108</v>
      </c>
      <c r="E4765" s="8" t="s">
        <v>701</v>
      </c>
      <c r="F4765" s="7">
        <v>3861</v>
      </c>
      <c r="G4765" s="7">
        <v>4085</v>
      </c>
      <c r="H4765" s="7">
        <v>31.37</v>
      </c>
      <c r="I4765" s="7">
        <v>1.7</v>
      </c>
      <c r="J4765" s="8">
        <f t="shared" si="149"/>
        <v>2213.4</v>
      </c>
      <c r="K4765" s="7">
        <v>20433.400000000001</v>
      </c>
      <c r="L4765" s="9">
        <v>-20.312500277939598</v>
      </c>
      <c r="M4765" s="9">
        <v>-42.613898797015402</v>
      </c>
      <c r="N4765" s="7">
        <f>COUNTIFS('Lojas Assaí'!$F$174:$F$260,D4765)</f>
        <v>0</v>
      </c>
    </row>
    <row r="4766" spans="1:14" x14ac:dyDescent="0.25">
      <c r="A4766" s="7" t="s">
        <v>5132</v>
      </c>
      <c r="B4766" s="7" t="s">
        <v>206</v>
      </c>
      <c r="C4766" s="7" t="str">
        <f t="shared" si="148"/>
        <v>São Geraldo da PiedadeMG</v>
      </c>
      <c r="D4766" s="7">
        <v>3161601</v>
      </c>
      <c r="E4766" s="8" t="s">
        <v>701</v>
      </c>
      <c r="F4766" s="7">
        <v>3860</v>
      </c>
      <c r="G4766" s="7">
        <v>4389</v>
      </c>
      <c r="H4766" s="7">
        <v>28.81</v>
      </c>
      <c r="I4766" s="7">
        <v>1.4</v>
      </c>
      <c r="J4766" s="8">
        <f t="shared" si="149"/>
        <v>1822.8</v>
      </c>
      <c r="K4766" s="7">
        <v>10271.9</v>
      </c>
      <c r="L4766" s="9">
        <v>-18.844031341877798</v>
      </c>
      <c r="M4766" s="9">
        <v>-42.289135067929998</v>
      </c>
      <c r="N4766" s="7">
        <f>COUNTIFS('Lojas Assaí'!$F$174:$F$260,D4766)</f>
        <v>0</v>
      </c>
    </row>
    <row r="4767" spans="1:14" x14ac:dyDescent="0.25">
      <c r="A4767" s="7" t="s">
        <v>4614</v>
      </c>
      <c r="B4767" s="7" t="s">
        <v>206</v>
      </c>
      <c r="C4767" s="7" t="str">
        <f t="shared" si="148"/>
        <v>São José do DivinoMG</v>
      </c>
      <c r="D4767" s="7">
        <v>3163300</v>
      </c>
      <c r="E4767" s="8" t="s">
        <v>701</v>
      </c>
      <c r="F4767" s="7">
        <v>3851</v>
      </c>
      <c r="G4767" s="7">
        <v>3834</v>
      </c>
      <c r="H4767" s="7">
        <v>11.66</v>
      </c>
      <c r="I4767" s="7">
        <v>1.7</v>
      </c>
      <c r="J4767" s="8">
        <f t="shared" si="149"/>
        <v>2213.4</v>
      </c>
      <c r="K4767" s="7">
        <v>11829.71</v>
      </c>
      <c r="L4767" s="9">
        <v>-19.9279832169656</v>
      </c>
      <c r="M4767" s="9">
        <v>-42.709860126898199</v>
      </c>
      <c r="N4767" s="7">
        <f>COUNTIFS('Lojas Assaí'!$F$174:$F$260,D4767)</f>
        <v>0</v>
      </c>
    </row>
    <row r="4768" spans="1:14" x14ac:dyDescent="0.25">
      <c r="A4768" s="7" t="s">
        <v>5133</v>
      </c>
      <c r="B4768" s="7" t="s">
        <v>244</v>
      </c>
      <c r="C4768" s="7" t="str">
        <f t="shared" si="148"/>
        <v>Vista SerranaPB</v>
      </c>
      <c r="D4768" s="7">
        <v>2505501</v>
      </c>
      <c r="E4768" s="8" t="s">
        <v>698</v>
      </c>
      <c r="F4768" s="7">
        <v>3850</v>
      </c>
      <c r="G4768" s="7">
        <v>3512</v>
      </c>
      <c r="H4768" s="7">
        <v>57.24</v>
      </c>
      <c r="I4768" s="7">
        <v>1.7</v>
      </c>
      <c r="J4768" s="8">
        <f t="shared" si="149"/>
        <v>2213.4</v>
      </c>
      <c r="K4768" s="7">
        <v>9606.83</v>
      </c>
      <c r="L4768" s="9">
        <v>-6.5457135516857798</v>
      </c>
      <c r="M4768" s="9">
        <v>-38.277843498065302</v>
      </c>
      <c r="N4768" s="7">
        <f>COUNTIFS('Lojas Assaí'!$F$174:$F$260,D4768)</f>
        <v>0</v>
      </c>
    </row>
    <row r="4769" spans="1:14" x14ac:dyDescent="0.25">
      <c r="A4769" s="7" t="s">
        <v>5134</v>
      </c>
      <c r="B4769" s="7" t="s">
        <v>145</v>
      </c>
      <c r="C4769" s="7" t="str">
        <f t="shared" si="148"/>
        <v>VarjãoGO</v>
      </c>
      <c r="D4769" s="7">
        <v>5221908</v>
      </c>
      <c r="E4769" s="8" t="s">
        <v>687</v>
      </c>
      <c r="F4769" s="7">
        <v>3848</v>
      </c>
      <c r="G4769" s="7">
        <v>3659</v>
      </c>
      <c r="H4769" s="7">
        <v>7.05</v>
      </c>
      <c r="I4769" s="7">
        <v>1.9</v>
      </c>
      <c r="J4769" s="8">
        <f t="shared" si="149"/>
        <v>2473.8000000000002</v>
      </c>
      <c r="K4769" s="7">
        <v>22092.62</v>
      </c>
      <c r="L4769" s="9">
        <v>-17.0412247517589</v>
      </c>
      <c r="M4769" s="9">
        <v>-49.628167487025898</v>
      </c>
      <c r="N4769" s="7">
        <f>COUNTIFS('Lojas Assaí'!$F$174:$F$260,D4769)</f>
        <v>0</v>
      </c>
    </row>
    <row r="4770" spans="1:14" x14ac:dyDescent="0.25">
      <c r="A4770" s="7" t="s">
        <v>5135</v>
      </c>
      <c r="B4770" s="7" t="s">
        <v>669</v>
      </c>
      <c r="C4770" s="7" t="str">
        <f t="shared" si="148"/>
        <v>São ValérioTO</v>
      </c>
      <c r="D4770" s="7">
        <v>1720499</v>
      </c>
      <c r="E4770" s="8" t="s">
        <v>699</v>
      </c>
      <c r="F4770" s="7">
        <v>3848</v>
      </c>
      <c r="G4770" s="7">
        <v>4383</v>
      </c>
      <c r="H4770" s="7">
        <v>1.74</v>
      </c>
      <c r="I4770" s="7">
        <v>1.6</v>
      </c>
      <c r="J4770" s="8">
        <f t="shared" si="149"/>
        <v>2083.1999999999998</v>
      </c>
      <c r="K4770" s="7">
        <v>34613.32</v>
      </c>
      <c r="L4770" s="9">
        <v>-11.973067459479701</v>
      </c>
      <c r="M4770" s="9">
        <v>-48.232948433380201</v>
      </c>
      <c r="N4770" s="7">
        <f>COUNTIFS('Lojas Assaí'!$F$174:$F$260,D4770)</f>
        <v>0</v>
      </c>
    </row>
    <row r="4771" spans="1:14" x14ac:dyDescent="0.25">
      <c r="A4771" s="7" t="s">
        <v>5136</v>
      </c>
      <c r="B4771" s="7" t="s">
        <v>412</v>
      </c>
      <c r="C4771" s="7" t="str">
        <f t="shared" si="148"/>
        <v>Rio CrespoRO</v>
      </c>
      <c r="D4771" s="7">
        <v>1100262</v>
      </c>
      <c r="E4771" s="8" t="s">
        <v>700</v>
      </c>
      <c r="F4771" s="7">
        <v>3843</v>
      </c>
      <c r="G4771" s="7">
        <v>3316</v>
      </c>
      <c r="H4771" s="7">
        <v>1.93</v>
      </c>
      <c r="I4771" s="7">
        <v>1.9</v>
      </c>
      <c r="J4771" s="8">
        <f t="shared" si="149"/>
        <v>2473.8000000000002</v>
      </c>
      <c r="K4771" s="7">
        <v>35115.800000000003</v>
      </c>
      <c r="L4771" s="9">
        <v>-10.263097755883001</v>
      </c>
      <c r="M4771" s="9">
        <v>-63.295559167217498</v>
      </c>
      <c r="N4771" s="7">
        <f>COUNTIFS('Lojas Assaí'!$F$174:$F$260,D4771)</f>
        <v>0</v>
      </c>
    </row>
    <row r="4772" spans="1:14" x14ac:dyDescent="0.25">
      <c r="A4772" s="7" t="s">
        <v>5137</v>
      </c>
      <c r="B4772" s="7" t="s">
        <v>707</v>
      </c>
      <c r="C4772" s="7" t="str">
        <f t="shared" si="148"/>
        <v>PejuçaraRS</v>
      </c>
      <c r="D4772" s="7">
        <v>4314308</v>
      </c>
      <c r="E4772" s="8" t="s">
        <v>708</v>
      </c>
      <c r="F4772" s="7">
        <v>3840</v>
      </c>
      <c r="G4772" s="7">
        <v>3973</v>
      </c>
      <c r="H4772" s="7">
        <v>9.59</v>
      </c>
      <c r="I4772" s="7">
        <v>2.6</v>
      </c>
      <c r="J4772" s="8">
        <f t="shared" si="149"/>
        <v>3385.2</v>
      </c>
      <c r="K4772" s="7">
        <v>63431.9</v>
      </c>
      <c r="L4772" s="9">
        <v>-28.421586064158301</v>
      </c>
      <c r="M4772" s="9">
        <v>-53.6565423317737</v>
      </c>
      <c r="N4772" s="7">
        <f>COUNTIFS('Lojas Assaí'!$F$174:$F$260,D4772)</f>
        <v>0</v>
      </c>
    </row>
    <row r="4773" spans="1:14" x14ac:dyDescent="0.25">
      <c r="A4773" s="7" t="s">
        <v>1187</v>
      </c>
      <c r="B4773" s="7" t="s">
        <v>655</v>
      </c>
      <c r="C4773" s="7" t="str">
        <f t="shared" si="148"/>
        <v>São FranciscoSE</v>
      </c>
      <c r="D4773" s="7">
        <v>2806909</v>
      </c>
      <c r="E4773" s="8" t="s">
        <v>692</v>
      </c>
      <c r="F4773" s="7">
        <v>3837</v>
      </c>
      <c r="G4773" s="7">
        <v>3393</v>
      </c>
      <c r="H4773" s="7">
        <v>40.46</v>
      </c>
      <c r="I4773" s="7">
        <v>2</v>
      </c>
      <c r="J4773" s="8">
        <f t="shared" si="149"/>
        <v>2604</v>
      </c>
      <c r="K4773" s="7">
        <v>11076.41</v>
      </c>
      <c r="L4773" s="9">
        <v>-10.346486452678199</v>
      </c>
      <c r="M4773" s="9">
        <v>-36.886239660889402</v>
      </c>
      <c r="N4773" s="7">
        <f>COUNTIFS('Lojas Assaí'!$F$174:$F$260,D4773)</f>
        <v>0</v>
      </c>
    </row>
    <row r="4774" spans="1:14" x14ac:dyDescent="0.25">
      <c r="A4774" s="7" t="s">
        <v>5138</v>
      </c>
      <c r="B4774" s="7" t="s">
        <v>258</v>
      </c>
      <c r="C4774" s="7" t="str">
        <f t="shared" si="148"/>
        <v>Campina do SimãoPR</v>
      </c>
      <c r="D4774" s="7">
        <v>4103958</v>
      </c>
      <c r="E4774" s="8" t="s">
        <v>686</v>
      </c>
      <c r="F4774" s="7">
        <v>3831</v>
      </c>
      <c r="G4774" s="7">
        <v>4076</v>
      </c>
      <c r="H4774" s="7">
        <v>9.09</v>
      </c>
      <c r="I4774" s="7">
        <v>1.8</v>
      </c>
      <c r="J4774" s="8">
        <f t="shared" si="149"/>
        <v>2343.6</v>
      </c>
      <c r="K4774" s="7">
        <v>33865.26</v>
      </c>
      <c r="L4774" s="9">
        <v>-25.303247505000002</v>
      </c>
      <c r="M4774" s="9">
        <v>-49.053465872357201</v>
      </c>
      <c r="N4774" s="7">
        <f>COUNTIFS('Lojas Assaí'!$F$174:$F$260,D4774)</f>
        <v>0</v>
      </c>
    </row>
    <row r="4775" spans="1:14" x14ac:dyDescent="0.25">
      <c r="A4775" s="7" t="s">
        <v>5139</v>
      </c>
      <c r="B4775" s="7" t="s">
        <v>206</v>
      </c>
      <c r="C4775" s="7" t="str">
        <f t="shared" si="148"/>
        <v>Campo AzulMG</v>
      </c>
      <c r="D4775" s="7">
        <v>3111150</v>
      </c>
      <c r="E4775" s="8" t="s">
        <v>701</v>
      </c>
      <c r="F4775" s="7">
        <v>3830</v>
      </c>
      <c r="G4775" s="7">
        <v>3684</v>
      </c>
      <c r="H4775" s="7">
        <v>7.28</v>
      </c>
      <c r="I4775" s="7">
        <v>1.5</v>
      </c>
      <c r="J4775" s="8">
        <f t="shared" si="149"/>
        <v>1953</v>
      </c>
      <c r="K4775" s="7">
        <v>10126.040000000001</v>
      </c>
      <c r="L4775" s="9">
        <v>-20.895316245804601</v>
      </c>
      <c r="M4775" s="9">
        <v>-45.275861361123198</v>
      </c>
      <c r="N4775" s="7">
        <f>COUNTIFS('Lojas Assaí'!$F$174:$F$260,D4775)</f>
        <v>0</v>
      </c>
    </row>
    <row r="4776" spans="1:14" x14ac:dyDescent="0.25">
      <c r="A4776" s="7" t="s">
        <v>5140</v>
      </c>
      <c r="B4776" s="7" t="s">
        <v>422</v>
      </c>
      <c r="C4776" s="7" t="str">
        <f t="shared" si="148"/>
        <v>Redenção da SerraSP</v>
      </c>
      <c r="D4776" s="7">
        <v>3542305</v>
      </c>
      <c r="E4776" s="8" t="s">
        <v>435</v>
      </c>
      <c r="F4776" s="7">
        <v>3827</v>
      </c>
      <c r="G4776" s="7">
        <v>3873</v>
      </c>
      <c r="H4776" s="7">
        <v>12.52</v>
      </c>
      <c r="I4776" s="7">
        <v>1.9</v>
      </c>
      <c r="J4776" s="8">
        <f t="shared" si="149"/>
        <v>2473.8000000000002</v>
      </c>
      <c r="K4776" s="7">
        <v>16260.01</v>
      </c>
      <c r="L4776" s="9">
        <v>-21.886760938559501</v>
      </c>
      <c r="M4776" s="9">
        <v>-49.229797671051799</v>
      </c>
      <c r="N4776" s="7">
        <f>COUNTIFS('Lojas Assaí'!$F$174:$F$260,D4776)</f>
        <v>0</v>
      </c>
    </row>
    <row r="4777" spans="1:14" x14ac:dyDescent="0.25">
      <c r="A4777" s="7" t="s">
        <v>5141</v>
      </c>
      <c r="B4777" s="7" t="s">
        <v>707</v>
      </c>
      <c r="C4777" s="7" t="str">
        <f t="shared" si="148"/>
        <v>CotiporãRS</v>
      </c>
      <c r="D4777" s="7">
        <v>4305959</v>
      </c>
      <c r="E4777" s="8" t="s">
        <v>708</v>
      </c>
      <c r="F4777" s="7">
        <v>3824</v>
      </c>
      <c r="G4777" s="7">
        <v>3917</v>
      </c>
      <c r="H4777" s="7">
        <v>22.72</v>
      </c>
      <c r="I4777" s="7">
        <v>2.1</v>
      </c>
      <c r="J4777" s="8">
        <f t="shared" si="149"/>
        <v>2734.2</v>
      </c>
      <c r="K4777" s="7">
        <v>43239.77</v>
      </c>
      <c r="L4777" s="9">
        <v>-28.998576427598199</v>
      </c>
      <c r="M4777" s="9">
        <v>-51.696433677402602</v>
      </c>
      <c r="N4777" s="7">
        <f>COUNTIFS('Lojas Assaí'!$F$174:$F$260,D4777)</f>
        <v>0</v>
      </c>
    </row>
    <row r="4778" spans="1:14" x14ac:dyDescent="0.25">
      <c r="A4778" s="7" t="s">
        <v>5142</v>
      </c>
      <c r="B4778" s="7" t="s">
        <v>313</v>
      </c>
      <c r="C4778" s="7" t="str">
        <f t="shared" si="148"/>
        <v>Brejo do PiauíPI</v>
      </c>
      <c r="D4778" s="7">
        <v>2201988</v>
      </c>
      <c r="E4778" s="8" t="s">
        <v>693</v>
      </c>
      <c r="F4778" s="7">
        <v>3824</v>
      </c>
      <c r="G4778" s="7">
        <v>3850</v>
      </c>
      <c r="H4778" s="7">
        <v>1.76</v>
      </c>
      <c r="I4778" s="7">
        <v>2</v>
      </c>
      <c r="J4778" s="8">
        <f t="shared" si="149"/>
        <v>2604</v>
      </c>
      <c r="K4778" s="7">
        <v>10111.06</v>
      </c>
      <c r="L4778" s="9">
        <v>-8.2070647663720493</v>
      </c>
      <c r="M4778" s="9">
        <v>-42.830301809824597</v>
      </c>
      <c r="N4778" s="7">
        <f>COUNTIFS('Lojas Assaí'!$F$174:$F$260,D4778)</f>
        <v>0</v>
      </c>
    </row>
    <row r="4779" spans="1:14" x14ac:dyDescent="0.25">
      <c r="A4779" s="7" t="s">
        <v>2555</v>
      </c>
      <c r="B4779" s="7" t="s">
        <v>669</v>
      </c>
      <c r="C4779" s="7" t="str">
        <f t="shared" si="148"/>
        <v>FátimaTO</v>
      </c>
      <c r="D4779" s="7">
        <v>1707553</v>
      </c>
      <c r="E4779" s="8" t="s">
        <v>699</v>
      </c>
      <c r="F4779" s="7">
        <v>3824</v>
      </c>
      <c r="G4779" s="7">
        <v>3805</v>
      </c>
      <c r="H4779" s="7">
        <v>9.94</v>
      </c>
      <c r="I4779" s="7">
        <v>1.6</v>
      </c>
      <c r="J4779" s="8">
        <f t="shared" si="149"/>
        <v>2083.1999999999998</v>
      </c>
      <c r="K4779" s="7">
        <v>20790.02</v>
      </c>
      <c r="L4779" s="9">
        <v>-12.1367799832225</v>
      </c>
      <c r="M4779" s="9">
        <v>-49.173846730743399</v>
      </c>
      <c r="N4779" s="7">
        <f>COUNTIFS('Lojas Assaí'!$F$174:$F$260,D4779)</f>
        <v>0</v>
      </c>
    </row>
    <row r="4780" spans="1:14" x14ac:dyDescent="0.25">
      <c r="A4780" s="7" t="s">
        <v>1167</v>
      </c>
      <c r="B4780" s="7" t="s">
        <v>145</v>
      </c>
      <c r="C4780" s="7" t="str">
        <f t="shared" si="148"/>
        <v>Santa IsabelGO</v>
      </c>
      <c r="D4780" s="7">
        <v>5219357</v>
      </c>
      <c r="E4780" s="8" t="s">
        <v>687</v>
      </c>
      <c r="F4780" s="7">
        <v>3821</v>
      </c>
      <c r="G4780" s="7">
        <v>3686</v>
      </c>
      <c r="H4780" s="7">
        <v>4.57</v>
      </c>
      <c r="I4780" s="7">
        <v>1.6</v>
      </c>
      <c r="J4780" s="8">
        <f t="shared" si="149"/>
        <v>2083.1999999999998</v>
      </c>
      <c r="K4780" s="7">
        <v>23114.34</v>
      </c>
      <c r="L4780" s="9">
        <v>-15.3023982428053</v>
      </c>
      <c r="M4780" s="9">
        <v>-49.428177949579101</v>
      </c>
      <c r="N4780" s="7">
        <f>COUNTIFS('Lojas Assaí'!$F$174:$F$260,D4780)</f>
        <v>0</v>
      </c>
    </row>
    <row r="4781" spans="1:14" x14ac:dyDescent="0.25">
      <c r="A4781" s="7" t="s">
        <v>5143</v>
      </c>
      <c r="B4781" s="7" t="s">
        <v>669</v>
      </c>
      <c r="C4781" s="7" t="str">
        <f t="shared" si="148"/>
        <v>ItapiratinsTO</v>
      </c>
      <c r="D4781" s="7">
        <v>1710904</v>
      </c>
      <c r="E4781" s="8" t="s">
        <v>699</v>
      </c>
      <c r="F4781" s="7">
        <v>3814</v>
      </c>
      <c r="G4781" s="7">
        <v>3532</v>
      </c>
      <c r="H4781" s="7">
        <v>2.84</v>
      </c>
      <c r="I4781" s="7">
        <v>1.7</v>
      </c>
      <c r="J4781" s="8">
        <f t="shared" si="149"/>
        <v>2213.4</v>
      </c>
      <c r="K4781" s="7">
        <v>30439.42</v>
      </c>
      <c r="L4781" s="9">
        <v>-8.3843295934429705</v>
      </c>
      <c r="M4781" s="9">
        <v>-48.111199609469097</v>
      </c>
      <c r="N4781" s="7">
        <f>COUNTIFS('Lojas Assaí'!$F$174:$F$260,D4781)</f>
        <v>0</v>
      </c>
    </row>
    <row r="4782" spans="1:14" x14ac:dyDescent="0.25">
      <c r="A4782" s="7" t="s">
        <v>5144</v>
      </c>
      <c r="B4782" s="7" t="s">
        <v>422</v>
      </c>
      <c r="C4782" s="7" t="str">
        <f t="shared" si="148"/>
        <v>MeridianoSP</v>
      </c>
      <c r="D4782" s="7">
        <v>3529609</v>
      </c>
      <c r="E4782" s="8" t="s">
        <v>435</v>
      </c>
      <c r="F4782" s="7">
        <v>3813</v>
      </c>
      <c r="G4782" s="7">
        <v>3855</v>
      </c>
      <c r="H4782" s="7">
        <v>16.82</v>
      </c>
      <c r="I4782" s="7">
        <v>2.8</v>
      </c>
      <c r="J4782" s="8">
        <f t="shared" si="149"/>
        <v>3645.6</v>
      </c>
      <c r="K4782" s="7">
        <v>106286.14</v>
      </c>
      <c r="L4782" s="9">
        <v>-20.177129232579301</v>
      </c>
      <c r="M4782" s="9">
        <v>-48.0293341827145</v>
      </c>
      <c r="N4782" s="7">
        <f>COUNTIFS('Lojas Assaí'!$F$174:$F$260,D4782)</f>
        <v>0</v>
      </c>
    </row>
    <row r="4783" spans="1:14" x14ac:dyDescent="0.25">
      <c r="A4783" s="7" t="s">
        <v>5145</v>
      </c>
      <c r="B4783" s="7" t="s">
        <v>145</v>
      </c>
      <c r="C4783" s="7" t="str">
        <f t="shared" si="148"/>
        <v>BrazabrantesGO</v>
      </c>
      <c r="D4783" s="7">
        <v>5203609</v>
      </c>
      <c r="E4783" s="8" t="s">
        <v>687</v>
      </c>
      <c r="F4783" s="7">
        <v>3812</v>
      </c>
      <c r="G4783" s="7">
        <v>3232</v>
      </c>
      <c r="H4783" s="7">
        <v>26.26</v>
      </c>
      <c r="I4783" s="7">
        <v>1.7</v>
      </c>
      <c r="J4783" s="8">
        <f t="shared" si="149"/>
        <v>2213.4</v>
      </c>
      <c r="K4783" s="7">
        <v>21961.599999999999</v>
      </c>
      <c r="L4783" s="9">
        <v>-16.425714936323299</v>
      </c>
      <c r="M4783" s="9">
        <v>-49.388667274665501</v>
      </c>
      <c r="N4783" s="7">
        <f>COUNTIFS('Lojas Assaí'!$F$174:$F$260,D4783)</f>
        <v>0</v>
      </c>
    </row>
    <row r="4784" spans="1:14" x14ac:dyDescent="0.25">
      <c r="A4784" s="7" t="s">
        <v>5146</v>
      </c>
      <c r="B4784" s="7" t="s">
        <v>707</v>
      </c>
      <c r="C4784" s="7" t="str">
        <f t="shared" si="148"/>
        <v>Quinze de NovembroRS</v>
      </c>
      <c r="D4784" s="7">
        <v>4315354</v>
      </c>
      <c r="E4784" s="8" t="s">
        <v>708</v>
      </c>
      <c r="F4784" s="7">
        <v>3810</v>
      </c>
      <c r="G4784" s="7">
        <v>3653</v>
      </c>
      <c r="H4784" s="7">
        <v>16.329999999999998</v>
      </c>
      <c r="I4784" s="7">
        <v>2.5</v>
      </c>
      <c r="J4784" s="8">
        <f t="shared" si="149"/>
        <v>3255</v>
      </c>
      <c r="K4784" s="7">
        <v>40929.769999999997</v>
      </c>
      <c r="L4784" s="9">
        <v>-28.7423613499233</v>
      </c>
      <c r="M4784" s="9">
        <v>-53.0967220567818</v>
      </c>
      <c r="N4784" s="7">
        <f>COUNTIFS('Lojas Assaí'!$F$174:$F$260,D4784)</f>
        <v>0</v>
      </c>
    </row>
    <row r="4785" spans="1:14" x14ac:dyDescent="0.25">
      <c r="A4785" s="7" t="s">
        <v>5147</v>
      </c>
      <c r="B4785" s="7" t="s">
        <v>313</v>
      </c>
      <c r="C4785" s="7" t="str">
        <f t="shared" si="148"/>
        <v>Santo Inácio do PiauíPI</v>
      </c>
      <c r="D4785" s="7">
        <v>2209500</v>
      </c>
      <c r="E4785" s="8" t="s">
        <v>693</v>
      </c>
      <c r="F4785" s="7">
        <v>3809</v>
      </c>
      <c r="G4785" s="7">
        <v>3648</v>
      </c>
      <c r="H4785" s="7">
        <v>4.28</v>
      </c>
      <c r="I4785" s="7">
        <v>1.7</v>
      </c>
      <c r="J4785" s="8">
        <f t="shared" si="149"/>
        <v>2213.4</v>
      </c>
      <c r="K4785" s="7">
        <v>9867.06</v>
      </c>
      <c r="L4785" s="9">
        <v>-7.4223368373732601</v>
      </c>
      <c r="M4785" s="9">
        <v>-41.918212860020397</v>
      </c>
      <c r="N4785" s="7">
        <f>COUNTIFS('Lojas Assaí'!$F$174:$F$260,D4785)</f>
        <v>0</v>
      </c>
    </row>
    <row r="4786" spans="1:14" x14ac:dyDescent="0.25">
      <c r="A4786" s="7" t="s">
        <v>5148</v>
      </c>
      <c r="B4786" s="7" t="s">
        <v>669</v>
      </c>
      <c r="C4786" s="7" t="str">
        <f t="shared" si="148"/>
        <v>Aurora do TocantinsTO</v>
      </c>
      <c r="D4786" s="7">
        <v>1702703</v>
      </c>
      <c r="E4786" s="8" t="s">
        <v>699</v>
      </c>
      <c r="F4786" s="7">
        <v>3809</v>
      </c>
      <c r="G4786" s="7">
        <v>3446</v>
      </c>
      <c r="H4786" s="7">
        <v>4.58</v>
      </c>
      <c r="I4786" s="7">
        <v>1.4</v>
      </c>
      <c r="J4786" s="8">
        <f t="shared" si="149"/>
        <v>1822.8</v>
      </c>
      <c r="K4786" s="7">
        <v>13631.47</v>
      </c>
      <c r="L4786" s="9">
        <v>-12.7084898610615</v>
      </c>
      <c r="M4786" s="9">
        <v>-46.4070829808607</v>
      </c>
      <c r="N4786" s="7">
        <f>COUNTIFS('Lojas Assaí'!$F$174:$F$260,D4786)</f>
        <v>0</v>
      </c>
    </row>
    <row r="4787" spans="1:14" x14ac:dyDescent="0.25">
      <c r="A4787" s="7" t="s">
        <v>5149</v>
      </c>
      <c r="B4787" s="7" t="s">
        <v>258</v>
      </c>
      <c r="C4787" s="7" t="str">
        <f t="shared" si="148"/>
        <v>Prado FerreiraPR</v>
      </c>
      <c r="D4787" s="7">
        <v>4120333</v>
      </c>
      <c r="E4787" s="8" t="s">
        <v>686</v>
      </c>
      <c r="F4787" s="7">
        <v>3806</v>
      </c>
      <c r="G4787" s="7">
        <v>3434</v>
      </c>
      <c r="H4787" s="7">
        <v>22.39</v>
      </c>
      <c r="I4787" s="7">
        <v>2</v>
      </c>
      <c r="J4787" s="8">
        <f t="shared" si="149"/>
        <v>2604</v>
      </c>
      <c r="K4787" s="7">
        <v>47678.8</v>
      </c>
      <c r="L4787" s="9">
        <v>-23.281549604730799</v>
      </c>
      <c r="M4787" s="9">
        <v>-52.157726252669001</v>
      </c>
      <c r="N4787" s="7">
        <f>COUNTIFS('Lojas Assaí'!$F$174:$F$260,D4787)</f>
        <v>0</v>
      </c>
    </row>
    <row r="4788" spans="1:14" x14ac:dyDescent="0.25">
      <c r="A4788" s="7" t="s">
        <v>5150</v>
      </c>
      <c r="B4788" s="7" t="s">
        <v>206</v>
      </c>
      <c r="C4788" s="7" t="str">
        <f t="shared" si="148"/>
        <v>Santa Fé de MinasMG</v>
      </c>
      <c r="D4788" s="7">
        <v>3157609</v>
      </c>
      <c r="E4788" s="8" t="s">
        <v>701</v>
      </c>
      <c r="F4788" s="7">
        <v>3806</v>
      </c>
      <c r="G4788" s="7">
        <v>3968</v>
      </c>
      <c r="H4788" s="7">
        <v>1.36</v>
      </c>
      <c r="I4788" s="7">
        <v>1.4</v>
      </c>
      <c r="J4788" s="8">
        <f t="shared" si="149"/>
        <v>1822.8</v>
      </c>
      <c r="K4788" s="7">
        <v>12867.88</v>
      </c>
      <c r="L4788" s="9">
        <v>-16.687373452800902</v>
      </c>
      <c r="M4788" s="9">
        <v>-45.4136331221547</v>
      </c>
      <c r="N4788" s="7">
        <f>COUNTIFS('Lojas Assaí'!$F$174:$F$260,D4788)</f>
        <v>0</v>
      </c>
    </row>
    <row r="4789" spans="1:14" x14ac:dyDescent="0.25">
      <c r="A4789" s="7" t="s">
        <v>1372</v>
      </c>
      <c r="B4789" s="7" t="s">
        <v>244</v>
      </c>
      <c r="C4789" s="7" t="str">
        <f t="shared" si="148"/>
        <v>Pedra BrancaPB</v>
      </c>
      <c r="D4789" s="7">
        <v>2511004</v>
      </c>
      <c r="E4789" s="8" t="s">
        <v>698</v>
      </c>
      <c r="F4789" s="7">
        <v>3802</v>
      </c>
      <c r="G4789" s="7">
        <v>3721</v>
      </c>
      <c r="H4789" s="7">
        <v>32.950000000000003</v>
      </c>
      <c r="I4789" s="7">
        <v>1.8</v>
      </c>
      <c r="J4789" s="8">
        <f t="shared" si="149"/>
        <v>2343.6</v>
      </c>
      <c r="K4789" s="7">
        <v>9305.67</v>
      </c>
      <c r="L4789" s="9">
        <v>-6.5940615797621103</v>
      </c>
      <c r="M4789" s="9">
        <v>-37.6210556739873</v>
      </c>
      <c r="N4789" s="7">
        <f>COUNTIFS('Lojas Assaí'!$F$174:$F$260,D4789)</f>
        <v>0</v>
      </c>
    </row>
    <row r="4790" spans="1:14" x14ac:dyDescent="0.25">
      <c r="A4790" s="7" t="s">
        <v>5151</v>
      </c>
      <c r="B4790" s="7" t="s">
        <v>145</v>
      </c>
      <c r="C4790" s="7" t="str">
        <f t="shared" si="148"/>
        <v>Guarani de GoiásGO</v>
      </c>
      <c r="D4790" s="7">
        <v>5209408</v>
      </c>
      <c r="E4790" s="8" t="s">
        <v>687</v>
      </c>
      <c r="F4790" s="7">
        <v>3801</v>
      </c>
      <c r="G4790" s="7">
        <v>4258</v>
      </c>
      <c r="H4790" s="7">
        <v>3.46</v>
      </c>
      <c r="I4790" s="7">
        <v>1.8</v>
      </c>
      <c r="J4790" s="8">
        <f t="shared" si="149"/>
        <v>2343.6</v>
      </c>
      <c r="K4790" s="7">
        <v>17805.560000000001</v>
      </c>
      <c r="L4790" s="9">
        <v>-13.9389114968643</v>
      </c>
      <c r="M4790" s="9">
        <v>-46.480375707466102</v>
      </c>
      <c r="N4790" s="7">
        <f>COUNTIFS('Lojas Assaí'!$F$174:$F$260,D4790)</f>
        <v>0</v>
      </c>
    </row>
    <row r="4791" spans="1:14" x14ac:dyDescent="0.25">
      <c r="A4791" s="7" t="s">
        <v>3743</v>
      </c>
      <c r="B4791" s="7" t="s">
        <v>258</v>
      </c>
      <c r="C4791" s="7" t="str">
        <f t="shared" si="148"/>
        <v>Santa LúciaPR</v>
      </c>
      <c r="D4791" s="7">
        <v>4123824</v>
      </c>
      <c r="E4791" s="8" t="s">
        <v>686</v>
      </c>
      <c r="F4791" s="7">
        <v>3795</v>
      </c>
      <c r="G4791" s="7">
        <v>3925</v>
      </c>
      <c r="H4791" s="7">
        <v>33.590000000000003</v>
      </c>
      <c r="I4791" s="7">
        <v>1.8</v>
      </c>
      <c r="J4791" s="8">
        <f t="shared" si="149"/>
        <v>2343.6</v>
      </c>
      <c r="K4791" s="7">
        <v>38472.89</v>
      </c>
      <c r="L4791" s="9">
        <v>-23.146427439307701</v>
      </c>
      <c r="M4791" s="9">
        <v>-50.5210713512026</v>
      </c>
      <c r="N4791" s="7">
        <f>COUNTIFS('Lojas Assaí'!$F$174:$F$260,D4791)</f>
        <v>0</v>
      </c>
    </row>
    <row r="4792" spans="1:14" x14ac:dyDescent="0.25">
      <c r="A4792" s="7" t="s">
        <v>5152</v>
      </c>
      <c r="B4792" s="7" t="s">
        <v>710</v>
      </c>
      <c r="C4792" s="7" t="str">
        <f t="shared" si="148"/>
        <v>Braço do TrombudoSC</v>
      </c>
      <c r="D4792" s="7">
        <v>4202859</v>
      </c>
      <c r="E4792" s="8" t="s">
        <v>711</v>
      </c>
      <c r="F4792" s="7">
        <v>3794</v>
      </c>
      <c r="G4792" s="7">
        <v>3457</v>
      </c>
      <c r="H4792" s="7">
        <v>38.28</v>
      </c>
      <c r="I4792" s="7">
        <v>2.5</v>
      </c>
      <c r="J4792" s="8">
        <f t="shared" si="149"/>
        <v>3255</v>
      </c>
      <c r="K4792" s="7">
        <v>48158.44</v>
      </c>
      <c r="L4792" s="9">
        <v>-27.0983102262107</v>
      </c>
      <c r="M4792" s="9">
        <v>-48.915163005515303</v>
      </c>
      <c r="N4792" s="7">
        <f>COUNTIFS('Lojas Assaí'!$F$174:$F$260,D4792)</f>
        <v>0</v>
      </c>
    </row>
    <row r="4793" spans="1:14" x14ac:dyDescent="0.25">
      <c r="A4793" s="7" t="s">
        <v>5153</v>
      </c>
      <c r="B4793" s="7" t="s">
        <v>710</v>
      </c>
      <c r="C4793" s="7" t="str">
        <f t="shared" si="148"/>
        <v>São João do ItaperiúSC</v>
      </c>
      <c r="D4793" s="7">
        <v>4216354</v>
      </c>
      <c r="E4793" s="8" t="s">
        <v>711</v>
      </c>
      <c r="F4793" s="7">
        <v>3784</v>
      </c>
      <c r="G4793" s="7">
        <v>3435</v>
      </c>
      <c r="H4793" s="7">
        <v>22.69</v>
      </c>
      <c r="I4793" s="7">
        <v>2.4</v>
      </c>
      <c r="J4793" s="8">
        <f t="shared" si="149"/>
        <v>3124.8</v>
      </c>
      <c r="K4793" s="7">
        <v>64366.61</v>
      </c>
      <c r="L4793" s="9">
        <v>-26.617454046311799</v>
      </c>
      <c r="M4793" s="9">
        <v>-48.767765386762598</v>
      </c>
      <c r="N4793" s="7">
        <f>COUNTIFS('Lojas Assaí'!$F$174:$F$260,D4793)</f>
        <v>0</v>
      </c>
    </row>
    <row r="4794" spans="1:14" x14ac:dyDescent="0.25">
      <c r="A4794" s="7" t="s">
        <v>5154</v>
      </c>
      <c r="B4794" s="7" t="s">
        <v>206</v>
      </c>
      <c r="C4794" s="7" t="str">
        <f t="shared" si="148"/>
        <v>AlvarengaMG</v>
      </c>
      <c r="D4794" s="7">
        <v>3102209</v>
      </c>
      <c r="E4794" s="8" t="s">
        <v>701</v>
      </c>
      <c r="F4794" s="7">
        <v>3783</v>
      </c>
      <c r="G4794" s="7">
        <v>4444</v>
      </c>
      <c r="H4794" s="7">
        <v>15.98</v>
      </c>
      <c r="I4794" s="7">
        <v>1.7</v>
      </c>
      <c r="J4794" s="8">
        <f t="shared" si="149"/>
        <v>2213.4</v>
      </c>
      <c r="K4794" s="7">
        <v>12676.05</v>
      </c>
      <c r="L4794" s="9">
        <v>-20.1147634823643</v>
      </c>
      <c r="M4794" s="9">
        <v>-43.066083238109201</v>
      </c>
      <c r="N4794" s="7">
        <f>COUNTIFS('Lojas Assaí'!$F$174:$F$260,D4794)</f>
        <v>0</v>
      </c>
    </row>
    <row r="4795" spans="1:14" x14ac:dyDescent="0.25">
      <c r="A4795" s="7" t="s">
        <v>5155</v>
      </c>
      <c r="B4795" s="7" t="s">
        <v>206</v>
      </c>
      <c r="C4795" s="7" t="str">
        <f t="shared" si="148"/>
        <v>Diogo de VasconcelosMG</v>
      </c>
      <c r="D4795" s="7">
        <v>3121704</v>
      </c>
      <c r="E4795" s="8" t="s">
        <v>701</v>
      </c>
      <c r="F4795" s="7">
        <v>3779</v>
      </c>
      <c r="G4795" s="7">
        <v>3848</v>
      </c>
      <c r="H4795" s="7">
        <v>23.31</v>
      </c>
      <c r="I4795" s="7">
        <v>1.6</v>
      </c>
      <c r="J4795" s="8">
        <f t="shared" si="149"/>
        <v>2083.1999999999998</v>
      </c>
      <c r="K4795" s="7">
        <v>10642.24</v>
      </c>
      <c r="L4795" s="9">
        <v>-19.843996674282099</v>
      </c>
      <c r="M4795" s="9">
        <v>-42.782368440839797</v>
      </c>
      <c r="N4795" s="7">
        <f>COUNTIFS('Lojas Assaí'!$F$174:$F$260,D4795)</f>
        <v>0</v>
      </c>
    </row>
    <row r="4796" spans="1:14" x14ac:dyDescent="0.25">
      <c r="A4796" s="7" t="s">
        <v>1809</v>
      </c>
      <c r="B4796" s="7" t="s">
        <v>669</v>
      </c>
      <c r="C4796" s="7" t="str">
        <f t="shared" si="148"/>
        <v>NazaréTO</v>
      </c>
      <c r="D4796" s="7">
        <v>1714302</v>
      </c>
      <c r="E4796" s="8" t="s">
        <v>699</v>
      </c>
      <c r="F4796" s="7">
        <v>3772</v>
      </c>
      <c r="G4796" s="7">
        <v>4386</v>
      </c>
      <c r="H4796" s="7">
        <v>11.08</v>
      </c>
      <c r="I4796" s="7">
        <v>1.6</v>
      </c>
      <c r="J4796" s="8">
        <f t="shared" si="149"/>
        <v>2083.1999999999998</v>
      </c>
      <c r="K4796" s="7">
        <v>14337.09</v>
      </c>
      <c r="L4796" s="9">
        <v>-11.7053573825042</v>
      </c>
      <c r="M4796" s="9">
        <v>-47.727257533823199</v>
      </c>
      <c r="N4796" s="7">
        <f>COUNTIFS('Lojas Assaí'!$F$174:$F$260,D4796)</f>
        <v>0</v>
      </c>
    </row>
    <row r="4797" spans="1:14" x14ac:dyDescent="0.25">
      <c r="A4797" s="7" t="s">
        <v>5156</v>
      </c>
      <c r="B4797" s="7" t="s">
        <v>206</v>
      </c>
      <c r="C4797" s="7" t="str">
        <f t="shared" si="148"/>
        <v>São Brás do SuaçuíMG</v>
      </c>
      <c r="D4797" s="7">
        <v>3160900</v>
      </c>
      <c r="E4797" s="8" t="s">
        <v>701</v>
      </c>
      <c r="F4797" s="7">
        <v>3770</v>
      </c>
      <c r="G4797" s="7">
        <v>3513</v>
      </c>
      <c r="H4797" s="7">
        <v>31.93</v>
      </c>
      <c r="I4797" s="7">
        <v>1.8</v>
      </c>
      <c r="J4797" s="8">
        <f t="shared" si="149"/>
        <v>2343.6</v>
      </c>
      <c r="K4797" s="7">
        <v>18417.32</v>
      </c>
      <c r="L4797" s="9">
        <v>-20.626504068482301</v>
      </c>
      <c r="M4797" s="9">
        <v>-43.952674647889097</v>
      </c>
      <c r="N4797" s="7">
        <f>COUNTIFS('Lojas Assaí'!$F$174:$F$260,D4797)</f>
        <v>0</v>
      </c>
    </row>
    <row r="4798" spans="1:14" x14ac:dyDescent="0.25">
      <c r="A4798" s="7" t="s">
        <v>5157</v>
      </c>
      <c r="B4798" s="7" t="s">
        <v>258</v>
      </c>
      <c r="C4798" s="7" t="str">
        <f t="shared" si="148"/>
        <v>GuapiramaPR</v>
      </c>
      <c r="D4798" s="7">
        <v>4109005</v>
      </c>
      <c r="E4798" s="8" t="s">
        <v>686</v>
      </c>
      <c r="F4798" s="7">
        <v>3767</v>
      </c>
      <c r="G4798" s="7">
        <v>3891</v>
      </c>
      <c r="H4798" s="7">
        <v>20.58</v>
      </c>
      <c r="I4798" s="7">
        <v>2</v>
      </c>
      <c r="J4798" s="8">
        <f t="shared" si="149"/>
        <v>2604</v>
      </c>
      <c r="K4798" s="7">
        <v>36687.94</v>
      </c>
      <c r="L4798" s="9">
        <v>-22.974429267290301</v>
      </c>
      <c r="M4798" s="9">
        <v>-51.6503853708561</v>
      </c>
      <c r="N4798" s="7">
        <f>COUNTIFS('Lojas Assaí'!$F$174:$F$260,D4798)</f>
        <v>0</v>
      </c>
    </row>
    <row r="4799" spans="1:14" x14ac:dyDescent="0.25">
      <c r="A4799" s="7" t="s">
        <v>5158</v>
      </c>
      <c r="B4799" s="7" t="s">
        <v>206</v>
      </c>
      <c r="C4799" s="7" t="str">
        <f t="shared" si="148"/>
        <v>Santo Antônio do ItambéMG</v>
      </c>
      <c r="D4799" s="7">
        <v>3160207</v>
      </c>
      <c r="E4799" s="8" t="s">
        <v>701</v>
      </c>
      <c r="F4799" s="7">
        <v>3763</v>
      </c>
      <c r="G4799" s="7">
        <v>4135</v>
      </c>
      <c r="H4799" s="7">
        <v>13.52</v>
      </c>
      <c r="I4799" s="7">
        <v>1.7</v>
      </c>
      <c r="J4799" s="8">
        <f t="shared" si="149"/>
        <v>2213.4</v>
      </c>
      <c r="K4799" s="7">
        <v>11420.27</v>
      </c>
      <c r="L4799" s="9">
        <v>-18.468971645516401</v>
      </c>
      <c r="M4799" s="9">
        <v>-43.303779409490801</v>
      </c>
      <c r="N4799" s="7">
        <f>COUNTIFS('Lojas Assaí'!$F$174:$F$260,D4799)</f>
        <v>0</v>
      </c>
    </row>
    <row r="4800" spans="1:14" x14ac:dyDescent="0.25">
      <c r="A4800" s="7" t="s">
        <v>5159</v>
      </c>
      <c r="B4800" s="7" t="s">
        <v>178</v>
      </c>
      <c r="C4800" s="7" t="str">
        <f t="shared" si="148"/>
        <v>TesouroMT</v>
      </c>
      <c r="D4800" s="7">
        <v>5108105</v>
      </c>
      <c r="E4800" s="8" t="s">
        <v>696</v>
      </c>
      <c r="F4800" s="7">
        <v>3761</v>
      </c>
      <c r="G4800" s="7">
        <v>3418</v>
      </c>
      <c r="H4800" s="7">
        <v>0.82</v>
      </c>
      <c r="I4800" s="7">
        <v>2.2000000000000002</v>
      </c>
      <c r="J4800" s="8">
        <f t="shared" si="149"/>
        <v>2864.4</v>
      </c>
      <c r="K4800" s="7">
        <v>54626.66</v>
      </c>
      <c r="L4800" s="9">
        <v>-15.2958978418302</v>
      </c>
      <c r="M4800" s="9">
        <v>-59.064571157227</v>
      </c>
      <c r="N4800" s="7">
        <f>COUNTIFS('Lojas Assaí'!$F$174:$F$260,D4800)</f>
        <v>0</v>
      </c>
    </row>
    <row r="4801" spans="1:14" x14ac:dyDescent="0.25">
      <c r="A4801" s="7" t="s">
        <v>5160</v>
      </c>
      <c r="B4801" s="7" t="s">
        <v>258</v>
      </c>
      <c r="C4801" s="7" t="str">
        <f t="shared" si="148"/>
        <v>Rancho AlegrePR</v>
      </c>
      <c r="D4801" s="7">
        <v>4121307</v>
      </c>
      <c r="E4801" s="8" t="s">
        <v>686</v>
      </c>
      <c r="F4801" s="7">
        <v>3760</v>
      </c>
      <c r="G4801" s="7">
        <v>3955</v>
      </c>
      <c r="H4801" s="7">
        <v>23.59</v>
      </c>
      <c r="I4801" s="7">
        <v>2</v>
      </c>
      <c r="J4801" s="8">
        <f t="shared" si="149"/>
        <v>2604</v>
      </c>
      <c r="K4801" s="7">
        <v>43078.86</v>
      </c>
      <c r="L4801" s="9">
        <v>-25.762579950614001</v>
      </c>
      <c r="M4801" s="9">
        <v>-53.532574359024999</v>
      </c>
      <c r="N4801" s="7">
        <f>COUNTIFS('Lojas Assaí'!$F$174:$F$260,D4801)</f>
        <v>0</v>
      </c>
    </row>
    <row r="4802" spans="1:14" x14ac:dyDescent="0.25">
      <c r="A4802" s="7" t="s">
        <v>5161</v>
      </c>
      <c r="B4802" s="7" t="s">
        <v>178</v>
      </c>
      <c r="C4802" s="7" t="str">
        <f t="shared" ref="C4802:C4865" si="150">_xlfn.CONCAT(A4802:B4802)</f>
        <v>Nova Santa HelenaMT</v>
      </c>
      <c r="D4802" s="7">
        <v>5106190</v>
      </c>
      <c r="E4802" s="8" t="s">
        <v>696</v>
      </c>
      <c r="F4802" s="7">
        <v>3755</v>
      </c>
      <c r="G4802" s="7">
        <v>3468</v>
      </c>
      <c r="H4802" s="7">
        <v>1.47</v>
      </c>
      <c r="I4802" s="7">
        <v>2.1</v>
      </c>
      <c r="J4802" s="8">
        <f t="shared" ref="J4802:J4865" si="151">ROUND(I4802*1302,2)</f>
        <v>2734.2</v>
      </c>
      <c r="K4802" s="7">
        <v>62388.44</v>
      </c>
      <c r="L4802" s="9">
        <v>-9.9771091944931296</v>
      </c>
      <c r="M4802" s="9">
        <v>-55.172018931552401</v>
      </c>
      <c r="N4802" s="7">
        <f>COUNTIFS('Lojas Assaí'!$F$174:$F$260,D4802)</f>
        <v>0</v>
      </c>
    </row>
    <row r="4803" spans="1:14" x14ac:dyDescent="0.25">
      <c r="A4803" s="7" t="s">
        <v>5162</v>
      </c>
      <c r="B4803" s="7" t="s">
        <v>206</v>
      </c>
      <c r="C4803" s="7" t="str">
        <f t="shared" si="150"/>
        <v>GuararáMG</v>
      </c>
      <c r="D4803" s="7">
        <v>3128501</v>
      </c>
      <c r="E4803" s="8" t="s">
        <v>701</v>
      </c>
      <c r="F4803" s="7">
        <v>3755</v>
      </c>
      <c r="G4803" s="7">
        <v>3929</v>
      </c>
      <c r="H4803" s="7">
        <v>44.32</v>
      </c>
      <c r="I4803" s="7">
        <v>1.5</v>
      </c>
      <c r="J4803" s="8">
        <f t="shared" si="151"/>
        <v>1953</v>
      </c>
      <c r="K4803" s="7">
        <v>13520.71</v>
      </c>
      <c r="L4803" s="9">
        <v>-21.732720300845301</v>
      </c>
      <c r="M4803" s="9">
        <v>-43.038952478112201</v>
      </c>
      <c r="N4803" s="7">
        <f>COUNTIFS('Lojas Assaí'!$F$174:$F$260,D4803)</f>
        <v>0</v>
      </c>
    </row>
    <row r="4804" spans="1:14" x14ac:dyDescent="0.25">
      <c r="A4804" s="7" t="s">
        <v>5163</v>
      </c>
      <c r="B4804" s="7" t="s">
        <v>206</v>
      </c>
      <c r="C4804" s="7" t="str">
        <f t="shared" si="150"/>
        <v>Santana dos MontesMG</v>
      </c>
      <c r="D4804" s="7">
        <v>3159100</v>
      </c>
      <c r="E4804" s="8" t="s">
        <v>701</v>
      </c>
      <c r="F4804" s="7">
        <v>3753</v>
      </c>
      <c r="G4804" s="7">
        <v>3822</v>
      </c>
      <c r="H4804" s="7">
        <v>19.440000000000001</v>
      </c>
      <c r="I4804" s="7">
        <v>1.7</v>
      </c>
      <c r="J4804" s="8">
        <f t="shared" si="151"/>
        <v>2213.4</v>
      </c>
      <c r="K4804" s="7">
        <v>12088.82</v>
      </c>
      <c r="L4804" s="9">
        <v>-18.8439479825626</v>
      </c>
      <c r="M4804" s="9">
        <v>-50.123465111517497</v>
      </c>
      <c r="N4804" s="7">
        <f>COUNTIFS('Lojas Assaí'!$F$174:$F$260,D4804)</f>
        <v>0</v>
      </c>
    </row>
    <row r="4805" spans="1:14" x14ac:dyDescent="0.25">
      <c r="A4805" s="7" t="s">
        <v>5164</v>
      </c>
      <c r="B4805" s="7" t="s">
        <v>145</v>
      </c>
      <c r="C4805" s="7" t="str">
        <f t="shared" si="150"/>
        <v>MutunópolisGO</v>
      </c>
      <c r="D4805" s="7">
        <v>5214101</v>
      </c>
      <c r="E4805" s="8" t="s">
        <v>687</v>
      </c>
      <c r="F4805" s="7">
        <v>3749</v>
      </c>
      <c r="G4805" s="7">
        <v>3849</v>
      </c>
      <c r="H4805" s="7">
        <v>4.03</v>
      </c>
      <c r="I4805" s="7">
        <v>2.2000000000000002</v>
      </c>
      <c r="J4805" s="8">
        <f t="shared" si="151"/>
        <v>2864.4</v>
      </c>
      <c r="K4805" s="7">
        <v>19588.16</v>
      </c>
      <c r="L4805" s="9">
        <v>-13.7236105818189</v>
      </c>
      <c r="M4805" s="9">
        <v>-49.274445247358102</v>
      </c>
      <c r="N4805" s="7">
        <f>COUNTIFS('Lojas Assaí'!$F$174:$F$260,D4805)</f>
        <v>0</v>
      </c>
    </row>
    <row r="4806" spans="1:14" x14ac:dyDescent="0.25">
      <c r="A4806" s="7" t="s">
        <v>5165</v>
      </c>
      <c r="B4806" s="7" t="s">
        <v>206</v>
      </c>
      <c r="C4806" s="7" t="str">
        <f t="shared" si="150"/>
        <v>ItutingaMG</v>
      </c>
      <c r="D4806" s="7">
        <v>3134509</v>
      </c>
      <c r="E4806" s="8" t="s">
        <v>701</v>
      </c>
      <c r="F4806" s="7">
        <v>3749</v>
      </c>
      <c r="G4806" s="7">
        <v>3913</v>
      </c>
      <c r="H4806" s="7">
        <v>10.52</v>
      </c>
      <c r="I4806" s="7">
        <v>1.7</v>
      </c>
      <c r="J4806" s="8">
        <f t="shared" si="151"/>
        <v>2213.4</v>
      </c>
      <c r="K4806" s="7">
        <v>38742.410000000003</v>
      </c>
      <c r="L4806" s="9">
        <v>-21.296056359309102</v>
      </c>
      <c r="M4806" s="9">
        <v>-44.658838154214401</v>
      </c>
      <c r="N4806" s="7">
        <f>COUNTIFS('Lojas Assaí'!$F$174:$F$260,D4806)</f>
        <v>0</v>
      </c>
    </row>
    <row r="4807" spans="1:14" x14ac:dyDescent="0.25">
      <c r="A4807" s="7" t="s">
        <v>5166</v>
      </c>
      <c r="B4807" s="7" t="s">
        <v>707</v>
      </c>
      <c r="C4807" s="7" t="str">
        <f t="shared" si="150"/>
        <v>Capão do CipóRS</v>
      </c>
      <c r="D4807" s="7">
        <v>4304655</v>
      </c>
      <c r="E4807" s="8" t="s">
        <v>708</v>
      </c>
      <c r="F4807" s="7">
        <v>3745</v>
      </c>
      <c r="G4807" s="7">
        <v>3104</v>
      </c>
      <c r="H4807" s="7">
        <v>3.08</v>
      </c>
      <c r="I4807" s="7">
        <v>3.4</v>
      </c>
      <c r="J4807" s="8">
        <f t="shared" si="151"/>
        <v>4426.8</v>
      </c>
      <c r="K4807" s="7">
        <v>69668.02</v>
      </c>
      <c r="L4807" s="9">
        <v>-28.931627519554201</v>
      </c>
      <c r="M4807" s="9">
        <v>-54.554698999990698</v>
      </c>
      <c r="N4807" s="7">
        <f>COUNTIFS('Lojas Assaí'!$F$174:$F$260,D4807)</f>
        <v>0</v>
      </c>
    </row>
    <row r="4808" spans="1:14" x14ac:dyDescent="0.25">
      <c r="A4808" s="7" t="s">
        <v>5167</v>
      </c>
      <c r="B4808" s="7" t="s">
        <v>403</v>
      </c>
      <c r="C4808" s="7" t="str">
        <f t="shared" si="150"/>
        <v>Caiçara do Rio do VentoRN</v>
      </c>
      <c r="D4808" s="7">
        <v>2401909</v>
      </c>
      <c r="E4808" s="8" t="s">
        <v>695</v>
      </c>
      <c r="F4808" s="7">
        <v>3745</v>
      </c>
      <c r="G4808" s="7">
        <v>3308</v>
      </c>
      <c r="H4808" s="7">
        <v>12.66</v>
      </c>
      <c r="I4808" s="7">
        <v>2</v>
      </c>
      <c r="J4808" s="8">
        <f t="shared" si="151"/>
        <v>2604</v>
      </c>
      <c r="K4808" s="7">
        <v>12377.02</v>
      </c>
      <c r="L4808" s="9">
        <v>-5.0629944093631698</v>
      </c>
      <c r="M4808" s="9">
        <v>-36.055857153845103</v>
      </c>
      <c r="N4808" s="7">
        <f>COUNTIFS('Lojas Assaí'!$F$174:$F$260,D4808)</f>
        <v>0</v>
      </c>
    </row>
    <row r="4809" spans="1:14" x14ac:dyDescent="0.25">
      <c r="A4809" s="7" t="s">
        <v>5168</v>
      </c>
      <c r="B4809" s="7" t="s">
        <v>707</v>
      </c>
      <c r="C4809" s="7" t="str">
        <f t="shared" si="150"/>
        <v>Nova Roma do SulRS</v>
      </c>
      <c r="D4809" s="7">
        <v>4313359</v>
      </c>
      <c r="E4809" s="8" t="s">
        <v>708</v>
      </c>
      <c r="F4809" s="7">
        <v>3743</v>
      </c>
      <c r="G4809" s="7">
        <v>3343</v>
      </c>
      <c r="H4809" s="7">
        <v>22.43</v>
      </c>
      <c r="I4809" s="7">
        <v>2.8</v>
      </c>
      <c r="J4809" s="8">
        <f t="shared" si="151"/>
        <v>3645.6</v>
      </c>
      <c r="K4809" s="7">
        <v>54073.53</v>
      </c>
      <c r="L4809" s="9">
        <v>-28.984748912048399</v>
      </c>
      <c r="M4809" s="9">
        <v>-51.405157474965101</v>
      </c>
      <c r="N4809" s="7">
        <f>COUNTIFS('Lojas Assaí'!$F$174:$F$260,D4809)</f>
        <v>0</v>
      </c>
    </row>
    <row r="4810" spans="1:14" x14ac:dyDescent="0.25">
      <c r="A4810" s="7" t="s">
        <v>5169</v>
      </c>
      <c r="B4810" s="7" t="s">
        <v>422</v>
      </c>
      <c r="C4810" s="7" t="str">
        <f t="shared" si="150"/>
        <v>ElisiárioSP</v>
      </c>
      <c r="D4810" s="7">
        <v>3514924</v>
      </c>
      <c r="E4810" s="8" t="s">
        <v>435</v>
      </c>
      <c r="F4810" s="7">
        <v>3742</v>
      </c>
      <c r="G4810" s="7">
        <v>3120</v>
      </c>
      <c r="H4810" s="7">
        <v>33.200000000000003</v>
      </c>
      <c r="I4810" s="7">
        <v>2.5</v>
      </c>
      <c r="J4810" s="8">
        <f t="shared" si="151"/>
        <v>3255</v>
      </c>
      <c r="K4810" s="7">
        <v>18357.79</v>
      </c>
      <c r="L4810" s="9">
        <v>-20.982668054874701</v>
      </c>
      <c r="M4810" s="9">
        <v>-48.832620292145798</v>
      </c>
      <c r="N4810" s="7">
        <f>COUNTIFS('Lojas Assaí'!$F$174:$F$260,D4810)</f>
        <v>0</v>
      </c>
    </row>
    <row r="4811" spans="1:14" x14ac:dyDescent="0.25">
      <c r="A4811" s="7" t="s">
        <v>5170</v>
      </c>
      <c r="B4811" s="7" t="s">
        <v>145</v>
      </c>
      <c r="C4811" s="7" t="str">
        <f t="shared" si="150"/>
        <v>HeitoraíGO</v>
      </c>
      <c r="D4811" s="7">
        <v>5209606</v>
      </c>
      <c r="E4811" s="8" t="s">
        <v>687</v>
      </c>
      <c r="F4811" s="7">
        <v>3742</v>
      </c>
      <c r="G4811" s="7">
        <v>3571</v>
      </c>
      <c r="H4811" s="7">
        <v>15.55</v>
      </c>
      <c r="I4811" s="7">
        <v>1.5</v>
      </c>
      <c r="J4811" s="8">
        <f t="shared" si="151"/>
        <v>1953</v>
      </c>
      <c r="K4811" s="7">
        <v>18420.849999999999</v>
      </c>
      <c r="L4811" s="9">
        <v>-15.7202164219726</v>
      </c>
      <c r="M4811" s="9">
        <v>-49.829339592429299</v>
      </c>
      <c r="N4811" s="7">
        <f>COUNTIFS('Lojas Assaí'!$F$174:$F$260,D4811)</f>
        <v>0</v>
      </c>
    </row>
    <row r="4812" spans="1:14" x14ac:dyDescent="0.25">
      <c r="A4812" s="7" t="s">
        <v>5171</v>
      </c>
      <c r="B4812" s="7" t="s">
        <v>206</v>
      </c>
      <c r="C4812" s="7" t="str">
        <f t="shared" si="150"/>
        <v>CampanárioMG</v>
      </c>
      <c r="D4812" s="7">
        <v>3110806</v>
      </c>
      <c r="E4812" s="8" t="s">
        <v>701</v>
      </c>
      <c r="F4812" s="7">
        <v>3739</v>
      </c>
      <c r="G4812" s="7">
        <v>3564</v>
      </c>
      <c r="H4812" s="7">
        <v>8.06</v>
      </c>
      <c r="I4812" s="7">
        <v>1.5</v>
      </c>
      <c r="J4812" s="8">
        <f t="shared" si="151"/>
        <v>1953</v>
      </c>
      <c r="K4812" s="7">
        <v>13060.69</v>
      </c>
      <c r="L4812" s="9">
        <v>-21.835356704027699</v>
      </c>
      <c r="M4812" s="9">
        <v>-45.398448673856898</v>
      </c>
      <c r="N4812" s="7">
        <f>COUNTIFS('Lojas Assaí'!$F$174:$F$260,D4812)</f>
        <v>0</v>
      </c>
    </row>
    <row r="4813" spans="1:14" x14ac:dyDescent="0.25">
      <c r="A4813" s="7" t="s">
        <v>5172</v>
      </c>
      <c r="B4813" s="7" t="s">
        <v>707</v>
      </c>
      <c r="C4813" s="7" t="str">
        <f t="shared" si="150"/>
        <v>Água SantaRS</v>
      </c>
      <c r="D4813" s="7">
        <v>4300059</v>
      </c>
      <c r="E4813" s="8" t="s">
        <v>708</v>
      </c>
      <c r="F4813" s="7">
        <v>3738</v>
      </c>
      <c r="G4813" s="7">
        <v>3722</v>
      </c>
      <c r="H4813" s="7">
        <v>12.76</v>
      </c>
      <c r="I4813" s="7">
        <v>2.9</v>
      </c>
      <c r="J4813" s="8">
        <f t="shared" si="151"/>
        <v>3775.8</v>
      </c>
      <c r="K4813" s="7">
        <v>92000.57</v>
      </c>
      <c r="L4813" s="9">
        <v>-28.175054748511901</v>
      </c>
      <c r="M4813" s="9">
        <v>-52.034632789162302</v>
      </c>
      <c r="N4813" s="7">
        <f>COUNTIFS('Lojas Assaí'!$F$174:$F$260,D4813)</f>
        <v>0</v>
      </c>
    </row>
    <row r="4814" spans="1:14" x14ac:dyDescent="0.25">
      <c r="A4814" s="7" t="s">
        <v>5173</v>
      </c>
      <c r="B4814" s="7" t="s">
        <v>707</v>
      </c>
      <c r="C4814" s="7" t="str">
        <f t="shared" si="150"/>
        <v>JaboticabaRS</v>
      </c>
      <c r="D4814" s="7">
        <v>4310850</v>
      </c>
      <c r="E4814" s="8" t="s">
        <v>708</v>
      </c>
      <c r="F4814" s="7">
        <v>3738</v>
      </c>
      <c r="G4814" s="7">
        <v>4098</v>
      </c>
      <c r="H4814" s="7">
        <v>32</v>
      </c>
      <c r="I4814" s="7">
        <v>2.1</v>
      </c>
      <c r="J4814" s="8">
        <f t="shared" si="151"/>
        <v>2734.2</v>
      </c>
      <c r="K4814" s="7">
        <v>28257.78</v>
      </c>
      <c r="L4814" s="9">
        <v>-27.631222386293999</v>
      </c>
      <c r="M4814" s="9">
        <v>-53.284389402047097</v>
      </c>
      <c r="N4814" s="7">
        <f>COUNTIFS('Lojas Assaí'!$F$174:$F$260,D4814)</f>
        <v>0</v>
      </c>
    </row>
    <row r="4815" spans="1:14" x14ac:dyDescent="0.25">
      <c r="A4815" s="7" t="s">
        <v>5174</v>
      </c>
      <c r="B4815" s="7" t="s">
        <v>313</v>
      </c>
      <c r="C4815" s="7" t="str">
        <f t="shared" si="150"/>
        <v>São José do PeixePI</v>
      </c>
      <c r="D4815" s="7">
        <v>2210102</v>
      </c>
      <c r="E4815" s="8" t="s">
        <v>693</v>
      </c>
      <c r="F4815" s="7">
        <v>3737</v>
      </c>
      <c r="G4815" s="7">
        <v>3700</v>
      </c>
      <c r="H4815" s="7">
        <v>2.87</v>
      </c>
      <c r="I4815" s="7">
        <v>1.7</v>
      </c>
      <c r="J4815" s="8">
        <f t="shared" si="151"/>
        <v>2213.4</v>
      </c>
      <c r="K4815" s="7">
        <v>10577.53</v>
      </c>
      <c r="L4815" s="9">
        <v>-7.4930087809078199</v>
      </c>
      <c r="M4815" s="9">
        <v>-42.570179415786299</v>
      </c>
      <c r="N4815" s="7">
        <f>COUNTIFS('Lojas Assaí'!$F$174:$F$260,D4815)</f>
        <v>0</v>
      </c>
    </row>
    <row r="4816" spans="1:14" x14ac:dyDescent="0.25">
      <c r="A4816" s="7" t="s">
        <v>5175</v>
      </c>
      <c r="B4816" s="7" t="s">
        <v>37</v>
      </c>
      <c r="C4816" s="7" t="str">
        <f t="shared" si="150"/>
        <v>LajedinhoBA</v>
      </c>
      <c r="D4816" s="7">
        <v>2919009</v>
      </c>
      <c r="E4816" s="8" t="s">
        <v>684</v>
      </c>
      <c r="F4816" s="7">
        <v>3735</v>
      </c>
      <c r="G4816" s="7">
        <v>3936</v>
      </c>
      <c r="H4816" s="7">
        <v>5.07</v>
      </c>
      <c r="I4816" s="7">
        <v>1.7</v>
      </c>
      <c r="J4816" s="8">
        <f t="shared" si="151"/>
        <v>2213.4</v>
      </c>
      <c r="K4816" s="7">
        <v>15498.16</v>
      </c>
      <c r="L4816" s="9">
        <v>-12.360374192943899</v>
      </c>
      <c r="M4816" s="9">
        <v>-40.903709970347002</v>
      </c>
      <c r="N4816" s="7">
        <f>COUNTIFS('Lojas Assaí'!$F$174:$F$260,D4816)</f>
        <v>0</v>
      </c>
    </row>
    <row r="4817" spans="1:14" x14ac:dyDescent="0.25">
      <c r="A4817" s="7" t="s">
        <v>5176</v>
      </c>
      <c r="B4817" s="7" t="s">
        <v>206</v>
      </c>
      <c r="C4817" s="7" t="str">
        <f t="shared" si="150"/>
        <v>MatutinaMG</v>
      </c>
      <c r="D4817" s="7">
        <v>3141207</v>
      </c>
      <c r="E4817" s="8" t="s">
        <v>701</v>
      </c>
      <c r="F4817" s="7">
        <v>3733</v>
      </c>
      <c r="G4817" s="7">
        <v>3761</v>
      </c>
      <c r="H4817" s="7">
        <v>14.41</v>
      </c>
      <c r="I4817" s="7">
        <v>1.6</v>
      </c>
      <c r="J4817" s="8">
        <f t="shared" si="151"/>
        <v>2083.1999999999998</v>
      </c>
      <c r="K4817" s="7">
        <v>23244.28</v>
      </c>
      <c r="L4817" s="9">
        <v>-19.226612063345101</v>
      </c>
      <c r="M4817" s="9">
        <v>-45.983517033486301</v>
      </c>
      <c r="N4817" s="7">
        <f>COUNTIFS('Lojas Assaí'!$F$174:$F$260,D4817)</f>
        <v>0</v>
      </c>
    </row>
    <row r="4818" spans="1:14" x14ac:dyDescent="0.25">
      <c r="A4818" s="7" t="s">
        <v>5177</v>
      </c>
      <c r="B4818" s="7" t="s">
        <v>403</v>
      </c>
      <c r="C4818" s="7" t="str">
        <f t="shared" si="150"/>
        <v>ParaúRN</v>
      </c>
      <c r="D4818" s="7">
        <v>2408706</v>
      </c>
      <c r="E4818" s="8" t="s">
        <v>695</v>
      </c>
      <c r="F4818" s="7">
        <v>3732</v>
      </c>
      <c r="G4818" s="7">
        <v>3859</v>
      </c>
      <c r="H4818" s="7">
        <v>10.07</v>
      </c>
      <c r="I4818" s="7">
        <v>1.9</v>
      </c>
      <c r="J4818" s="8">
        <f t="shared" si="151"/>
        <v>2473.8000000000002</v>
      </c>
      <c r="K4818" s="7">
        <v>13588.13</v>
      </c>
      <c r="L4818" s="9">
        <v>-6.4853305013424896</v>
      </c>
      <c r="M4818" s="9">
        <v>-38.311128850110499</v>
      </c>
      <c r="N4818" s="7">
        <f>COUNTIFS('Lojas Assaí'!$F$174:$F$260,D4818)</f>
        <v>0</v>
      </c>
    </row>
    <row r="4819" spans="1:14" x14ac:dyDescent="0.25">
      <c r="A4819" s="7" t="s">
        <v>5178</v>
      </c>
      <c r="B4819" s="7" t="s">
        <v>707</v>
      </c>
      <c r="C4819" s="7" t="str">
        <f t="shared" si="150"/>
        <v>Paim FilhoRS</v>
      </c>
      <c r="D4819" s="7">
        <v>4313607</v>
      </c>
      <c r="E4819" s="8" t="s">
        <v>708</v>
      </c>
      <c r="F4819" s="7">
        <v>3731</v>
      </c>
      <c r="G4819" s="7">
        <v>4243</v>
      </c>
      <c r="H4819" s="7">
        <v>23.29</v>
      </c>
      <c r="I4819" s="7">
        <v>1.9</v>
      </c>
      <c r="J4819" s="8">
        <f t="shared" si="151"/>
        <v>2473.8000000000002</v>
      </c>
      <c r="K4819" s="7">
        <v>33478.25</v>
      </c>
      <c r="L4819" s="9">
        <v>-27.703308073932199</v>
      </c>
      <c r="M4819" s="9">
        <v>-51.761596640946102</v>
      </c>
      <c r="N4819" s="7">
        <f>COUNTIFS('Lojas Assaí'!$F$174:$F$260,D4819)</f>
        <v>0</v>
      </c>
    </row>
    <row r="4820" spans="1:14" x14ac:dyDescent="0.25">
      <c r="A4820" s="7" t="s">
        <v>3819</v>
      </c>
      <c r="B4820" s="7" t="s">
        <v>710</v>
      </c>
      <c r="C4820" s="7" t="str">
        <f t="shared" si="150"/>
        <v>SaltinhoSC</v>
      </c>
      <c r="D4820" s="7">
        <v>4215356</v>
      </c>
      <c r="E4820" s="8" t="s">
        <v>711</v>
      </c>
      <c r="F4820" s="7">
        <v>3727</v>
      </c>
      <c r="G4820" s="7">
        <v>3961</v>
      </c>
      <c r="H4820" s="7">
        <v>25.3</v>
      </c>
      <c r="I4820" s="7">
        <v>2</v>
      </c>
      <c r="J4820" s="8">
        <f t="shared" si="151"/>
        <v>2604</v>
      </c>
      <c r="K4820" s="7">
        <v>21415.22</v>
      </c>
      <c r="L4820" s="9">
        <v>-26.9031646076917</v>
      </c>
      <c r="M4820" s="9">
        <v>-51.4052080779569</v>
      </c>
      <c r="N4820" s="7">
        <f>COUNTIFS('Lojas Assaí'!$F$174:$F$260,D4820)</f>
        <v>0</v>
      </c>
    </row>
    <row r="4821" spans="1:14" x14ac:dyDescent="0.25">
      <c r="A4821" s="7" t="s">
        <v>5179</v>
      </c>
      <c r="B4821" s="7" t="s">
        <v>669</v>
      </c>
      <c r="C4821" s="7" t="str">
        <f t="shared" si="150"/>
        <v>LizardaTO</v>
      </c>
      <c r="D4821" s="7">
        <v>1712405</v>
      </c>
      <c r="E4821" s="8" t="s">
        <v>699</v>
      </c>
      <c r="F4821" s="7">
        <v>3727</v>
      </c>
      <c r="G4821" s="7">
        <v>3725</v>
      </c>
      <c r="H4821" s="7">
        <v>0.65</v>
      </c>
      <c r="I4821" s="7">
        <v>1.7</v>
      </c>
      <c r="J4821" s="8">
        <f t="shared" si="151"/>
        <v>2213.4</v>
      </c>
      <c r="K4821" s="7">
        <v>13972.33</v>
      </c>
      <c r="L4821" s="9">
        <v>-9.5945702878096704</v>
      </c>
      <c r="M4821" s="9">
        <v>-46.675165455846098</v>
      </c>
      <c r="N4821" s="7">
        <f>COUNTIFS('Lojas Assaí'!$F$174:$F$260,D4821)</f>
        <v>0</v>
      </c>
    </row>
    <row r="4822" spans="1:14" x14ac:dyDescent="0.25">
      <c r="A4822" s="7" t="s">
        <v>5180</v>
      </c>
      <c r="B4822" s="7" t="s">
        <v>655</v>
      </c>
      <c r="C4822" s="7" t="str">
        <f t="shared" si="150"/>
        <v>Malhada dos BoisSE</v>
      </c>
      <c r="D4822" s="7">
        <v>2803807</v>
      </c>
      <c r="E4822" s="8" t="s">
        <v>692</v>
      </c>
      <c r="F4822" s="7">
        <v>3715</v>
      </c>
      <c r="G4822" s="7">
        <v>3456</v>
      </c>
      <c r="H4822" s="7">
        <v>54.68</v>
      </c>
      <c r="I4822" s="7">
        <v>1.7</v>
      </c>
      <c r="J4822" s="8">
        <f t="shared" si="151"/>
        <v>2213.4</v>
      </c>
      <c r="K4822" s="7">
        <v>12686.66</v>
      </c>
      <c r="L4822" s="9">
        <v>-10.346451520138199</v>
      </c>
      <c r="M4822" s="9">
        <v>-36.918902204015701</v>
      </c>
      <c r="N4822" s="7">
        <f>COUNTIFS('Lojas Assaí'!$F$174:$F$260,D4822)</f>
        <v>0</v>
      </c>
    </row>
    <row r="4823" spans="1:14" x14ac:dyDescent="0.25">
      <c r="A4823" s="7" t="s">
        <v>5181</v>
      </c>
      <c r="B4823" s="7" t="s">
        <v>244</v>
      </c>
      <c r="C4823" s="7" t="str">
        <f t="shared" si="150"/>
        <v>Cacimba de AreiaPB</v>
      </c>
      <c r="D4823" s="7">
        <v>2503407</v>
      </c>
      <c r="E4823" s="8" t="s">
        <v>698</v>
      </c>
      <c r="F4823" s="7">
        <v>3708</v>
      </c>
      <c r="G4823" s="7">
        <v>3557</v>
      </c>
      <c r="H4823" s="7">
        <v>16.14</v>
      </c>
      <c r="I4823" s="7">
        <v>1.6</v>
      </c>
      <c r="J4823" s="8">
        <f t="shared" si="151"/>
        <v>2083.1999999999998</v>
      </c>
      <c r="K4823" s="7">
        <v>9895.07</v>
      </c>
      <c r="L4823" s="9">
        <v>-6.9669830632796401</v>
      </c>
      <c r="M4823" s="9">
        <v>-34.839430020804798</v>
      </c>
      <c r="N4823" s="7">
        <f>COUNTIFS('Lojas Assaí'!$F$174:$F$260,D4823)</f>
        <v>0</v>
      </c>
    </row>
    <row r="4824" spans="1:14" x14ac:dyDescent="0.25">
      <c r="A4824" s="7" t="s">
        <v>5182</v>
      </c>
      <c r="B4824" s="7" t="s">
        <v>422</v>
      </c>
      <c r="C4824" s="7" t="str">
        <f t="shared" si="150"/>
        <v>PiquerobiSP</v>
      </c>
      <c r="D4824" s="7">
        <v>3538303</v>
      </c>
      <c r="E4824" s="8" t="s">
        <v>435</v>
      </c>
      <c r="F4824" s="7">
        <v>3706</v>
      </c>
      <c r="G4824" s="7">
        <v>3537</v>
      </c>
      <c r="H4824" s="7">
        <v>7.33</v>
      </c>
      <c r="I4824" s="7">
        <v>1.8</v>
      </c>
      <c r="J4824" s="8">
        <f t="shared" si="151"/>
        <v>2343.6</v>
      </c>
      <c r="K4824" s="7">
        <v>16684.849999999999</v>
      </c>
      <c r="L4824" s="9">
        <v>-23.050498999999999</v>
      </c>
      <c r="M4824" s="9">
        <v>-46.358755200469602</v>
      </c>
      <c r="N4824" s="7">
        <f>COUNTIFS('Lojas Assaí'!$F$174:$F$260,D4824)</f>
        <v>0</v>
      </c>
    </row>
    <row r="4825" spans="1:14" x14ac:dyDescent="0.25">
      <c r="A4825" s="7" t="s">
        <v>5183</v>
      </c>
      <c r="B4825" s="7" t="s">
        <v>707</v>
      </c>
      <c r="C4825" s="7" t="str">
        <f t="shared" si="150"/>
        <v>Nova AlvoradaRS</v>
      </c>
      <c r="D4825" s="7">
        <v>4312757</v>
      </c>
      <c r="E4825" s="8" t="s">
        <v>708</v>
      </c>
      <c r="F4825" s="7">
        <v>3698</v>
      </c>
      <c r="G4825" s="7">
        <v>3182</v>
      </c>
      <c r="H4825" s="7">
        <v>21.3</v>
      </c>
      <c r="I4825" s="7">
        <v>2.6</v>
      </c>
      <c r="J4825" s="8">
        <f t="shared" si="151"/>
        <v>3385.2</v>
      </c>
      <c r="K4825" s="7">
        <v>53537.24</v>
      </c>
      <c r="L4825" s="9">
        <v>-28.6765644327978</v>
      </c>
      <c r="M4825" s="9">
        <v>-52.167133917291302</v>
      </c>
      <c r="N4825" s="7">
        <f>COUNTIFS('Lojas Assaí'!$F$174:$F$260,D4825)</f>
        <v>0</v>
      </c>
    </row>
    <row r="4826" spans="1:14" x14ac:dyDescent="0.25">
      <c r="A4826" s="7" t="s">
        <v>5184</v>
      </c>
      <c r="B4826" s="7" t="s">
        <v>258</v>
      </c>
      <c r="C4826" s="7" t="str">
        <f t="shared" si="150"/>
        <v>Campo BonitoPR</v>
      </c>
      <c r="D4826" s="7">
        <v>4104055</v>
      </c>
      <c r="E4826" s="8" t="s">
        <v>686</v>
      </c>
      <c r="F4826" s="7">
        <v>3694</v>
      </c>
      <c r="G4826" s="7">
        <v>4407</v>
      </c>
      <c r="H4826" s="7">
        <v>10.16</v>
      </c>
      <c r="I4826" s="7">
        <v>2</v>
      </c>
      <c r="J4826" s="8">
        <f t="shared" si="151"/>
        <v>2604</v>
      </c>
      <c r="K4826" s="7">
        <v>63941.17</v>
      </c>
      <c r="L4826" s="9">
        <v>-25.9810056577243</v>
      </c>
      <c r="M4826" s="9">
        <v>-49.690376940235602</v>
      </c>
      <c r="N4826" s="7">
        <f>COUNTIFS('Lojas Assaí'!$F$174:$F$260,D4826)</f>
        <v>0</v>
      </c>
    </row>
    <row r="4827" spans="1:14" x14ac:dyDescent="0.25">
      <c r="A4827" s="7" t="s">
        <v>5185</v>
      </c>
      <c r="B4827" s="7" t="s">
        <v>422</v>
      </c>
      <c r="C4827" s="7" t="str">
        <f t="shared" si="150"/>
        <v>MacedôniaSP</v>
      </c>
      <c r="D4827" s="7">
        <v>3528205</v>
      </c>
      <c r="E4827" s="8" t="s">
        <v>435</v>
      </c>
      <c r="F4827" s="7">
        <v>3686</v>
      </c>
      <c r="G4827" s="7">
        <v>3664</v>
      </c>
      <c r="H4827" s="7">
        <v>11.18</v>
      </c>
      <c r="I4827" s="7">
        <v>2.1</v>
      </c>
      <c r="J4827" s="8">
        <f t="shared" si="151"/>
        <v>2734.2</v>
      </c>
      <c r="K4827" s="7">
        <v>23582.5</v>
      </c>
      <c r="L4827" s="9">
        <v>-23.547457999999899</v>
      </c>
      <c r="M4827" s="9">
        <v>-47.184482626249697</v>
      </c>
      <c r="N4827" s="7">
        <f>COUNTIFS('Lojas Assaí'!$F$174:$F$260,D4827)</f>
        <v>0</v>
      </c>
    </row>
    <row r="4828" spans="1:14" x14ac:dyDescent="0.25">
      <c r="A4828" s="7" t="s">
        <v>5186</v>
      </c>
      <c r="B4828" s="7" t="s">
        <v>206</v>
      </c>
      <c r="C4828" s="7" t="str">
        <f t="shared" si="150"/>
        <v>Córrego do Bom JesusMG</v>
      </c>
      <c r="D4828" s="7">
        <v>3119906</v>
      </c>
      <c r="E4828" s="8" t="s">
        <v>701</v>
      </c>
      <c r="F4828" s="7">
        <v>3685</v>
      </c>
      <c r="G4828" s="7">
        <v>3730</v>
      </c>
      <c r="H4828" s="7">
        <v>30.17</v>
      </c>
      <c r="I4828" s="7">
        <v>1.8</v>
      </c>
      <c r="J4828" s="8">
        <f t="shared" si="151"/>
        <v>2343.6</v>
      </c>
      <c r="K4828" s="7">
        <v>11527.13</v>
      </c>
      <c r="L4828" s="9">
        <v>-20.455525322323901</v>
      </c>
      <c r="M4828" s="9">
        <v>-45.553395446044803</v>
      </c>
      <c r="N4828" s="7">
        <f>COUNTIFS('Lojas Assaí'!$F$174:$F$260,D4828)</f>
        <v>0</v>
      </c>
    </row>
    <row r="4829" spans="1:14" x14ac:dyDescent="0.25">
      <c r="A4829" s="7" t="s">
        <v>5187</v>
      </c>
      <c r="B4829" s="7" t="s">
        <v>707</v>
      </c>
      <c r="C4829" s="7" t="str">
        <f t="shared" si="150"/>
        <v>ChiapettaRS</v>
      </c>
      <c r="D4829" s="7">
        <v>4305405</v>
      </c>
      <c r="E4829" s="8" t="s">
        <v>708</v>
      </c>
      <c r="F4829" s="7">
        <v>3684</v>
      </c>
      <c r="G4829" s="7">
        <v>4044</v>
      </c>
      <c r="H4829" s="7">
        <v>10.199999999999999</v>
      </c>
      <c r="I4829" s="7">
        <v>2</v>
      </c>
      <c r="J4829" s="8">
        <f t="shared" si="151"/>
        <v>2604</v>
      </c>
      <c r="K4829" s="7">
        <v>61439.3</v>
      </c>
      <c r="L4829" s="9">
        <v>-27.917364754007799</v>
      </c>
      <c r="M4829" s="9">
        <v>-53.945749702382201</v>
      </c>
      <c r="N4829" s="7">
        <f>COUNTIFS('Lojas Assaí'!$F$174:$F$260,D4829)</f>
        <v>0</v>
      </c>
    </row>
    <row r="4830" spans="1:14" x14ac:dyDescent="0.25">
      <c r="A4830" s="7" t="s">
        <v>5188</v>
      </c>
      <c r="B4830" s="7" t="s">
        <v>145</v>
      </c>
      <c r="C4830" s="7" t="str">
        <f t="shared" si="150"/>
        <v>Ouro Verde de GoiásGO</v>
      </c>
      <c r="D4830" s="7">
        <v>5215405</v>
      </c>
      <c r="E4830" s="8" t="s">
        <v>687</v>
      </c>
      <c r="F4830" s="7">
        <v>3679</v>
      </c>
      <c r="G4830" s="7">
        <v>4034</v>
      </c>
      <c r="H4830" s="7">
        <v>19.32</v>
      </c>
      <c r="I4830" s="7">
        <v>1.9</v>
      </c>
      <c r="J4830" s="8">
        <f t="shared" si="151"/>
        <v>2473.8000000000002</v>
      </c>
      <c r="K4830" s="7">
        <v>41585.449999999997</v>
      </c>
      <c r="L4830" s="9">
        <v>-16.210827654498001</v>
      </c>
      <c r="M4830" s="9">
        <v>-49.203867602784598</v>
      </c>
      <c r="N4830" s="7">
        <f>COUNTIFS('Lojas Assaí'!$F$174:$F$260,D4830)</f>
        <v>0</v>
      </c>
    </row>
    <row r="4831" spans="1:14" x14ac:dyDescent="0.25">
      <c r="A4831" s="7" t="s">
        <v>5189</v>
      </c>
      <c r="B4831" s="7" t="s">
        <v>145</v>
      </c>
      <c r="C4831" s="7" t="str">
        <f t="shared" si="150"/>
        <v>EdealinaGO</v>
      </c>
      <c r="D4831" s="7">
        <v>5207352</v>
      </c>
      <c r="E4831" s="8" t="s">
        <v>687</v>
      </c>
      <c r="F4831" s="7">
        <v>3678</v>
      </c>
      <c r="G4831" s="7">
        <v>3733</v>
      </c>
      <c r="H4831" s="7">
        <v>6.18</v>
      </c>
      <c r="I4831" s="7">
        <v>2.1</v>
      </c>
      <c r="J4831" s="8">
        <f t="shared" si="151"/>
        <v>2734.2</v>
      </c>
      <c r="K4831" s="7">
        <v>95170.07</v>
      </c>
      <c r="L4831" s="9">
        <v>-17.3380800331194</v>
      </c>
      <c r="M4831" s="9">
        <v>-49.934423955903597</v>
      </c>
      <c r="N4831" s="7">
        <f>COUNTIFS('Lojas Assaí'!$F$174:$F$260,D4831)</f>
        <v>0</v>
      </c>
    </row>
    <row r="4832" spans="1:14" x14ac:dyDescent="0.25">
      <c r="A4832" s="7" t="s">
        <v>5190</v>
      </c>
      <c r="B4832" s="7" t="s">
        <v>206</v>
      </c>
      <c r="C4832" s="7" t="str">
        <f t="shared" si="150"/>
        <v>TabuleiroMG</v>
      </c>
      <c r="D4832" s="7">
        <v>3167905</v>
      </c>
      <c r="E4832" s="8" t="s">
        <v>701</v>
      </c>
      <c r="F4832" s="7">
        <v>3669</v>
      </c>
      <c r="G4832" s="7">
        <v>4079</v>
      </c>
      <c r="H4832" s="7">
        <v>19.32</v>
      </c>
      <c r="I4832" s="7">
        <v>1.6</v>
      </c>
      <c r="J4832" s="8">
        <f t="shared" si="151"/>
        <v>2083.1999999999998</v>
      </c>
      <c r="K4832" s="7">
        <v>16961.41</v>
      </c>
      <c r="L4832" s="9">
        <v>-15.811521437656801</v>
      </c>
      <c r="M4832" s="9">
        <v>-42.2279155455793</v>
      </c>
      <c r="N4832" s="7">
        <f>COUNTIFS('Lojas Assaí'!$F$174:$F$260,D4832)</f>
        <v>0</v>
      </c>
    </row>
    <row r="4833" spans="1:14" x14ac:dyDescent="0.25">
      <c r="A4833" s="7" t="s">
        <v>3285</v>
      </c>
      <c r="B4833" s="7" t="s">
        <v>669</v>
      </c>
      <c r="C4833" s="7" t="str">
        <f t="shared" si="150"/>
        <v>Presidente KennedyTO</v>
      </c>
      <c r="D4833" s="7">
        <v>1718402</v>
      </c>
      <c r="E4833" s="8" t="s">
        <v>699</v>
      </c>
      <c r="F4833" s="7">
        <v>3668</v>
      </c>
      <c r="G4833" s="7">
        <v>3681</v>
      </c>
      <c r="H4833" s="7">
        <v>4.78</v>
      </c>
      <c r="I4833" s="7">
        <v>1.5</v>
      </c>
      <c r="J4833" s="8">
        <f t="shared" si="151"/>
        <v>1953</v>
      </c>
      <c r="K4833" s="7">
        <v>15791.38</v>
      </c>
      <c r="L4833" s="9">
        <v>-8.5299608276191794</v>
      </c>
      <c r="M4833" s="9">
        <v>-48.504330670108999</v>
      </c>
      <c r="N4833" s="7">
        <f>COUNTIFS('Lojas Assaí'!$F$174:$F$260,D4833)</f>
        <v>0</v>
      </c>
    </row>
    <row r="4834" spans="1:14" x14ac:dyDescent="0.25">
      <c r="A4834" s="7" t="s">
        <v>5191</v>
      </c>
      <c r="B4834" s="7" t="s">
        <v>206</v>
      </c>
      <c r="C4834" s="7" t="str">
        <f t="shared" si="150"/>
        <v>Catas Altas da NoruegaMG</v>
      </c>
      <c r="D4834" s="7">
        <v>3115409</v>
      </c>
      <c r="E4834" s="8" t="s">
        <v>701</v>
      </c>
      <c r="F4834" s="7">
        <v>3665</v>
      </c>
      <c r="G4834" s="7">
        <v>3462</v>
      </c>
      <c r="H4834" s="7">
        <v>24.45</v>
      </c>
      <c r="I4834" s="7">
        <v>1.2</v>
      </c>
      <c r="J4834" s="8">
        <f t="shared" si="151"/>
        <v>1562.4</v>
      </c>
      <c r="K4834" s="7">
        <v>10235.870000000001</v>
      </c>
      <c r="L4834" s="9">
        <v>-20.687087621035499</v>
      </c>
      <c r="M4834" s="9">
        <v>-43.505059200473703</v>
      </c>
      <c r="N4834" s="7">
        <f>COUNTIFS('Lojas Assaí'!$F$174:$F$260,D4834)</f>
        <v>0</v>
      </c>
    </row>
    <row r="4835" spans="1:14" x14ac:dyDescent="0.25">
      <c r="A4835" s="7" t="s">
        <v>5192</v>
      </c>
      <c r="B4835" s="7" t="s">
        <v>37</v>
      </c>
      <c r="C4835" s="7" t="str">
        <f t="shared" si="150"/>
        <v>Lafaiete CoutinhoBA</v>
      </c>
      <c r="D4835" s="7">
        <v>2918704</v>
      </c>
      <c r="E4835" s="8" t="s">
        <v>684</v>
      </c>
      <c r="F4835" s="7">
        <v>3663</v>
      </c>
      <c r="G4835" s="7">
        <v>3901</v>
      </c>
      <c r="H4835" s="7">
        <v>9.6199999999999992</v>
      </c>
      <c r="I4835" s="7">
        <v>1.6</v>
      </c>
      <c r="J4835" s="8">
        <f t="shared" si="151"/>
        <v>2083.1999999999998</v>
      </c>
      <c r="K4835" s="7">
        <v>13507.95</v>
      </c>
      <c r="L4835" s="9">
        <v>-13.6529994248073</v>
      </c>
      <c r="M4835" s="9">
        <v>-40.2106058828047</v>
      </c>
      <c r="N4835" s="7">
        <f>COUNTIFS('Lojas Assaí'!$F$174:$F$260,D4835)</f>
        <v>0</v>
      </c>
    </row>
    <row r="4836" spans="1:14" x14ac:dyDescent="0.25">
      <c r="A4836" s="7" t="s">
        <v>5193</v>
      </c>
      <c r="B4836" s="7" t="s">
        <v>145</v>
      </c>
      <c r="C4836" s="7" t="str">
        <f t="shared" si="150"/>
        <v>Campestre de GoiásGO</v>
      </c>
      <c r="D4836" s="7">
        <v>5204607</v>
      </c>
      <c r="E4836" s="8" t="s">
        <v>687</v>
      </c>
      <c r="F4836" s="7">
        <v>3662</v>
      </c>
      <c r="G4836" s="7">
        <v>3387</v>
      </c>
      <c r="H4836" s="7">
        <v>12.37</v>
      </c>
      <c r="I4836" s="7">
        <v>1.9</v>
      </c>
      <c r="J4836" s="8">
        <f t="shared" si="151"/>
        <v>2473.8000000000002</v>
      </c>
      <c r="K4836" s="7">
        <v>16453.060000000001</v>
      </c>
      <c r="L4836" s="9">
        <v>-16.7623092239645</v>
      </c>
      <c r="M4836" s="9">
        <v>-49.6955342614038</v>
      </c>
      <c r="N4836" s="7">
        <f>COUNTIFS('Lojas Assaí'!$F$174:$F$260,D4836)</f>
        <v>0</v>
      </c>
    </row>
    <row r="4837" spans="1:14" x14ac:dyDescent="0.25">
      <c r="A4837" s="7" t="s">
        <v>5194</v>
      </c>
      <c r="B4837" s="7" t="s">
        <v>313</v>
      </c>
      <c r="C4837" s="7" t="str">
        <f t="shared" si="150"/>
        <v>PavussuPI</v>
      </c>
      <c r="D4837" s="7">
        <v>2207850</v>
      </c>
      <c r="E4837" s="8" t="s">
        <v>693</v>
      </c>
      <c r="F4837" s="7">
        <v>3662</v>
      </c>
      <c r="G4837" s="7">
        <v>3663</v>
      </c>
      <c r="H4837" s="7">
        <v>3.36</v>
      </c>
      <c r="I4837" s="7">
        <v>1.8</v>
      </c>
      <c r="J4837" s="8">
        <f t="shared" si="151"/>
        <v>2343.6</v>
      </c>
      <c r="K4837" s="7">
        <v>9690.34</v>
      </c>
      <c r="L4837" s="9">
        <v>-4.4270552654162296</v>
      </c>
      <c r="M4837" s="9">
        <v>-41.458559933070902</v>
      </c>
      <c r="N4837" s="7">
        <f>COUNTIFS('Lojas Assaí'!$F$174:$F$260,D4837)</f>
        <v>0</v>
      </c>
    </row>
    <row r="4838" spans="1:14" x14ac:dyDescent="0.25">
      <c r="A4838" s="7" t="s">
        <v>5195</v>
      </c>
      <c r="B4838" s="7" t="s">
        <v>206</v>
      </c>
      <c r="C4838" s="7" t="str">
        <f t="shared" si="150"/>
        <v>PratinhaMG</v>
      </c>
      <c r="D4838" s="7">
        <v>3153004</v>
      </c>
      <c r="E4838" s="8" t="s">
        <v>701</v>
      </c>
      <c r="F4838" s="7">
        <v>3658</v>
      </c>
      <c r="G4838" s="7">
        <v>3265</v>
      </c>
      <c r="H4838" s="7">
        <v>5.25</v>
      </c>
      <c r="I4838" s="7">
        <v>2.2000000000000002</v>
      </c>
      <c r="J4838" s="8">
        <f t="shared" si="151"/>
        <v>2864.4</v>
      </c>
      <c r="K4838" s="7">
        <v>33899.97</v>
      </c>
      <c r="L4838" s="9">
        <v>-20.765677501021301</v>
      </c>
      <c r="M4838" s="9">
        <v>-43.190055579242397</v>
      </c>
      <c r="N4838" s="7">
        <f>COUNTIFS('Lojas Assaí'!$F$174:$F$260,D4838)</f>
        <v>0</v>
      </c>
    </row>
    <row r="4839" spans="1:14" x14ac:dyDescent="0.25">
      <c r="A4839" s="7" t="s">
        <v>5196</v>
      </c>
      <c r="B4839" s="7" t="s">
        <v>178</v>
      </c>
      <c r="C4839" s="7" t="str">
        <f t="shared" si="150"/>
        <v>Nova BrasilândiaMT</v>
      </c>
      <c r="D4839" s="7">
        <v>5106208</v>
      </c>
      <c r="E4839" s="8" t="s">
        <v>696</v>
      </c>
      <c r="F4839" s="7">
        <v>3656</v>
      </c>
      <c r="G4839" s="7">
        <v>4587</v>
      </c>
      <c r="H4839" s="7">
        <v>1.4</v>
      </c>
      <c r="I4839" s="7">
        <v>2.2999999999999998</v>
      </c>
      <c r="J4839" s="8">
        <f t="shared" si="151"/>
        <v>2994.6</v>
      </c>
      <c r="K4839" s="7">
        <v>23265.439999999999</v>
      </c>
      <c r="L4839" s="9">
        <v>-9.8429528203058201</v>
      </c>
      <c r="M4839" s="9">
        <v>-57.8184757985331</v>
      </c>
      <c r="N4839" s="7">
        <f>COUNTIFS('Lojas Assaí'!$F$174:$F$260,D4839)</f>
        <v>0</v>
      </c>
    </row>
    <row r="4840" spans="1:14" x14ac:dyDescent="0.25">
      <c r="A4840" s="7" t="s">
        <v>5197</v>
      </c>
      <c r="B4840" s="7" t="s">
        <v>206</v>
      </c>
      <c r="C4840" s="7" t="str">
        <f t="shared" si="150"/>
        <v>Cruzeiro da FortalezaMG</v>
      </c>
      <c r="D4840" s="7">
        <v>3120706</v>
      </c>
      <c r="E4840" s="8" t="s">
        <v>701</v>
      </c>
      <c r="F4840" s="7">
        <v>3651</v>
      </c>
      <c r="G4840" s="7">
        <v>3934</v>
      </c>
      <c r="H4840" s="7">
        <v>20.91</v>
      </c>
      <c r="I4840" s="7">
        <v>2.2000000000000002</v>
      </c>
      <c r="J4840" s="8">
        <f t="shared" si="151"/>
        <v>2864.4</v>
      </c>
      <c r="K4840" s="7">
        <v>37329.79</v>
      </c>
      <c r="L4840" s="9">
        <v>-21.8389511788947</v>
      </c>
      <c r="M4840" s="9">
        <v>-44.811023483696303</v>
      </c>
      <c r="N4840" s="7">
        <f>COUNTIFS('Lojas Assaí'!$F$174:$F$260,D4840)</f>
        <v>0</v>
      </c>
    </row>
    <row r="4841" spans="1:14" x14ac:dyDescent="0.25">
      <c r="A4841" s="7" t="s">
        <v>5198</v>
      </c>
      <c r="B4841" s="7" t="s">
        <v>206</v>
      </c>
      <c r="C4841" s="7" t="str">
        <f t="shared" si="150"/>
        <v>PedrinópolisMG</v>
      </c>
      <c r="D4841" s="7">
        <v>3149200</v>
      </c>
      <c r="E4841" s="8" t="s">
        <v>701</v>
      </c>
      <c r="F4841" s="7">
        <v>3651</v>
      </c>
      <c r="G4841" s="7">
        <v>3490</v>
      </c>
      <c r="H4841" s="7">
        <v>9.75</v>
      </c>
      <c r="I4841" s="7">
        <v>2.1</v>
      </c>
      <c r="J4841" s="8">
        <f t="shared" si="151"/>
        <v>2734.2</v>
      </c>
      <c r="K4841" s="7">
        <v>42618.26</v>
      </c>
      <c r="L4841" s="9">
        <v>-19.618395890954801</v>
      </c>
      <c r="M4841" s="9">
        <v>-44.045883960308998</v>
      </c>
      <c r="N4841" s="7">
        <f>COUNTIFS('Lojas Assaí'!$F$174:$F$260,D4841)</f>
        <v>0</v>
      </c>
    </row>
    <row r="4842" spans="1:14" x14ac:dyDescent="0.25">
      <c r="A4842" s="7" t="s">
        <v>5199</v>
      </c>
      <c r="B4842" s="7" t="s">
        <v>422</v>
      </c>
      <c r="C4842" s="7" t="str">
        <f t="shared" si="150"/>
        <v>RifainaSP</v>
      </c>
      <c r="D4842" s="7">
        <v>3543600</v>
      </c>
      <c r="E4842" s="8" t="s">
        <v>435</v>
      </c>
      <c r="F4842" s="7">
        <v>3651</v>
      </c>
      <c r="G4842" s="7">
        <v>3436</v>
      </c>
      <c r="H4842" s="7">
        <v>21.14</v>
      </c>
      <c r="I4842" s="7">
        <v>2.1</v>
      </c>
      <c r="J4842" s="8">
        <f t="shared" si="151"/>
        <v>2734.2</v>
      </c>
      <c r="K4842" s="7">
        <v>47707.81</v>
      </c>
      <c r="L4842" s="9">
        <v>-21.589189499357602</v>
      </c>
      <c r="M4842" s="9">
        <v>-48.072330066710798</v>
      </c>
      <c r="N4842" s="7">
        <f>COUNTIFS('Lojas Assaí'!$F$174:$F$260,D4842)</f>
        <v>0</v>
      </c>
    </row>
    <row r="4843" spans="1:14" x14ac:dyDescent="0.25">
      <c r="A4843" s="7" t="s">
        <v>2324</v>
      </c>
      <c r="B4843" s="7" t="s">
        <v>244</v>
      </c>
      <c r="C4843" s="7" t="str">
        <f t="shared" si="150"/>
        <v>RiachãoPB</v>
      </c>
      <c r="D4843" s="7">
        <v>2512747</v>
      </c>
      <c r="E4843" s="8" t="s">
        <v>698</v>
      </c>
      <c r="F4843" s="7">
        <v>3650</v>
      </c>
      <c r="G4843" s="7">
        <v>3266</v>
      </c>
      <c r="H4843" s="7">
        <v>36.229999999999997</v>
      </c>
      <c r="I4843" s="7">
        <v>1.4</v>
      </c>
      <c r="J4843" s="8">
        <f t="shared" si="151"/>
        <v>1822.8</v>
      </c>
      <c r="K4843" s="7">
        <v>9317.27</v>
      </c>
      <c r="L4843" s="9">
        <v>-6.6444714972660801</v>
      </c>
      <c r="M4843" s="9">
        <v>-35.293005853809603</v>
      </c>
      <c r="N4843" s="7">
        <f>COUNTIFS('Lojas Assaí'!$F$174:$F$260,D4843)</f>
        <v>0</v>
      </c>
    </row>
    <row r="4844" spans="1:14" x14ac:dyDescent="0.25">
      <c r="A4844" s="7" t="s">
        <v>5200</v>
      </c>
      <c r="B4844" s="7" t="s">
        <v>403</v>
      </c>
      <c r="C4844" s="7" t="str">
        <f t="shared" si="150"/>
        <v>Riacho da CruzRN</v>
      </c>
      <c r="D4844" s="7">
        <v>2410702</v>
      </c>
      <c r="E4844" s="8" t="s">
        <v>695</v>
      </c>
      <c r="F4844" s="7">
        <v>3648</v>
      </c>
      <c r="G4844" s="7">
        <v>3165</v>
      </c>
      <c r="H4844" s="7">
        <v>24.88</v>
      </c>
      <c r="I4844" s="7">
        <v>1.9</v>
      </c>
      <c r="J4844" s="8">
        <f t="shared" si="151"/>
        <v>2473.8000000000002</v>
      </c>
      <c r="K4844" s="7">
        <v>9907.86</v>
      </c>
      <c r="L4844" s="9">
        <v>-5.4659185859134096</v>
      </c>
      <c r="M4844" s="9">
        <v>-35.562268232137797</v>
      </c>
      <c r="N4844" s="7">
        <f>COUNTIFS('Lojas Assaí'!$F$174:$F$260,D4844)</f>
        <v>0</v>
      </c>
    </row>
    <row r="4845" spans="1:14" x14ac:dyDescent="0.25">
      <c r="A4845" s="7" t="s">
        <v>5201</v>
      </c>
      <c r="B4845" s="7" t="s">
        <v>707</v>
      </c>
      <c r="C4845" s="7" t="str">
        <f t="shared" si="150"/>
        <v>Estrela VelhaRS</v>
      </c>
      <c r="D4845" s="7">
        <v>4307815</v>
      </c>
      <c r="E4845" s="8" t="s">
        <v>708</v>
      </c>
      <c r="F4845" s="7">
        <v>3646</v>
      </c>
      <c r="G4845" s="7">
        <v>3628</v>
      </c>
      <c r="H4845" s="7">
        <v>12.88</v>
      </c>
      <c r="I4845" s="7">
        <v>2.6</v>
      </c>
      <c r="J4845" s="8">
        <f t="shared" si="151"/>
        <v>3385.2</v>
      </c>
      <c r="K4845" s="7">
        <v>29376.62</v>
      </c>
      <c r="L4845" s="9">
        <v>-29.5034718768222</v>
      </c>
      <c r="M4845" s="9">
        <v>-51.970260294175503</v>
      </c>
      <c r="N4845" s="7">
        <f>COUNTIFS('Lojas Assaí'!$F$174:$F$260,D4845)</f>
        <v>0</v>
      </c>
    </row>
    <row r="4846" spans="1:14" x14ac:dyDescent="0.25">
      <c r="A4846" s="7" t="s">
        <v>5202</v>
      </c>
      <c r="B4846" s="7" t="s">
        <v>710</v>
      </c>
      <c r="C4846" s="7" t="str">
        <f t="shared" si="150"/>
        <v>PiratubaSC</v>
      </c>
      <c r="D4846" s="7">
        <v>4213104</v>
      </c>
      <c r="E4846" s="8" t="s">
        <v>711</v>
      </c>
      <c r="F4846" s="7">
        <v>3637</v>
      </c>
      <c r="G4846" s="7">
        <v>4786</v>
      </c>
      <c r="H4846" s="7">
        <v>32.79</v>
      </c>
      <c r="I4846" s="7">
        <v>2</v>
      </c>
      <c r="J4846" s="8">
        <f t="shared" si="151"/>
        <v>2604</v>
      </c>
      <c r="K4846" s="7">
        <v>198923.18</v>
      </c>
      <c r="L4846" s="9">
        <v>-27.069459776079299</v>
      </c>
      <c r="M4846" s="9">
        <v>-52.867352030787103</v>
      </c>
      <c r="N4846" s="7">
        <f>COUNTIFS('Lojas Assaí'!$F$174:$F$260,D4846)</f>
        <v>0</v>
      </c>
    </row>
    <row r="4847" spans="1:14" x14ac:dyDescent="0.25">
      <c r="A4847" s="7" t="s">
        <v>5203</v>
      </c>
      <c r="B4847" s="7" t="s">
        <v>710</v>
      </c>
      <c r="C4847" s="7" t="str">
        <f t="shared" si="150"/>
        <v>Pinheiro PretoSC</v>
      </c>
      <c r="D4847" s="7">
        <v>4213005</v>
      </c>
      <c r="E4847" s="8" t="s">
        <v>711</v>
      </c>
      <c r="F4847" s="7">
        <v>3635</v>
      </c>
      <c r="G4847" s="7">
        <v>3147</v>
      </c>
      <c r="H4847" s="7">
        <v>47.79</v>
      </c>
      <c r="I4847" s="7">
        <v>2.2999999999999998</v>
      </c>
      <c r="J4847" s="8">
        <f t="shared" si="151"/>
        <v>2994.6</v>
      </c>
      <c r="K4847" s="7">
        <v>63870.82</v>
      </c>
      <c r="L4847" s="9">
        <v>-27.415953551717699</v>
      </c>
      <c r="M4847" s="9">
        <v>-51.7586498276128</v>
      </c>
      <c r="N4847" s="7">
        <f>COUNTIFS('Lojas Assaí'!$F$174:$F$260,D4847)</f>
        <v>0</v>
      </c>
    </row>
    <row r="4848" spans="1:14" x14ac:dyDescent="0.25">
      <c r="A4848" s="7" t="s">
        <v>5204</v>
      </c>
      <c r="B4848" s="7" t="s">
        <v>206</v>
      </c>
      <c r="C4848" s="7" t="str">
        <f t="shared" si="150"/>
        <v>Dom BoscoMG</v>
      </c>
      <c r="D4848" s="7">
        <v>3122470</v>
      </c>
      <c r="E4848" s="8" t="s">
        <v>701</v>
      </c>
      <c r="F4848" s="7">
        <v>3635</v>
      </c>
      <c r="G4848" s="7">
        <v>3814</v>
      </c>
      <c r="H4848" s="7">
        <v>4.67</v>
      </c>
      <c r="I4848" s="7">
        <v>1.7</v>
      </c>
      <c r="J4848" s="8">
        <f t="shared" si="151"/>
        <v>2213.4</v>
      </c>
      <c r="K4848" s="7">
        <v>15391.95</v>
      </c>
      <c r="L4848" s="9">
        <v>-19.3791630318591</v>
      </c>
      <c r="M4848" s="9">
        <v>-42.110324046457798</v>
      </c>
      <c r="N4848" s="7">
        <f>COUNTIFS('Lojas Assaí'!$F$174:$F$260,D4848)</f>
        <v>0</v>
      </c>
    </row>
    <row r="4849" spans="1:14" x14ac:dyDescent="0.25">
      <c r="A4849" s="7" t="s">
        <v>5205</v>
      </c>
      <c r="B4849" s="7" t="s">
        <v>669</v>
      </c>
      <c r="C4849" s="7" t="str">
        <f t="shared" si="150"/>
        <v>Bandeirantes do TocantinsTO</v>
      </c>
      <c r="D4849" s="7">
        <v>1703057</v>
      </c>
      <c r="E4849" s="8" t="s">
        <v>699</v>
      </c>
      <c r="F4849" s="7">
        <v>3631</v>
      </c>
      <c r="G4849" s="7">
        <v>3122</v>
      </c>
      <c r="H4849" s="7">
        <v>2.02</v>
      </c>
      <c r="I4849" s="7">
        <v>1.9</v>
      </c>
      <c r="J4849" s="8">
        <f t="shared" si="151"/>
        <v>2473.8000000000002</v>
      </c>
      <c r="K4849" s="7">
        <v>35286.65</v>
      </c>
      <c r="L4849" s="9">
        <v>-7.7648591412533303</v>
      </c>
      <c r="M4849" s="9">
        <v>-48.5783806048644</v>
      </c>
      <c r="N4849" s="7">
        <f>COUNTIFS('Lojas Assaí'!$F$174:$F$260,D4849)</f>
        <v>0</v>
      </c>
    </row>
    <row r="4850" spans="1:14" x14ac:dyDescent="0.25">
      <c r="A4850" s="7" t="s">
        <v>5206</v>
      </c>
      <c r="B4850" s="7" t="s">
        <v>244</v>
      </c>
      <c r="C4850" s="7" t="str">
        <f t="shared" si="150"/>
        <v>SossêgoPB</v>
      </c>
      <c r="D4850" s="7">
        <v>2516151</v>
      </c>
      <c r="E4850" s="8" t="s">
        <v>698</v>
      </c>
      <c r="F4850" s="7">
        <v>3631</v>
      </c>
      <c r="G4850" s="7">
        <v>3169</v>
      </c>
      <c r="H4850" s="7">
        <v>20.48</v>
      </c>
      <c r="I4850" s="7">
        <v>1.5</v>
      </c>
      <c r="J4850" s="8">
        <f t="shared" si="151"/>
        <v>1953</v>
      </c>
      <c r="K4850" s="7">
        <v>9946.75</v>
      </c>
      <c r="L4850" s="9">
        <v>-7.0587413777762498</v>
      </c>
      <c r="M4850" s="9">
        <v>-36.362664860377002</v>
      </c>
      <c r="N4850" s="7">
        <f>COUNTIFS('Lojas Assaí'!$F$174:$F$260,D4850)</f>
        <v>0</v>
      </c>
    </row>
    <row r="4851" spans="1:14" x14ac:dyDescent="0.25">
      <c r="A4851" s="7" t="s">
        <v>5207</v>
      </c>
      <c r="B4851" s="7" t="s">
        <v>145</v>
      </c>
      <c r="C4851" s="7" t="str">
        <f t="shared" si="150"/>
        <v>CampinaçuGO</v>
      </c>
      <c r="D4851" s="7">
        <v>5204656</v>
      </c>
      <c r="E4851" s="8" t="s">
        <v>687</v>
      </c>
      <c r="F4851" s="7">
        <v>3628</v>
      </c>
      <c r="G4851" s="7">
        <v>3656</v>
      </c>
      <c r="H4851" s="7">
        <v>1.85</v>
      </c>
      <c r="I4851" s="7">
        <v>1.9</v>
      </c>
      <c r="J4851" s="8">
        <f t="shared" si="151"/>
        <v>2473.8000000000002</v>
      </c>
      <c r="K4851" s="7">
        <v>21394.45</v>
      </c>
      <c r="L4851" s="9">
        <v>-13.7863485878978</v>
      </c>
      <c r="M4851" s="9">
        <v>-48.569834327765797</v>
      </c>
      <c r="N4851" s="7">
        <f>COUNTIFS('Lojas Assaí'!$F$174:$F$260,D4851)</f>
        <v>0</v>
      </c>
    </row>
    <row r="4852" spans="1:14" x14ac:dyDescent="0.25">
      <c r="A4852" s="7" t="s">
        <v>5208</v>
      </c>
      <c r="B4852" s="7" t="s">
        <v>422</v>
      </c>
      <c r="C4852" s="7" t="str">
        <f t="shared" si="150"/>
        <v>SarutaiáSP</v>
      </c>
      <c r="D4852" s="7">
        <v>3551207</v>
      </c>
      <c r="E4852" s="8" t="s">
        <v>435</v>
      </c>
      <c r="F4852" s="7">
        <v>3623</v>
      </c>
      <c r="G4852" s="7">
        <v>3622</v>
      </c>
      <c r="H4852" s="7">
        <v>25.58</v>
      </c>
      <c r="I4852" s="7">
        <v>1.7</v>
      </c>
      <c r="J4852" s="8">
        <f t="shared" si="151"/>
        <v>2213.4</v>
      </c>
      <c r="K4852" s="7">
        <v>23613.43</v>
      </c>
      <c r="L4852" s="9">
        <v>-21.310287665662401</v>
      </c>
      <c r="M4852" s="9">
        <v>-47.563249920263999</v>
      </c>
      <c r="N4852" s="7">
        <f>COUNTIFS('Lojas Assaí'!$F$174:$F$260,D4852)</f>
        <v>0</v>
      </c>
    </row>
    <row r="4853" spans="1:14" x14ac:dyDescent="0.25">
      <c r="A4853" s="7" t="s">
        <v>5209</v>
      </c>
      <c r="B4853" s="7" t="s">
        <v>669</v>
      </c>
      <c r="C4853" s="7" t="str">
        <f t="shared" si="150"/>
        <v>MuricilândiaTO</v>
      </c>
      <c r="D4853" s="7">
        <v>1713957</v>
      </c>
      <c r="E4853" s="8" t="s">
        <v>699</v>
      </c>
      <c r="F4853" s="7">
        <v>3623</v>
      </c>
      <c r="G4853" s="7">
        <v>3152</v>
      </c>
      <c r="H4853" s="7">
        <v>2.66</v>
      </c>
      <c r="I4853" s="7">
        <v>1.5</v>
      </c>
      <c r="J4853" s="8">
        <f t="shared" si="151"/>
        <v>1953</v>
      </c>
      <c r="K4853" s="7">
        <v>15999.14</v>
      </c>
      <c r="L4853" s="9">
        <v>-6.6118623345617102</v>
      </c>
      <c r="M4853" s="9">
        <v>-47.558683526282501</v>
      </c>
      <c r="N4853" s="7">
        <f>COUNTIFS('Lojas Assaí'!$F$174:$F$260,D4853)</f>
        <v>0</v>
      </c>
    </row>
    <row r="4854" spans="1:14" x14ac:dyDescent="0.25">
      <c r="A4854" s="7" t="s">
        <v>5210</v>
      </c>
      <c r="B4854" s="7" t="s">
        <v>244</v>
      </c>
      <c r="C4854" s="7" t="str">
        <f t="shared" si="150"/>
        <v>São José do BonfimPB</v>
      </c>
      <c r="D4854" s="7">
        <v>2514602</v>
      </c>
      <c r="E4854" s="8" t="s">
        <v>698</v>
      </c>
      <c r="F4854" s="7">
        <v>3619</v>
      </c>
      <c r="G4854" s="7">
        <v>3233</v>
      </c>
      <c r="H4854" s="7">
        <v>24</v>
      </c>
      <c r="I4854" s="7">
        <v>2.2000000000000002</v>
      </c>
      <c r="J4854" s="8">
        <f t="shared" si="151"/>
        <v>2864.4</v>
      </c>
      <c r="K4854" s="7">
        <v>8354.16</v>
      </c>
      <c r="L4854" s="9">
        <v>-7.1208699574437802</v>
      </c>
      <c r="M4854" s="9">
        <v>-38.501074820649698</v>
      </c>
      <c r="N4854" s="7">
        <f>COUNTIFS('Lojas Assaí'!$F$174:$F$260,D4854)</f>
        <v>0</v>
      </c>
    </row>
    <row r="4855" spans="1:14" x14ac:dyDescent="0.25">
      <c r="A4855" s="7" t="s">
        <v>5211</v>
      </c>
      <c r="B4855" s="7" t="s">
        <v>37</v>
      </c>
      <c r="C4855" s="7" t="str">
        <f t="shared" si="150"/>
        <v>CatolândiaBA</v>
      </c>
      <c r="D4855" s="7">
        <v>2907400</v>
      </c>
      <c r="E4855" s="8" t="s">
        <v>684</v>
      </c>
      <c r="F4855" s="7">
        <v>3619</v>
      </c>
      <c r="G4855" s="7">
        <v>2612</v>
      </c>
      <c r="H4855" s="7">
        <v>4.0599999999999996</v>
      </c>
      <c r="I4855" s="7">
        <v>1.7</v>
      </c>
      <c r="J4855" s="8">
        <f t="shared" si="151"/>
        <v>2213.4</v>
      </c>
      <c r="K4855" s="7">
        <v>18469.48</v>
      </c>
      <c r="L4855" s="9">
        <v>-12.7658326369124</v>
      </c>
      <c r="M4855" s="9">
        <v>-39.426519430322003</v>
      </c>
      <c r="N4855" s="7">
        <f>COUNTIFS('Lojas Assaí'!$F$174:$F$260,D4855)</f>
        <v>0</v>
      </c>
    </row>
    <row r="4856" spans="1:14" x14ac:dyDescent="0.25">
      <c r="A4856" s="7" t="s">
        <v>5212</v>
      </c>
      <c r="B4856" s="7" t="s">
        <v>422</v>
      </c>
      <c r="C4856" s="7" t="str">
        <f t="shared" si="150"/>
        <v>Álvares FlorenceSP</v>
      </c>
      <c r="D4856" s="7">
        <v>3501202</v>
      </c>
      <c r="E4856" s="8" t="s">
        <v>435</v>
      </c>
      <c r="F4856" s="7">
        <v>3616</v>
      </c>
      <c r="G4856" s="7">
        <v>3897</v>
      </c>
      <c r="H4856" s="7">
        <v>10.74</v>
      </c>
      <c r="I4856" s="7">
        <v>2.1</v>
      </c>
      <c r="J4856" s="8">
        <f t="shared" si="151"/>
        <v>2734.2</v>
      </c>
      <c r="K4856" s="7">
        <v>30750.75</v>
      </c>
      <c r="L4856" s="9">
        <v>-20.3198762474474</v>
      </c>
      <c r="M4856" s="9">
        <v>-49.911184812489999</v>
      </c>
      <c r="N4856" s="7">
        <f>COUNTIFS('Lojas Assaí'!$F$174:$F$260,D4856)</f>
        <v>0</v>
      </c>
    </row>
    <row r="4857" spans="1:14" x14ac:dyDescent="0.25">
      <c r="A4857" s="7" t="s">
        <v>5213</v>
      </c>
      <c r="B4857" s="7" t="s">
        <v>206</v>
      </c>
      <c r="C4857" s="7" t="str">
        <f t="shared" si="150"/>
        <v>CarvalhópolisMG</v>
      </c>
      <c r="D4857" s="7">
        <v>3114709</v>
      </c>
      <c r="E4857" s="8" t="s">
        <v>701</v>
      </c>
      <c r="F4857" s="7">
        <v>3614</v>
      </c>
      <c r="G4857" s="7">
        <v>3341</v>
      </c>
      <c r="H4857" s="7">
        <v>41.2</v>
      </c>
      <c r="I4857" s="7">
        <v>1.9</v>
      </c>
      <c r="J4857" s="8">
        <f t="shared" si="151"/>
        <v>2473.8000000000002</v>
      </c>
      <c r="K4857" s="7">
        <v>16356.64</v>
      </c>
      <c r="L4857" s="9">
        <v>-21.996705381574301</v>
      </c>
      <c r="M4857" s="9">
        <v>-44.466015072792999</v>
      </c>
      <c r="N4857" s="7">
        <f>COUNTIFS('Lojas Assaí'!$F$174:$F$260,D4857)</f>
        <v>0</v>
      </c>
    </row>
    <row r="4858" spans="1:14" x14ac:dyDescent="0.25">
      <c r="A4858" s="7" t="s">
        <v>5214</v>
      </c>
      <c r="B4858" s="7" t="s">
        <v>707</v>
      </c>
      <c r="C4858" s="7" t="str">
        <f t="shared" si="150"/>
        <v>JaquiranaRS</v>
      </c>
      <c r="D4858" s="7">
        <v>4311122</v>
      </c>
      <c r="E4858" s="8" t="s">
        <v>708</v>
      </c>
      <c r="F4858" s="7">
        <v>3611</v>
      </c>
      <c r="G4858" s="7">
        <v>4177</v>
      </c>
      <c r="H4858" s="7">
        <v>4.5999999999999996</v>
      </c>
      <c r="I4858" s="7">
        <v>1.9</v>
      </c>
      <c r="J4858" s="8">
        <f t="shared" si="151"/>
        <v>2473.8000000000002</v>
      </c>
      <c r="K4858" s="7">
        <v>20650.18</v>
      </c>
      <c r="L4858" s="9">
        <v>-28.880567591349401</v>
      </c>
      <c r="M4858" s="9">
        <v>-50.358036722200197</v>
      </c>
      <c r="N4858" s="7">
        <f>COUNTIFS('Lojas Assaí'!$F$174:$F$260,D4858)</f>
        <v>0</v>
      </c>
    </row>
    <row r="4859" spans="1:14" x14ac:dyDescent="0.25">
      <c r="A4859" s="7" t="s">
        <v>5215</v>
      </c>
      <c r="B4859" s="7" t="s">
        <v>178</v>
      </c>
      <c r="C4859" s="7" t="str">
        <f t="shared" si="150"/>
        <v>ItaúbaMT</v>
      </c>
      <c r="D4859" s="7">
        <v>5104559</v>
      </c>
      <c r="E4859" s="8" t="s">
        <v>696</v>
      </c>
      <c r="F4859" s="7">
        <v>3609</v>
      </c>
      <c r="G4859" s="7">
        <v>4575</v>
      </c>
      <c r="H4859" s="7">
        <v>1.01</v>
      </c>
      <c r="I4859" s="7">
        <v>2.2999999999999998</v>
      </c>
      <c r="J4859" s="8">
        <f t="shared" si="151"/>
        <v>2994.6</v>
      </c>
      <c r="K4859" s="7">
        <v>88050.54</v>
      </c>
      <c r="L4859" s="9">
        <v>-11.0077118987319</v>
      </c>
      <c r="M4859" s="9">
        <v>-55.2466893348601</v>
      </c>
      <c r="N4859" s="7">
        <f>COUNTIFS('Lojas Assaí'!$F$174:$F$260,D4859)</f>
        <v>0</v>
      </c>
    </row>
    <row r="4860" spans="1:14" x14ac:dyDescent="0.25">
      <c r="A4860" s="7" t="s">
        <v>5216</v>
      </c>
      <c r="B4860" s="7" t="s">
        <v>707</v>
      </c>
      <c r="C4860" s="7" t="str">
        <f t="shared" si="150"/>
        <v>Severiano de AlmeidaRS</v>
      </c>
      <c r="D4860" s="7">
        <v>4320602</v>
      </c>
      <c r="E4860" s="8" t="s">
        <v>708</v>
      </c>
      <c r="F4860" s="7">
        <v>3607</v>
      </c>
      <c r="G4860" s="7">
        <v>3842</v>
      </c>
      <c r="H4860" s="7">
        <v>22.92</v>
      </c>
      <c r="I4860" s="7">
        <v>2.2999999999999998</v>
      </c>
      <c r="J4860" s="8">
        <f t="shared" si="151"/>
        <v>2994.6</v>
      </c>
      <c r="K4860" s="7">
        <v>33606.67</v>
      </c>
      <c r="L4860" s="9">
        <v>-27.4327929836269</v>
      </c>
      <c r="M4860" s="9">
        <v>-52.120656296054001</v>
      </c>
      <c r="N4860" s="7">
        <f>COUNTIFS('Lojas Assaí'!$F$174:$F$260,D4860)</f>
        <v>0</v>
      </c>
    </row>
    <row r="4861" spans="1:14" x14ac:dyDescent="0.25">
      <c r="A4861" s="7" t="s">
        <v>5217</v>
      </c>
      <c r="B4861" s="7" t="s">
        <v>313</v>
      </c>
      <c r="C4861" s="7" t="str">
        <f t="shared" si="150"/>
        <v>Belém do PiauíPI</v>
      </c>
      <c r="D4861" s="7">
        <v>2201572</v>
      </c>
      <c r="E4861" s="8" t="s">
        <v>693</v>
      </c>
      <c r="F4861" s="7">
        <v>3607</v>
      </c>
      <c r="G4861" s="7">
        <v>3284</v>
      </c>
      <c r="H4861" s="7">
        <v>13.5</v>
      </c>
      <c r="I4861" s="7">
        <v>1.8</v>
      </c>
      <c r="J4861" s="8">
        <f t="shared" si="151"/>
        <v>2343.6</v>
      </c>
      <c r="K4861" s="7">
        <v>11097.62</v>
      </c>
      <c r="L4861" s="9">
        <v>-7.3701396155186698</v>
      </c>
      <c r="M4861" s="9">
        <v>-40.970302190694198</v>
      </c>
      <c r="N4861" s="7">
        <f>COUNTIFS('Lojas Assaí'!$F$174:$F$260,D4861)</f>
        <v>0</v>
      </c>
    </row>
    <row r="4862" spans="1:14" x14ac:dyDescent="0.25">
      <c r="A4862" s="7" t="s">
        <v>5218</v>
      </c>
      <c r="B4862" s="7" t="s">
        <v>244</v>
      </c>
      <c r="C4862" s="7" t="str">
        <f t="shared" si="150"/>
        <v>São José dos CordeirosPB</v>
      </c>
      <c r="D4862" s="7">
        <v>2514800</v>
      </c>
      <c r="E4862" s="8" t="s">
        <v>698</v>
      </c>
      <c r="F4862" s="7">
        <v>3607</v>
      </c>
      <c r="G4862" s="7">
        <v>3985</v>
      </c>
      <c r="H4862" s="7">
        <v>9.5399999999999991</v>
      </c>
      <c r="I4862" s="7">
        <v>1.6</v>
      </c>
      <c r="J4862" s="8">
        <f t="shared" si="151"/>
        <v>2083.1999999999998</v>
      </c>
      <c r="K4862" s="7">
        <v>9501.99</v>
      </c>
      <c r="L4862" s="9">
        <v>-6.2129153407398201</v>
      </c>
      <c r="M4862" s="9">
        <v>-37.3538296761784</v>
      </c>
      <c r="N4862" s="7">
        <f>COUNTIFS('Lojas Assaí'!$F$174:$F$260,D4862)</f>
        <v>0</v>
      </c>
    </row>
    <row r="4863" spans="1:14" x14ac:dyDescent="0.25">
      <c r="A4863" s="7" t="s">
        <v>5219</v>
      </c>
      <c r="B4863" s="7" t="s">
        <v>422</v>
      </c>
      <c r="C4863" s="7" t="str">
        <f t="shared" si="150"/>
        <v>PlatinaSP</v>
      </c>
      <c r="D4863" s="7">
        <v>3539707</v>
      </c>
      <c r="E4863" s="8" t="s">
        <v>435</v>
      </c>
      <c r="F4863" s="7">
        <v>3606</v>
      </c>
      <c r="G4863" s="7">
        <v>3192</v>
      </c>
      <c r="H4863" s="7">
        <v>9.77</v>
      </c>
      <c r="I4863" s="7">
        <v>2.7</v>
      </c>
      <c r="J4863" s="8">
        <f t="shared" si="151"/>
        <v>3515.4</v>
      </c>
      <c r="K4863" s="7">
        <v>35648.22</v>
      </c>
      <c r="L4863" s="9">
        <v>-20.785857750580298</v>
      </c>
      <c r="M4863" s="9">
        <v>-49.813894906677398</v>
      </c>
      <c r="N4863" s="7">
        <f>COUNTIFS('Lojas Assaí'!$F$174:$F$260,D4863)</f>
        <v>0</v>
      </c>
    </row>
    <row r="4864" spans="1:14" x14ac:dyDescent="0.25">
      <c r="A4864" s="7" t="s">
        <v>5220</v>
      </c>
      <c r="B4864" s="7" t="s">
        <v>403</v>
      </c>
      <c r="C4864" s="7" t="str">
        <f t="shared" si="150"/>
        <v>São FernandoRN</v>
      </c>
      <c r="D4864" s="7">
        <v>2411809</v>
      </c>
      <c r="E4864" s="8" t="s">
        <v>695</v>
      </c>
      <c r="F4864" s="7">
        <v>3606</v>
      </c>
      <c r="G4864" s="7">
        <v>3401</v>
      </c>
      <c r="H4864" s="7">
        <v>8.41</v>
      </c>
      <c r="I4864" s="7">
        <v>1.8</v>
      </c>
      <c r="J4864" s="8">
        <f t="shared" si="151"/>
        <v>2343.6</v>
      </c>
      <c r="K4864" s="7">
        <v>15395.51</v>
      </c>
      <c r="L4864" s="9">
        <v>-5.0595010600826198</v>
      </c>
      <c r="M4864" s="9">
        <v>-36.0354313533959</v>
      </c>
      <c r="N4864" s="7">
        <f>COUNTIFS('Lojas Assaí'!$F$174:$F$260,D4864)</f>
        <v>0</v>
      </c>
    </row>
    <row r="4865" spans="1:14" x14ac:dyDescent="0.25">
      <c r="A4865" s="7" t="s">
        <v>5221</v>
      </c>
      <c r="B4865" s="7" t="s">
        <v>206</v>
      </c>
      <c r="C4865" s="7" t="str">
        <f t="shared" si="150"/>
        <v>Alvorada de MinasMG</v>
      </c>
      <c r="D4865" s="7">
        <v>3102407</v>
      </c>
      <c r="E4865" s="8" t="s">
        <v>701</v>
      </c>
      <c r="F4865" s="7">
        <v>3605</v>
      </c>
      <c r="G4865" s="7">
        <v>3546</v>
      </c>
      <c r="H4865" s="7">
        <v>9.48</v>
      </c>
      <c r="I4865" s="7">
        <v>2</v>
      </c>
      <c r="J4865" s="8">
        <f t="shared" si="151"/>
        <v>2604</v>
      </c>
      <c r="K4865" s="7">
        <v>16937.259999999998</v>
      </c>
      <c r="L4865" s="9">
        <v>-20.5100666871252</v>
      </c>
      <c r="M4865" s="9">
        <v>-42.8072021533658</v>
      </c>
      <c r="N4865" s="7">
        <f>COUNTIFS('Lojas Assaí'!$F$174:$F$260,D4865)</f>
        <v>0</v>
      </c>
    </row>
    <row r="4866" spans="1:14" x14ac:dyDescent="0.25">
      <c r="A4866" s="7" t="s">
        <v>5222</v>
      </c>
      <c r="B4866" s="7" t="s">
        <v>206</v>
      </c>
      <c r="C4866" s="7" t="str">
        <f t="shared" ref="C4866:C4929" si="152">_xlfn.CONCAT(A4866:B4866)</f>
        <v>Quartel GeralMG</v>
      </c>
      <c r="D4866" s="7">
        <v>3153707</v>
      </c>
      <c r="E4866" s="8" t="s">
        <v>701</v>
      </c>
      <c r="F4866" s="7">
        <v>3603</v>
      </c>
      <c r="G4866" s="7">
        <v>3303</v>
      </c>
      <c r="H4866" s="7">
        <v>5.94</v>
      </c>
      <c r="I4866" s="7">
        <v>1.5</v>
      </c>
      <c r="J4866" s="8">
        <f t="shared" ref="J4866:J4929" si="153">ROUND(I4866*1302,2)</f>
        <v>1953</v>
      </c>
      <c r="K4866" s="7">
        <v>18848.23</v>
      </c>
      <c r="L4866" s="9">
        <v>-19.267690095515899</v>
      </c>
      <c r="M4866" s="9">
        <v>-45.558863385959199</v>
      </c>
      <c r="N4866" s="7">
        <f>COUNTIFS('Lojas Assaí'!$F$174:$F$260,D4866)</f>
        <v>0</v>
      </c>
    </row>
    <row r="4867" spans="1:14" x14ac:dyDescent="0.25">
      <c r="A4867" s="7" t="s">
        <v>5223</v>
      </c>
      <c r="B4867" s="7" t="s">
        <v>178</v>
      </c>
      <c r="C4867" s="7" t="str">
        <f t="shared" si="152"/>
        <v>Santa Rita do TrivelatoMT</v>
      </c>
      <c r="D4867" s="7">
        <v>5107768</v>
      </c>
      <c r="E4867" s="8" t="s">
        <v>696</v>
      </c>
      <c r="F4867" s="7">
        <v>3602</v>
      </c>
      <c r="G4867" s="7">
        <v>2491</v>
      </c>
      <c r="H4867" s="7">
        <v>0.53</v>
      </c>
      <c r="I4867" s="7">
        <v>2.9</v>
      </c>
      <c r="J4867" s="8">
        <f t="shared" si="153"/>
        <v>3775.8</v>
      </c>
      <c r="K4867" s="7">
        <v>256227.98</v>
      </c>
      <c r="L4867" s="9">
        <v>-14.8264275714772</v>
      </c>
      <c r="M4867" s="9">
        <v>-56.428293205405403</v>
      </c>
      <c r="N4867" s="7">
        <f>COUNTIFS('Lojas Assaí'!$F$174:$F$260,D4867)</f>
        <v>0</v>
      </c>
    </row>
    <row r="4868" spans="1:14" x14ac:dyDescent="0.25">
      <c r="A4868" s="7" t="s">
        <v>5224</v>
      </c>
      <c r="B4868" s="7" t="s">
        <v>206</v>
      </c>
      <c r="C4868" s="7" t="str">
        <f t="shared" si="152"/>
        <v>Santo Antônio do AventureiroMG</v>
      </c>
      <c r="D4868" s="7">
        <v>3160009</v>
      </c>
      <c r="E4868" s="8" t="s">
        <v>701</v>
      </c>
      <c r="F4868" s="7">
        <v>3602</v>
      </c>
      <c r="G4868" s="7">
        <v>3538</v>
      </c>
      <c r="H4868" s="7">
        <v>17.510000000000002</v>
      </c>
      <c r="I4868" s="7">
        <v>1.7</v>
      </c>
      <c r="J4868" s="8">
        <f t="shared" si="153"/>
        <v>2213.4</v>
      </c>
      <c r="K4868" s="7">
        <v>15545.66</v>
      </c>
      <c r="L4868" s="9">
        <v>-21.755828175855001</v>
      </c>
      <c r="M4868" s="9">
        <v>-42.811637246119297</v>
      </c>
      <c r="N4868" s="7">
        <f>COUNTIFS('Lojas Assaí'!$F$174:$F$260,D4868)</f>
        <v>0</v>
      </c>
    </row>
    <row r="4869" spans="1:14" x14ac:dyDescent="0.25">
      <c r="A4869" s="7" t="s">
        <v>5225</v>
      </c>
      <c r="B4869" s="7" t="s">
        <v>258</v>
      </c>
      <c r="C4869" s="7" t="str">
        <f t="shared" si="152"/>
        <v>São José das PalmeirasPR</v>
      </c>
      <c r="D4869" s="7">
        <v>4125456</v>
      </c>
      <c r="E4869" s="8" t="s">
        <v>686</v>
      </c>
      <c r="F4869" s="7">
        <v>3601</v>
      </c>
      <c r="G4869" s="7">
        <v>3830</v>
      </c>
      <c r="H4869" s="7">
        <v>21</v>
      </c>
      <c r="I4869" s="7">
        <v>2</v>
      </c>
      <c r="J4869" s="8">
        <f t="shared" si="153"/>
        <v>2604</v>
      </c>
      <c r="K4869" s="7">
        <v>25035.75</v>
      </c>
      <c r="L4869" s="9">
        <v>-23.396130264214101</v>
      </c>
      <c r="M4869" s="9">
        <v>-52.6470195624171</v>
      </c>
      <c r="N4869" s="7">
        <f>COUNTIFS('Lojas Assaí'!$F$174:$F$260,D4869)</f>
        <v>0</v>
      </c>
    </row>
    <row r="4870" spans="1:14" x14ac:dyDescent="0.25">
      <c r="A4870" s="7" t="s">
        <v>5226</v>
      </c>
      <c r="B4870" s="7" t="s">
        <v>422</v>
      </c>
      <c r="C4870" s="7" t="str">
        <f t="shared" si="152"/>
        <v>Sebastianópolis do SulSP</v>
      </c>
      <c r="D4870" s="7">
        <v>3551306</v>
      </c>
      <c r="E4870" s="8" t="s">
        <v>435</v>
      </c>
      <c r="F4870" s="7">
        <v>3595</v>
      </c>
      <c r="G4870" s="7">
        <v>3031</v>
      </c>
      <c r="H4870" s="7">
        <v>18.03</v>
      </c>
      <c r="I4870" s="7">
        <v>2.9</v>
      </c>
      <c r="J4870" s="8">
        <f t="shared" si="153"/>
        <v>3775.8</v>
      </c>
      <c r="K4870" s="7">
        <v>122735.22</v>
      </c>
      <c r="L4870" s="9">
        <v>-21.209477984999999</v>
      </c>
      <c r="M4870" s="9">
        <v>-47.597762096344603</v>
      </c>
      <c r="N4870" s="7">
        <f>COUNTIFS('Lojas Assaí'!$F$174:$F$260,D4870)</f>
        <v>0</v>
      </c>
    </row>
    <row r="4871" spans="1:14" x14ac:dyDescent="0.25">
      <c r="A4871" s="7" t="s">
        <v>975</v>
      </c>
      <c r="B4871" s="7" t="s">
        <v>244</v>
      </c>
      <c r="C4871" s="7" t="str">
        <f t="shared" si="152"/>
        <v>Santa InêsPB</v>
      </c>
      <c r="D4871" s="7">
        <v>2513356</v>
      </c>
      <c r="E4871" s="8" t="s">
        <v>698</v>
      </c>
      <c r="F4871" s="7">
        <v>3591</v>
      </c>
      <c r="G4871" s="7">
        <v>3539</v>
      </c>
      <c r="H4871" s="7">
        <v>10.91</v>
      </c>
      <c r="I4871" s="7">
        <v>1.6</v>
      </c>
      <c r="J4871" s="8">
        <f t="shared" si="153"/>
        <v>2083.1999999999998</v>
      </c>
      <c r="K4871" s="7">
        <v>9447.83</v>
      </c>
      <c r="L4871" s="9">
        <v>-6.7186941996429299</v>
      </c>
      <c r="M4871" s="9">
        <v>-38.642789670655603</v>
      </c>
      <c r="N4871" s="7">
        <f>COUNTIFS('Lojas Assaí'!$F$174:$F$260,D4871)</f>
        <v>0</v>
      </c>
    </row>
    <row r="4872" spans="1:14" x14ac:dyDescent="0.25">
      <c r="A4872" s="7" t="s">
        <v>5227</v>
      </c>
      <c r="B4872" s="7" t="s">
        <v>195</v>
      </c>
      <c r="C4872" s="7" t="str">
        <f t="shared" si="152"/>
        <v>TaquarussuMS</v>
      </c>
      <c r="D4872" s="7">
        <v>5007976</v>
      </c>
      <c r="E4872" s="8" t="s">
        <v>691</v>
      </c>
      <c r="F4872" s="7">
        <v>3588</v>
      </c>
      <c r="G4872" s="7">
        <v>3518</v>
      </c>
      <c r="H4872" s="7">
        <v>3.38</v>
      </c>
      <c r="I4872" s="7">
        <v>2.4</v>
      </c>
      <c r="J4872" s="8">
        <f t="shared" si="153"/>
        <v>3124.8</v>
      </c>
      <c r="K4872" s="7">
        <v>46112.26</v>
      </c>
      <c r="L4872" s="9">
        <v>-22.489987056525699</v>
      </c>
      <c r="M4872" s="9">
        <v>-53.351918741939599</v>
      </c>
      <c r="N4872" s="7">
        <f>COUNTIFS('Lojas Assaí'!$F$174:$F$260,D4872)</f>
        <v>0</v>
      </c>
    </row>
    <row r="4873" spans="1:14" x14ac:dyDescent="0.25">
      <c r="A4873" s="7" t="s">
        <v>5228</v>
      </c>
      <c r="B4873" s="7" t="s">
        <v>422</v>
      </c>
      <c r="C4873" s="7" t="str">
        <f t="shared" si="152"/>
        <v>Águas de São PedroSP</v>
      </c>
      <c r="D4873" s="7">
        <v>3500600</v>
      </c>
      <c r="E4873" s="8" t="s">
        <v>435</v>
      </c>
      <c r="F4873" s="7">
        <v>3588</v>
      </c>
      <c r="G4873" s="7">
        <v>2707</v>
      </c>
      <c r="H4873" s="7">
        <v>488.89</v>
      </c>
      <c r="I4873" s="7">
        <v>2.1</v>
      </c>
      <c r="J4873" s="8">
        <f t="shared" si="153"/>
        <v>2734.2</v>
      </c>
      <c r="K4873" s="7">
        <v>39186.699999999997</v>
      </c>
      <c r="L4873" s="9">
        <v>-22.597339553853899</v>
      </c>
      <c r="M4873" s="9">
        <v>-47.8839747409776</v>
      </c>
      <c r="N4873" s="7">
        <f>COUNTIFS('Lojas Assaí'!$F$174:$F$260,D4873)</f>
        <v>0</v>
      </c>
    </row>
    <row r="4874" spans="1:14" x14ac:dyDescent="0.25">
      <c r="A4874" s="7" t="s">
        <v>5229</v>
      </c>
      <c r="B4874" s="7" t="s">
        <v>313</v>
      </c>
      <c r="C4874" s="7" t="str">
        <f t="shared" si="152"/>
        <v>Cajazeiras do PiauíPI</v>
      </c>
      <c r="D4874" s="7">
        <v>2202075</v>
      </c>
      <c r="E4874" s="8" t="s">
        <v>693</v>
      </c>
      <c r="F4874" s="7">
        <v>3586</v>
      </c>
      <c r="G4874" s="7">
        <v>3343</v>
      </c>
      <c r="H4874" s="7">
        <v>6.5</v>
      </c>
      <c r="I4874" s="7">
        <v>1.4</v>
      </c>
      <c r="J4874" s="8">
        <f t="shared" si="153"/>
        <v>1822.8</v>
      </c>
      <c r="K4874" s="7">
        <v>8489.11</v>
      </c>
      <c r="L4874" s="9">
        <v>-6.7941841175421303</v>
      </c>
      <c r="M4874" s="9">
        <v>-42.396727294601398</v>
      </c>
      <c r="N4874" s="7">
        <f>COUNTIFS('Lojas Assaí'!$F$174:$F$260,D4874)</f>
        <v>0</v>
      </c>
    </row>
    <row r="4875" spans="1:14" x14ac:dyDescent="0.25">
      <c r="A4875" s="7" t="s">
        <v>1731</v>
      </c>
      <c r="B4875" s="7" t="s">
        <v>403</v>
      </c>
      <c r="C4875" s="7" t="str">
        <f t="shared" si="152"/>
        <v>Ruy BarbosaRN</v>
      </c>
      <c r="D4875" s="7">
        <v>2411106</v>
      </c>
      <c r="E4875" s="8" t="s">
        <v>695</v>
      </c>
      <c r="F4875" s="7">
        <v>3584</v>
      </c>
      <c r="G4875" s="7">
        <v>3595</v>
      </c>
      <c r="H4875" s="7">
        <v>28.58</v>
      </c>
      <c r="I4875" s="7">
        <v>2.1</v>
      </c>
      <c r="J4875" s="8">
        <f t="shared" si="153"/>
        <v>2734.2</v>
      </c>
      <c r="K4875" s="7">
        <v>11072.45</v>
      </c>
      <c r="L4875" s="9">
        <v>-5.8139469647120796</v>
      </c>
      <c r="M4875" s="9">
        <v>-35.826274763902497</v>
      </c>
      <c r="N4875" s="7">
        <f>COUNTIFS('Lojas Assaí'!$F$174:$F$260,D4875)</f>
        <v>0</v>
      </c>
    </row>
    <row r="4876" spans="1:14" x14ac:dyDescent="0.25">
      <c r="A4876" s="7" t="s">
        <v>5230</v>
      </c>
      <c r="B4876" s="7" t="s">
        <v>206</v>
      </c>
      <c r="C4876" s="7" t="str">
        <f t="shared" si="152"/>
        <v>Cachoeira da PrataMG</v>
      </c>
      <c r="D4876" s="7">
        <v>3109600</v>
      </c>
      <c r="E4876" s="8" t="s">
        <v>701</v>
      </c>
      <c r="F4876" s="7">
        <v>3580</v>
      </c>
      <c r="G4876" s="7">
        <v>3654</v>
      </c>
      <c r="H4876" s="7">
        <v>59.53</v>
      </c>
      <c r="I4876" s="7">
        <v>1.5</v>
      </c>
      <c r="J4876" s="8">
        <f t="shared" si="153"/>
        <v>1953</v>
      </c>
      <c r="K4876" s="7">
        <v>13669.94</v>
      </c>
      <c r="L4876" s="9">
        <v>-19.526435326295601</v>
      </c>
      <c r="M4876" s="9">
        <v>-44.441050953647803</v>
      </c>
      <c r="N4876" s="7">
        <f>COUNTIFS('Lojas Assaí'!$F$174:$F$260,D4876)</f>
        <v>0</v>
      </c>
    </row>
    <row r="4877" spans="1:14" x14ac:dyDescent="0.25">
      <c r="A4877" s="7" t="s">
        <v>5231</v>
      </c>
      <c r="B4877" s="7" t="s">
        <v>145</v>
      </c>
      <c r="C4877" s="7" t="str">
        <f t="shared" si="152"/>
        <v>PalminópolisGO</v>
      </c>
      <c r="D4877" s="7">
        <v>5215900</v>
      </c>
      <c r="E4877" s="8" t="s">
        <v>687</v>
      </c>
      <c r="F4877" s="7">
        <v>3578</v>
      </c>
      <c r="G4877" s="7">
        <v>3557</v>
      </c>
      <c r="H4877" s="7">
        <v>9.17</v>
      </c>
      <c r="I4877" s="7">
        <v>1.9</v>
      </c>
      <c r="J4877" s="8">
        <f t="shared" si="153"/>
        <v>2473.8000000000002</v>
      </c>
      <c r="K4877" s="7">
        <v>44408.61</v>
      </c>
      <c r="L4877" s="9">
        <v>-16.799135022556701</v>
      </c>
      <c r="M4877" s="9">
        <v>-50.165493751646501</v>
      </c>
      <c r="N4877" s="7">
        <f>COUNTIFS('Lojas Assaí'!$F$174:$F$260,D4877)</f>
        <v>0</v>
      </c>
    </row>
    <row r="4878" spans="1:14" x14ac:dyDescent="0.25">
      <c r="A4878" s="7" t="s">
        <v>3110</v>
      </c>
      <c r="B4878" s="7" t="s">
        <v>206</v>
      </c>
      <c r="C4878" s="7" t="str">
        <f t="shared" si="152"/>
        <v>Presidente JuscelinoMG</v>
      </c>
      <c r="D4878" s="7">
        <v>3153202</v>
      </c>
      <c r="E4878" s="8" t="s">
        <v>701</v>
      </c>
      <c r="F4878" s="7">
        <v>3572</v>
      </c>
      <c r="G4878" s="7">
        <v>3908</v>
      </c>
      <c r="H4878" s="7">
        <v>5.62</v>
      </c>
      <c r="I4878" s="7">
        <v>1.6</v>
      </c>
      <c r="J4878" s="8">
        <f t="shared" si="153"/>
        <v>2083.1999999999998</v>
      </c>
      <c r="K4878" s="7">
        <v>14907.53</v>
      </c>
      <c r="L4878" s="9">
        <v>-18.615489802575599</v>
      </c>
      <c r="M4878" s="9">
        <v>-43.557447948681201</v>
      </c>
      <c r="N4878" s="7">
        <f>COUNTIFS('Lojas Assaí'!$F$174:$F$260,D4878)</f>
        <v>0</v>
      </c>
    </row>
    <row r="4879" spans="1:14" x14ac:dyDescent="0.25">
      <c r="A4879" s="7" t="s">
        <v>5232</v>
      </c>
      <c r="B4879" s="7" t="s">
        <v>244</v>
      </c>
      <c r="C4879" s="7" t="str">
        <f t="shared" si="152"/>
        <v>Bernardino BatistaPB</v>
      </c>
      <c r="D4879" s="7">
        <v>2502052</v>
      </c>
      <c r="E4879" s="8" t="s">
        <v>698</v>
      </c>
      <c r="F4879" s="7">
        <v>3571</v>
      </c>
      <c r="G4879" s="7">
        <v>3075</v>
      </c>
      <c r="H4879" s="7">
        <v>60.74</v>
      </c>
      <c r="I4879" s="7">
        <v>2</v>
      </c>
      <c r="J4879" s="8">
        <f t="shared" si="153"/>
        <v>2604</v>
      </c>
      <c r="K4879" s="7">
        <v>10617.37</v>
      </c>
      <c r="L4879" s="9">
        <v>-6.1885749976700897</v>
      </c>
      <c r="M4879" s="9">
        <v>-37.539502482256403</v>
      </c>
      <c r="N4879" s="7">
        <f>COUNTIFS('Lojas Assaí'!$F$174:$F$260,D4879)</f>
        <v>0</v>
      </c>
    </row>
    <row r="4880" spans="1:14" x14ac:dyDescent="0.25">
      <c r="A4880" s="7" t="s">
        <v>5233</v>
      </c>
      <c r="B4880" s="7" t="s">
        <v>206</v>
      </c>
      <c r="C4880" s="7" t="str">
        <f t="shared" si="152"/>
        <v>VieirasMG</v>
      </c>
      <c r="D4880" s="7">
        <v>3171402</v>
      </c>
      <c r="E4880" s="8" t="s">
        <v>701</v>
      </c>
      <c r="F4880" s="7">
        <v>3570</v>
      </c>
      <c r="G4880" s="7">
        <v>3731</v>
      </c>
      <c r="H4880" s="7">
        <v>33.11</v>
      </c>
      <c r="I4880" s="7">
        <v>1.6</v>
      </c>
      <c r="J4880" s="8">
        <f t="shared" si="153"/>
        <v>2083.1999999999998</v>
      </c>
      <c r="K4880" s="7">
        <v>13305.54</v>
      </c>
      <c r="L4880" s="9">
        <v>-18.5795889082626</v>
      </c>
      <c r="M4880" s="9">
        <v>-41.923360460916797</v>
      </c>
      <c r="N4880" s="7">
        <f>COUNTIFS('Lojas Assaí'!$F$174:$F$260,D4880)</f>
        <v>0</v>
      </c>
    </row>
    <row r="4881" spans="1:14" x14ac:dyDescent="0.25">
      <c r="A4881" s="7" t="s">
        <v>5234</v>
      </c>
      <c r="B4881" s="7" t="s">
        <v>710</v>
      </c>
      <c r="C4881" s="7" t="str">
        <f t="shared" si="152"/>
        <v>VargeãoSC</v>
      </c>
      <c r="D4881" s="7">
        <v>4219101</v>
      </c>
      <c r="E4881" s="8" t="s">
        <v>711</v>
      </c>
      <c r="F4881" s="7">
        <v>3569</v>
      </c>
      <c r="G4881" s="7">
        <v>3532</v>
      </c>
      <c r="H4881" s="7">
        <v>21.19</v>
      </c>
      <c r="I4881" s="7">
        <v>2.2999999999999998</v>
      </c>
      <c r="J4881" s="8">
        <f t="shared" si="153"/>
        <v>2994.6</v>
      </c>
      <c r="K4881" s="7">
        <v>46743.53</v>
      </c>
      <c r="L4881" s="9">
        <v>-27.489970100429598</v>
      </c>
      <c r="M4881" s="9">
        <v>-50.978150625654898</v>
      </c>
      <c r="N4881" s="7">
        <f>COUNTIFS('Lojas Assaí'!$F$174:$F$260,D4881)</f>
        <v>0</v>
      </c>
    </row>
    <row r="4882" spans="1:14" x14ac:dyDescent="0.25">
      <c r="A4882" s="7" t="s">
        <v>5235</v>
      </c>
      <c r="B4882" s="7" t="s">
        <v>244</v>
      </c>
      <c r="C4882" s="7" t="str">
        <f t="shared" si="152"/>
        <v>Duas EstradasPB</v>
      </c>
      <c r="D4882" s="7">
        <v>2505808</v>
      </c>
      <c r="E4882" s="8" t="s">
        <v>698</v>
      </c>
      <c r="F4882" s="7">
        <v>3569</v>
      </c>
      <c r="G4882" s="7">
        <v>3638</v>
      </c>
      <c r="H4882" s="7">
        <v>138.53</v>
      </c>
      <c r="I4882" s="7">
        <v>1.8</v>
      </c>
      <c r="J4882" s="8">
        <f t="shared" si="153"/>
        <v>2343.6</v>
      </c>
      <c r="K4882" s="7">
        <v>11731.9</v>
      </c>
      <c r="L4882" s="9">
        <v>-6.7406872724242097</v>
      </c>
      <c r="M4882" s="9">
        <v>-37.5679145327464</v>
      </c>
      <c r="N4882" s="7">
        <f>COUNTIFS('Lojas Assaí'!$F$174:$F$260,D4882)</f>
        <v>0</v>
      </c>
    </row>
    <row r="4883" spans="1:14" x14ac:dyDescent="0.25">
      <c r="A4883" s="7" t="s">
        <v>5236</v>
      </c>
      <c r="B4883" s="7" t="s">
        <v>707</v>
      </c>
      <c r="C4883" s="7" t="str">
        <f t="shared" si="152"/>
        <v>São José dos AusentesRS</v>
      </c>
      <c r="D4883" s="7">
        <v>4318622</v>
      </c>
      <c r="E4883" s="8" t="s">
        <v>708</v>
      </c>
      <c r="F4883" s="7">
        <v>3559</v>
      </c>
      <c r="G4883" s="7">
        <v>3290</v>
      </c>
      <c r="H4883" s="7">
        <v>2.8</v>
      </c>
      <c r="I4883" s="7">
        <v>2.1</v>
      </c>
      <c r="J4883" s="8">
        <f t="shared" si="153"/>
        <v>2734.2</v>
      </c>
      <c r="K4883" s="7">
        <v>32774.28</v>
      </c>
      <c r="L4883" s="9">
        <v>-28.7499064320338</v>
      </c>
      <c r="M4883" s="9">
        <v>-50.063612937632897</v>
      </c>
      <c r="N4883" s="7">
        <f>COUNTIFS('Lojas Assaí'!$F$174:$F$260,D4883)</f>
        <v>0</v>
      </c>
    </row>
    <row r="4884" spans="1:14" x14ac:dyDescent="0.25">
      <c r="A4884" s="7" t="s">
        <v>5237</v>
      </c>
      <c r="B4884" s="7" t="s">
        <v>195</v>
      </c>
      <c r="C4884" s="7" t="str">
        <f t="shared" si="152"/>
        <v>Novo Horizonte do SulMS</v>
      </c>
      <c r="D4884" s="7">
        <v>5006259</v>
      </c>
      <c r="E4884" s="8" t="s">
        <v>691</v>
      </c>
      <c r="F4884" s="7">
        <v>3556</v>
      </c>
      <c r="G4884" s="7">
        <v>4940</v>
      </c>
      <c r="H4884" s="7">
        <v>5.82</v>
      </c>
      <c r="I4884" s="7">
        <v>2.2999999999999998</v>
      </c>
      <c r="J4884" s="8">
        <f t="shared" si="153"/>
        <v>2994.6</v>
      </c>
      <c r="K4884" s="7">
        <v>67079.649999999994</v>
      </c>
      <c r="L4884" s="9">
        <v>-22.6549531055812</v>
      </c>
      <c r="M4884" s="9">
        <v>-53.860886557042498</v>
      </c>
      <c r="N4884" s="7">
        <f>COUNTIFS('Lojas Assaí'!$F$174:$F$260,D4884)</f>
        <v>0</v>
      </c>
    </row>
    <row r="4885" spans="1:14" x14ac:dyDescent="0.25">
      <c r="A4885" s="7" t="s">
        <v>5238</v>
      </c>
      <c r="B4885" s="7" t="s">
        <v>244</v>
      </c>
      <c r="C4885" s="7" t="str">
        <f t="shared" si="152"/>
        <v>EmasPB</v>
      </c>
      <c r="D4885" s="7">
        <v>2505907</v>
      </c>
      <c r="E4885" s="8" t="s">
        <v>698</v>
      </c>
      <c r="F4885" s="7">
        <v>3556</v>
      </c>
      <c r="G4885" s="7">
        <v>3317</v>
      </c>
      <c r="H4885" s="7">
        <v>13.77</v>
      </c>
      <c r="I4885" s="7">
        <v>1.8</v>
      </c>
      <c r="J4885" s="8">
        <f t="shared" si="153"/>
        <v>2343.6</v>
      </c>
      <c r="K4885" s="7">
        <v>10581.34</v>
      </c>
      <c r="L4885" s="9">
        <v>-7.4235834211502496</v>
      </c>
      <c r="M4885" s="9">
        <v>-38.265044208643502</v>
      </c>
      <c r="N4885" s="7">
        <f>COUNTIFS('Lojas Assaí'!$F$174:$F$260,D4885)</f>
        <v>0</v>
      </c>
    </row>
    <row r="4886" spans="1:14" x14ac:dyDescent="0.25">
      <c r="A4886" s="7" t="s">
        <v>5239</v>
      </c>
      <c r="B4886" s="7" t="s">
        <v>206</v>
      </c>
      <c r="C4886" s="7" t="str">
        <f t="shared" si="152"/>
        <v>Nova MódicaMG</v>
      </c>
      <c r="D4886" s="7">
        <v>3144904</v>
      </c>
      <c r="E4886" s="8" t="s">
        <v>701</v>
      </c>
      <c r="F4886" s="7">
        <v>3548</v>
      </c>
      <c r="G4886" s="7">
        <v>3790</v>
      </c>
      <c r="H4886" s="7">
        <v>10.08</v>
      </c>
      <c r="I4886" s="7">
        <v>1.9</v>
      </c>
      <c r="J4886" s="8">
        <f t="shared" si="153"/>
        <v>2473.8000000000002</v>
      </c>
      <c r="K4886" s="7">
        <v>14406.98</v>
      </c>
      <c r="L4886" s="9">
        <v>-18.441605613545399</v>
      </c>
      <c r="M4886" s="9">
        <v>-41.501336273999598</v>
      </c>
      <c r="N4886" s="7">
        <f>COUNTIFS('Lojas Assaí'!$F$174:$F$260,D4886)</f>
        <v>0</v>
      </c>
    </row>
    <row r="4887" spans="1:14" x14ac:dyDescent="0.25">
      <c r="A4887" s="7" t="s">
        <v>5240</v>
      </c>
      <c r="B4887" s="7" t="s">
        <v>710</v>
      </c>
      <c r="C4887" s="7" t="str">
        <f t="shared" si="152"/>
        <v>Arroio TrintaSC</v>
      </c>
      <c r="D4887" s="7">
        <v>4201604</v>
      </c>
      <c r="E4887" s="8" t="s">
        <v>711</v>
      </c>
      <c r="F4887" s="7">
        <v>3547</v>
      </c>
      <c r="G4887" s="7">
        <v>3502</v>
      </c>
      <c r="H4887" s="7">
        <v>37.14</v>
      </c>
      <c r="I4887" s="7">
        <v>2.1</v>
      </c>
      <c r="J4887" s="8">
        <f t="shared" si="153"/>
        <v>2734.2</v>
      </c>
      <c r="K4887" s="7">
        <v>31290.1</v>
      </c>
      <c r="L4887" s="9">
        <v>-26.932564856681001</v>
      </c>
      <c r="M4887" s="9">
        <v>-51.334123923880497</v>
      </c>
      <c r="N4887" s="7">
        <f>COUNTIFS('Lojas Assaí'!$F$174:$F$260,D4887)</f>
        <v>0</v>
      </c>
    </row>
    <row r="4888" spans="1:14" x14ac:dyDescent="0.25">
      <c r="A4888" s="7" t="s">
        <v>5241</v>
      </c>
      <c r="B4888" s="7" t="s">
        <v>206</v>
      </c>
      <c r="C4888" s="7" t="str">
        <f t="shared" si="152"/>
        <v>CordislândiaMG</v>
      </c>
      <c r="D4888" s="7">
        <v>3119005</v>
      </c>
      <c r="E4888" s="8" t="s">
        <v>701</v>
      </c>
      <c r="F4888" s="7">
        <v>3546</v>
      </c>
      <c r="G4888" s="7">
        <v>3435</v>
      </c>
      <c r="H4888" s="7">
        <v>19.13</v>
      </c>
      <c r="I4888" s="7">
        <v>1.5</v>
      </c>
      <c r="J4888" s="8">
        <f t="shared" si="153"/>
        <v>1953</v>
      </c>
      <c r="K4888" s="7">
        <v>22737.02</v>
      </c>
      <c r="L4888" s="9">
        <v>-18.363516287104499</v>
      </c>
      <c r="M4888" s="9">
        <v>-44.4562256497032</v>
      </c>
      <c r="N4888" s="7">
        <f>COUNTIFS('Lojas Assaí'!$F$174:$F$260,D4888)</f>
        <v>0</v>
      </c>
    </row>
    <row r="4889" spans="1:14" x14ac:dyDescent="0.25">
      <c r="A4889" s="7" t="s">
        <v>5242</v>
      </c>
      <c r="B4889" s="7" t="s">
        <v>422</v>
      </c>
      <c r="C4889" s="7" t="str">
        <f t="shared" si="152"/>
        <v>AdolfoSP</v>
      </c>
      <c r="D4889" s="7">
        <v>3500204</v>
      </c>
      <c r="E4889" s="8" t="s">
        <v>435</v>
      </c>
      <c r="F4889" s="7">
        <v>3545</v>
      </c>
      <c r="G4889" s="7">
        <v>3557</v>
      </c>
      <c r="H4889" s="7">
        <v>16.850000000000001</v>
      </c>
      <c r="I4889" s="7">
        <v>1.9</v>
      </c>
      <c r="J4889" s="8">
        <f t="shared" si="153"/>
        <v>2473.8000000000002</v>
      </c>
      <c r="K4889" s="7">
        <v>38464.089999999997</v>
      </c>
      <c r="L4889" s="9">
        <v>-21.232729777347998</v>
      </c>
      <c r="M4889" s="9">
        <v>-49.649721425559598</v>
      </c>
      <c r="N4889" s="7">
        <f>COUNTIFS('Lojas Assaí'!$F$174:$F$260,D4889)</f>
        <v>0</v>
      </c>
    </row>
    <row r="4890" spans="1:14" x14ac:dyDescent="0.25">
      <c r="A4890" s="7" t="s">
        <v>5243</v>
      </c>
      <c r="B4890" s="7" t="s">
        <v>707</v>
      </c>
      <c r="C4890" s="7" t="str">
        <f t="shared" si="152"/>
        <v>ArambaréRS</v>
      </c>
      <c r="D4890" s="7">
        <v>4300851</v>
      </c>
      <c r="E4890" s="8" t="s">
        <v>708</v>
      </c>
      <c r="F4890" s="7">
        <v>3544</v>
      </c>
      <c r="G4890" s="7">
        <v>3693</v>
      </c>
      <c r="H4890" s="7">
        <v>7.11</v>
      </c>
      <c r="I4890" s="7">
        <v>2.1</v>
      </c>
      <c r="J4890" s="8">
        <f t="shared" si="153"/>
        <v>2734.2</v>
      </c>
      <c r="K4890" s="7">
        <v>43095.33</v>
      </c>
      <c r="L4890" s="9">
        <v>-30.909345550011899</v>
      </c>
      <c r="M4890" s="9">
        <v>-51.501318250596803</v>
      </c>
      <c r="N4890" s="7">
        <f>COUNTIFS('Lojas Assaí'!$F$174:$F$260,D4890)</f>
        <v>0</v>
      </c>
    </row>
    <row r="4891" spans="1:14" x14ac:dyDescent="0.25">
      <c r="A4891" s="7" t="s">
        <v>5244</v>
      </c>
      <c r="B4891" s="7" t="s">
        <v>145</v>
      </c>
      <c r="C4891" s="7" t="str">
        <f t="shared" si="152"/>
        <v>Teresina de GoiásGO</v>
      </c>
      <c r="D4891" s="7">
        <v>5221080</v>
      </c>
      <c r="E4891" s="8" t="s">
        <v>687</v>
      </c>
      <c r="F4891" s="7">
        <v>3538</v>
      </c>
      <c r="G4891" s="7">
        <v>3016</v>
      </c>
      <c r="H4891" s="7">
        <v>3.89</v>
      </c>
      <c r="I4891" s="7">
        <v>1.4</v>
      </c>
      <c r="J4891" s="8">
        <f t="shared" si="153"/>
        <v>1822.8</v>
      </c>
      <c r="K4891" s="7">
        <v>10213.51</v>
      </c>
      <c r="L4891" s="9">
        <v>-13.776863099648001</v>
      </c>
      <c r="M4891" s="9">
        <v>-47.263520321020799</v>
      </c>
      <c r="N4891" s="7">
        <f>COUNTIFS('Lojas Assaí'!$F$174:$F$260,D4891)</f>
        <v>0</v>
      </c>
    </row>
    <row r="4892" spans="1:14" x14ac:dyDescent="0.25">
      <c r="A4892" s="7" t="s">
        <v>5245</v>
      </c>
      <c r="B4892" s="7" t="s">
        <v>669</v>
      </c>
      <c r="C4892" s="7" t="str">
        <f t="shared" si="152"/>
        <v>Santa Maria do TocantinsTO</v>
      </c>
      <c r="D4892" s="7">
        <v>1718881</v>
      </c>
      <c r="E4892" s="8" t="s">
        <v>699</v>
      </c>
      <c r="F4892" s="7">
        <v>3537</v>
      </c>
      <c r="G4892" s="7">
        <v>2894</v>
      </c>
      <c r="H4892" s="7">
        <v>2.0499999999999998</v>
      </c>
      <c r="I4892" s="7">
        <v>1.7</v>
      </c>
      <c r="J4892" s="8">
        <f t="shared" si="153"/>
        <v>2213.4</v>
      </c>
      <c r="K4892" s="7">
        <v>32626.07</v>
      </c>
      <c r="L4892" s="9">
        <v>-8.7749764492665108</v>
      </c>
      <c r="M4892" s="9">
        <v>-47.745270419224603</v>
      </c>
      <c r="N4892" s="7">
        <f>COUNTIFS('Lojas Assaí'!$F$174:$F$260,D4892)</f>
        <v>0</v>
      </c>
    </row>
    <row r="4893" spans="1:14" x14ac:dyDescent="0.25">
      <c r="A4893" s="7" t="s">
        <v>5246</v>
      </c>
      <c r="B4893" s="7" t="s">
        <v>244</v>
      </c>
      <c r="C4893" s="7" t="str">
        <f t="shared" si="152"/>
        <v>São Sebastião do UmbuzeiroPB</v>
      </c>
      <c r="D4893" s="7">
        <v>2515203</v>
      </c>
      <c r="E4893" s="8" t="s">
        <v>698</v>
      </c>
      <c r="F4893" s="7">
        <v>3534</v>
      </c>
      <c r="G4893" s="7">
        <v>3235</v>
      </c>
      <c r="H4893" s="7">
        <v>7.02</v>
      </c>
      <c r="I4893" s="7">
        <v>1.6</v>
      </c>
      <c r="J4893" s="8">
        <f t="shared" si="153"/>
        <v>2083.1999999999998</v>
      </c>
      <c r="K4893" s="7">
        <v>10004</v>
      </c>
      <c r="L4893" s="9">
        <v>-7.1009459552440397</v>
      </c>
      <c r="M4893" s="9">
        <v>-35.866413911522301</v>
      </c>
      <c r="N4893" s="7">
        <f>COUNTIFS('Lojas Assaí'!$F$174:$F$260,D4893)</f>
        <v>0</v>
      </c>
    </row>
    <row r="4894" spans="1:14" x14ac:dyDescent="0.25">
      <c r="A4894" s="7" t="s">
        <v>1918</v>
      </c>
      <c r="B4894" s="7" t="s">
        <v>707</v>
      </c>
      <c r="C4894" s="7" t="str">
        <f t="shared" si="152"/>
        <v>JacutingaRS</v>
      </c>
      <c r="D4894" s="7">
        <v>4310900</v>
      </c>
      <c r="E4894" s="8" t="s">
        <v>708</v>
      </c>
      <c r="F4894" s="7">
        <v>3532</v>
      </c>
      <c r="G4894" s="7">
        <v>3633</v>
      </c>
      <c r="H4894" s="7">
        <v>20.260000000000002</v>
      </c>
      <c r="I4894" s="7">
        <v>2.2000000000000002</v>
      </c>
      <c r="J4894" s="8">
        <f t="shared" si="153"/>
        <v>2864.4</v>
      </c>
      <c r="K4894" s="7">
        <v>44432.51</v>
      </c>
      <c r="L4894" s="9">
        <v>-27.7284936335667</v>
      </c>
      <c r="M4894" s="9">
        <v>-52.543172806430299</v>
      </c>
      <c r="N4894" s="7">
        <f>COUNTIFS('Lojas Assaí'!$F$174:$F$260,D4894)</f>
        <v>0</v>
      </c>
    </row>
    <row r="4895" spans="1:14" x14ac:dyDescent="0.25">
      <c r="A4895" s="7" t="s">
        <v>5247</v>
      </c>
      <c r="B4895" s="7" t="s">
        <v>707</v>
      </c>
      <c r="C4895" s="7" t="str">
        <f t="shared" si="152"/>
        <v>Vale VerdeRS</v>
      </c>
      <c r="D4895" s="7">
        <v>4322525</v>
      </c>
      <c r="E4895" s="8" t="s">
        <v>708</v>
      </c>
      <c r="F4895" s="7">
        <v>3531</v>
      </c>
      <c r="G4895" s="7">
        <v>3253</v>
      </c>
      <c r="H4895" s="7">
        <v>9.8699999999999992</v>
      </c>
      <c r="I4895" s="7">
        <v>2.2000000000000002</v>
      </c>
      <c r="J4895" s="8">
        <f t="shared" si="153"/>
        <v>2864.4</v>
      </c>
      <c r="K4895" s="7">
        <v>23699.52</v>
      </c>
      <c r="L4895" s="9">
        <v>-29.392280617420798</v>
      </c>
      <c r="M4895" s="9">
        <v>-51.251196564826998</v>
      </c>
      <c r="N4895" s="7">
        <f>COUNTIFS('Lojas Assaí'!$F$174:$F$260,D4895)</f>
        <v>0</v>
      </c>
    </row>
    <row r="4896" spans="1:14" x14ac:dyDescent="0.25">
      <c r="A4896" s="7" t="s">
        <v>5248</v>
      </c>
      <c r="B4896" s="7" t="s">
        <v>422</v>
      </c>
      <c r="C4896" s="7" t="str">
        <f t="shared" si="152"/>
        <v>Barão de AntoninaSP</v>
      </c>
      <c r="D4896" s="7">
        <v>3505005</v>
      </c>
      <c r="E4896" s="8" t="s">
        <v>435</v>
      </c>
      <c r="F4896" s="7">
        <v>3525</v>
      </c>
      <c r="G4896" s="7">
        <v>3116</v>
      </c>
      <c r="H4896" s="7">
        <v>20.350000000000001</v>
      </c>
      <c r="I4896" s="7">
        <v>1.8</v>
      </c>
      <c r="J4896" s="8">
        <f t="shared" si="153"/>
        <v>2343.6</v>
      </c>
      <c r="K4896" s="7">
        <v>19732.55</v>
      </c>
      <c r="L4896" s="9">
        <v>-23.627110519724599</v>
      </c>
      <c r="M4896" s="9">
        <v>-49.5660638969023</v>
      </c>
      <c r="N4896" s="7">
        <f>COUNTIFS('Lojas Assaí'!$F$174:$F$260,D4896)</f>
        <v>0</v>
      </c>
    </row>
    <row r="4897" spans="1:14" x14ac:dyDescent="0.25">
      <c r="A4897" s="7" t="s">
        <v>5249</v>
      </c>
      <c r="B4897" s="7" t="s">
        <v>422</v>
      </c>
      <c r="C4897" s="7" t="str">
        <f t="shared" si="152"/>
        <v>MombucaSP</v>
      </c>
      <c r="D4897" s="7">
        <v>3530904</v>
      </c>
      <c r="E4897" s="8" t="s">
        <v>435</v>
      </c>
      <c r="F4897" s="7">
        <v>3523</v>
      </c>
      <c r="G4897" s="7">
        <v>3266</v>
      </c>
      <c r="H4897" s="7">
        <v>24.43</v>
      </c>
      <c r="I4897" s="7">
        <v>2.2000000000000002</v>
      </c>
      <c r="J4897" s="8">
        <f t="shared" si="153"/>
        <v>2864.4</v>
      </c>
      <c r="K4897" s="7">
        <v>28697.26</v>
      </c>
      <c r="L4897" s="9">
        <v>-24.094116144999902</v>
      </c>
      <c r="M4897" s="9">
        <v>-46.619992725370999</v>
      </c>
      <c r="N4897" s="7">
        <f>COUNTIFS('Lojas Assaí'!$F$174:$F$260,D4897)</f>
        <v>0</v>
      </c>
    </row>
    <row r="4898" spans="1:14" x14ac:dyDescent="0.25">
      <c r="A4898" s="7" t="s">
        <v>5250</v>
      </c>
      <c r="B4898" s="7" t="s">
        <v>707</v>
      </c>
      <c r="C4898" s="7" t="str">
        <f t="shared" si="152"/>
        <v>ÁureaRS</v>
      </c>
      <c r="D4898" s="7">
        <v>4301552</v>
      </c>
      <c r="E4898" s="8" t="s">
        <v>708</v>
      </c>
      <c r="F4898" s="7">
        <v>3517</v>
      </c>
      <c r="G4898" s="7">
        <v>3665</v>
      </c>
      <c r="H4898" s="7">
        <v>23.15</v>
      </c>
      <c r="I4898" s="7">
        <v>2.2000000000000002</v>
      </c>
      <c r="J4898" s="8">
        <f t="shared" si="153"/>
        <v>2864.4</v>
      </c>
      <c r="K4898" s="7">
        <v>30580.65</v>
      </c>
      <c r="L4898" s="9">
        <v>-27.693786650391001</v>
      </c>
      <c r="M4898" s="9">
        <v>-52.054175669132903</v>
      </c>
      <c r="N4898" s="7">
        <f>COUNTIFS('Lojas Assaí'!$F$174:$F$260,D4898)</f>
        <v>0</v>
      </c>
    </row>
    <row r="4899" spans="1:14" x14ac:dyDescent="0.25">
      <c r="A4899" s="7" t="s">
        <v>5251</v>
      </c>
      <c r="B4899" s="7" t="s">
        <v>206</v>
      </c>
      <c r="C4899" s="7" t="str">
        <f t="shared" si="152"/>
        <v>Senhora do PortoMG</v>
      </c>
      <c r="D4899" s="7">
        <v>3166105</v>
      </c>
      <c r="E4899" s="8" t="s">
        <v>701</v>
      </c>
      <c r="F4899" s="7">
        <v>3516</v>
      </c>
      <c r="G4899" s="7">
        <v>3497</v>
      </c>
      <c r="H4899" s="7">
        <v>9.17</v>
      </c>
      <c r="I4899" s="7">
        <v>1.6</v>
      </c>
      <c r="J4899" s="8">
        <f t="shared" si="153"/>
        <v>2083.1999999999998</v>
      </c>
      <c r="K4899" s="7">
        <v>11518.37</v>
      </c>
      <c r="L4899" s="9">
        <v>-18.898008019968401</v>
      </c>
      <c r="M4899" s="9">
        <v>-43.0817557207791</v>
      </c>
      <c r="N4899" s="7">
        <f>COUNTIFS('Lojas Assaí'!$F$174:$F$260,D4899)</f>
        <v>0</v>
      </c>
    </row>
    <row r="4900" spans="1:14" x14ac:dyDescent="0.25">
      <c r="A4900" s="7" t="s">
        <v>5252</v>
      </c>
      <c r="B4900" s="7" t="s">
        <v>422</v>
      </c>
      <c r="C4900" s="7" t="str">
        <f t="shared" si="152"/>
        <v>QueirozSP</v>
      </c>
      <c r="D4900" s="7">
        <v>3541802</v>
      </c>
      <c r="E4900" s="8" t="s">
        <v>435</v>
      </c>
      <c r="F4900" s="7">
        <v>3513</v>
      </c>
      <c r="G4900" s="7">
        <v>2808</v>
      </c>
      <c r="H4900" s="7">
        <v>12.01</v>
      </c>
      <c r="I4900" s="7">
        <v>2.6</v>
      </c>
      <c r="J4900" s="8">
        <f t="shared" si="153"/>
        <v>3385.2</v>
      </c>
      <c r="K4900" s="7">
        <v>251248.25</v>
      </c>
      <c r="L4900" s="9">
        <v>-22.071919826416998</v>
      </c>
      <c r="M4900" s="9">
        <v>-50.311595242929897</v>
      </c>
      <c r="N4900" s="7">
        <f>COUNTIFS('Lojas Assaí'!$F$174:$F$260,D4900)</f>
        <v>0</v>
      </c>
    </row>
    <row r="4901" spans="1:14" x14ac:dyDescent="0.25">
      <c r="A4901" s="7" t="s">
        <v>5253</v>
      </c>
      <c r="B4901" s="7" t="s">
        <v>206</v>
      </c>
      <c r="C4901" s="7" t="str">
        <f t="shared" si="152"/>
        <v>RomariaMG</v>
      </c>
      <c r="D4901" s="7">
        <v>3156403</v>
      </c>
      <c r="E4901" s="8" t="s">
        <v>701</v>
      </c>
      <c r="F4901" s="7">
        <v>3507</v>
      </c>
      <c r="G4901" s="7">
        <v>3596</v>
      </c>
      <c r="H4901" s="7">
        <v>8.82</v>
      </c>
      <c r="I4901" s="7">
        <v>1.8</v>
      </c>
      <c r="J4901" s="8">
        <f t="shared" si="153"/>
        <v>2343.6</v>
      </c>
      <c r="K4901" s="7">
        <v>49001.23</v>
      </c>
      <c r="L4901" s="9">
        <v>-18.883480034872001</v>
      </c>
      <c r="M4901" s="9">
        <v>-47.581754900455998</v>
      </c>
      <c r="N4901" s="7">
        <f>COUNTIFS('Lojas Assaí'!$F$174:$F$260,D4901)</f>
        <v>0</v>
      </c>
    </row>
    <row r="4902" spans="1:14" x14ac:dyDescent="0.25">
      <c r="A4902" s="7" t="s">
        <v>5254</v>
      </c>
      <c r="B4902" s="7" t="s">
        <v>145</v>
      </c>
      <c r="C4902" s="7" t="str">
        <f t="shared" si="152"/>
        <v>Taquaral de GoiásGO</v>
      </c>
      <c r="D4902" s="7">
        <v>5221007</v>
      </c>
      <c r="E4902" s="8" t="s">
        <v>687</v>
      </c>
      <c r="F4902" s="7">
        <v>3506</v>
      </c>
      <c r="G4902" s="7">
        <v>3541</v>
      </c>
      <c r="H4902" s="7">
        <v>17.34</v>
      </c>
      <c r="I4902" s="7">
        <v>1.4</v>
      </c>
      <c r="J4902" s="8">
        <f t="shared" si="153"/>
        <v>1822.8</v>
      </c>
      <c r="K4902" s="7">
        <v>23491.7</v>
      </c>
      <c r="L4902" s="9">
        <v>-16.0500187966169</v>
      </c>
      <c r="M4902" s="9">
        <v>-49.602219314357697</v>
      </c>
      <c r="N4902" s="7">
        <f>COUNTIFS('Lojas Assaí'!$F$174:$F$260,D4902)</f>
        <v>0</v>
      </c>
    </row>
    <row r="4903" spans="1:14" x14ac:dyDescent="0.25">
      <c r="A4903" s="7" t="s">
        <v>5255</v>
      </c>
      <c r="B4903" s="7" t="s">
        <v>710</v>
      </c>
      <c r="C4903" s="7" t="str">
        <f t="shared" si="152"/>
        <v>Bocaina do SulSC</v>
      </c>
      <c r="D4903" s="7">
        <v>4202438</v>
      </c>
      <c r="E4903" s="8" t="s">
        <v>711</v>
      </c>
      <c r="F4903" s="7">
        <v>3501</v>
      </c>
      <c r="G4903" s="7">
        <v>3290</v>
      </c>
      <c r="H4903" s="7">
        <v>6.42</v>
      </c>
      <c r="I4903" s="7">
        <v>1.6</v>
      </c>
      <c r="J4903" s="8">
        <f t="shared" si="153"/>
        <v>2083.1999999999998</v>
      </c>
      <c r="K4903" s="7">
        <v>27555.75</v>
      </c>
      <c r="L4903" s="9">
        <v>-28.3379471909765</v>
      </c>
      <c r="M4903" s="9">
        <v>-49.6249777453381</v>
      </c>
      <c r="N4903" s="7">
        <f>COUNTIFS('Lojas Assaí'!$F$174:$F$260,D4903)</f>
        <v>0</v>
      </c>
    </row>
    <row r="4904" spans="1:14" x14ac:dyDescent="0.25">
      <c r="A4904" s="7" t="s">
        <v>5256</v>
      </c>
      <c r="B4904" s="7" t="s">
        <v>206</v>
      </c>
      <c r="C4904" s="7" t="str">
        <f t="shared" si="152"/>
        <v>Fernandes TourinhoMG</v>
      </c>
      <c r="D4904" s="7">
        <v>3125804</v>
      </c>
      <c r="E4904" s="8" t="s">
        <v>701</v>
      </c>
      <c r="F4904" s="7">
        <v>3500</v>
      </c>
      <c r="G4904" s="7">
        <v>3030</v>
      </c>
      <c r="H4904" s="7">
        <v>19.95</v>
      </c>
      <c r="I4904" s="7">
        <v>1.5</v>
      </c>
      <c r="J4904" s="8">
        <f t="shared" si="153"/>
        <v>1953</v>
      </c>
      <c r="K4904" s="7">
        <v>12394.28</v>
      </c>
      <c r="L4904" s="9">
        <v>-19.151000644985601</v>
      </c>
      <c r="M4904" s="9">
        <v>-42.080978480354098</v>
      </c>
      <c r="N4904" s="7">
        <f>COUNTIFS('Lojas Assaí'!$F$174:$F$260,D4904)</f>
        <v>0</v>
      </c>
    </row>
    <row r="4905" spans="1:14" x14ac:dyDescent="0.25">
      <c r="A4905" s="7" t="s">
        <v>5257</v>
      </c>
      <c r="B4905" s="7" t="s">
        <v>206</v>
      </c>
      <c r="C4905" s="7" t="str">
        <f t="shared" si="152"/>
        <v>Ibitiúra de MinasMG</v>
      </c>
      <c r="D4905" s="7">
        <v>3129905</v>
      </c>
      <c r="E4905" s="8" t="s">
        <v>701</v>
      </c>
      <c r="F4905" s="7">
        <v>3497</v>
      </c>
      <c r="G4905" s="7">
        <v>3382</v>
      </c>
      <c r="H4905" s="7">
        <v>49.51</v>
      </c>
      <c r="I4905" s="7">
        <v>1.8</v>
      </c>
      <c r="J4905" s="8">
        <f t="shared" si="153"/>
        <v>2343.6</v>
      </c>
      <c r="K4905" s="7">
        <v>16123.46</v>
      </c>
      <c r="L4905" s="9">
        <v>-22.057055156183299</v>
      </c>
      <c r="M4905" s="9">
        <v>-46.437603282057303</v>
      </c>
      <c r="N4905" s="7">
        <f>COUNTIFS('Lojas Assaí'!$F$174:$F$260,D4905)</f>
        <v>0</v>
      </c>
    </row>
    <row r="4906" spans="1:14" x14ac:dyDescent="0.25">
      <c r="A4906" s="7" t="s">
        <v>5258</v>
      </c>
      <c r="B4906" s="7" t="s">
        <v>145</v>
      </c>
      <c r="C4906" s="7" t="str">
        <f t="shared" si="152"/>
        <v>TrombasGO</v>
      </c>
      <c r="D4906" s="7">
        <v>5221452</v>
      </c>
      <c r="E4906" s="8" t="s">
        <v>687</v>
      </c>
      <c r="F4906" s="7">
        <v>3497</v>
      </c>
      <c r="G4906" s="7">
        <v>3452</v>
      </c>
      <c r="H4906" s="7">
        <v>4.32</v>
      </c>
      <c r="I4906" s="7">
        <v>1.7</v>
      </c>
      <c r="J4906" s="8">
        <f t="shared" si="153"/>
        <v>2213.4</v>
      </c>
      <c r="K4906" s="7">
        <v>16989.080000000002</v>
      </c>
      <c r="L4906" s="9">
        <v>-13.508467721269099</v>
      </c>
      <c r="M4906" s="9">
        <v>-48.744708610335202</v>
      </c>
      <c r="N4906" s="7">
        <f>COUNTIFS('Lojas Assaí'!$F$174:$F$260,D4906)</f>
        <v>0</v>
      </c>
    </row>
    <row r="4907" spans="1:14" x14ac:dyDescent="0.25">
      <c r="A4907" s="7" t="s">
        <v>5259</v>
      </c>
      <c r="B4907" s="7" t="s">
        <v>206</v>
      </c>
      <c r="C4907" s="7" t="str">
        <f t="shared" si="152"/>
        <v>Frei LagonegroMG</v>
      </c>
      <c r="D4907" s="7">
        <v>3126950</v>
      </c>
      <c r="E4907" s="8" t="s">
        <v>701</v>
      </c>
      <c r="F4907" s="7">
        <v>3496</v>
      </c>
      <c r="G4907" s="7">
        <v>3329</v>
      </c>
      <c r="H4907" s="7">
        <v>19.88</v>
      </c>
      <c r="I4907" s="7">
        <v>1.5</v>
      </c>
      <c r="J4907" s="8">
        <f t="shared" si="153"/>
        <v>1953</v>
      </c>
      <c r="K4907" s="7">
        <v>10081.709999999999</v>
      </c>
      <c r="L4907" s="9">
        <v>-18.1650807120668</v>
      </c>
      <c r="M4907" s="9">
        <v>-42.765295238553698</v>
      </c>
      <c r="N4907" s="7">
        <f>COUNTIFS('Lojas Assaí'!$F$174:$F$260,D4907)</f>
        <v>0</v>
      </c>
    </row>
    <row r="4908" spans="1:14" x14ac:dyDescent="0.25">
      <c r="A4908" s="7" t="s">
        <v>5260</v>
      </c>
      <c r="B4908" s="7" t="s">
        <v>178</v>
      </c>
      <c r="C4908" s="7" t="str">
        <f t="shared" si="152"/>
        <v>TorixoréuMT</v>
      </c>
      <c r="D4908" s="7">
        <v>5108204</v>
      </c>
      <c r="E4908" s="8" t="s">
        <v>696</v>
      </c>
      <c r="F4908" s="7">
        <v>3487</v>
      </c>
      <c r="G4908" s="7">
        <v>4071</v>
      </c>
      <c r="H4908" s="7">
        <v>1.7</v>
      </c>
      <c r="I4908" s="7">
        <v>2.2999999999999998</v>
      </c>
      <c r="J4908" s="8">
        <f t="shared" si="153"/>
        <v>2994.6</v>
      </c>
      <c r="K4908" s="7">
        <v>43673.67</v>
      </c>
      <c r="L4908" s="9">
        <v>-15.6580648240885</v>
      </c>
      <c r="M4908" s="9">
        <v>-56.144663740186601</v>
      </c>
      <c r="N4908" s="7">
        <f>COUNTIFS('Lojas Assaí'!$F$174:$F$260,D4908)</f>
        <v>0</v>
      </c>
    </row>
    <row r="4909" spans="1:14" x14ac:dyDescent="0.25">
      <c r="A4909" s="7" t="s">
        <v>5261</v>
      </c>
      <c r="B4909" s="7" t="s">
        <v>206</v>
      </c>
      <c r="C4909" s="7" t="str">
        <f t="shared" si="152"/>
        <v>Estrela do IndaiáMG</v>
      </c>
      <c r="D4909" s="7">
        <v>3124708</v>
      </c>
      <c r="E4909" s="8" t="s">
        <v>701</v>
      </c>
      <c r="F4909" s="7">
        <v>3483</v>
      </c>
      <c r="G4909" s="7">
        <v>3516</v>
      </c>
      <c r="H4909" s="7">
        <v>5.53</v>
      </c>
      <c r="I4909" s="7">
        <v>1.9</v>
      </c>
      <c r="J4909" s="8">
        <f t="shared" si="153"/>
        <v>2473.8000000000002</v>
      </c>
      <c r="K4909" s="7">
        <v>34695.660000000003</v>
      </c>
      <c r="L4909" s="9">
        <v>-18.741293175659301</v>
      </c>
      <c r="M4909" s="9">
        <v>-47.688974802145502</v>
      </c>
      <c r="N4909" s="7">
        <f>COUNTIFS('Lojas Assaí'!$F$174:$F$260,D4909)</f>
        <v>0</v>
      </c>
    </row>
    <row r="4910" spans="1:14" x14ac:dyDescent="0.25">
      <c r="A4910" s="7" t="s">
        <v>5262</v>
      </c>
      <c r="B4910" s="7" t="s">
        <v>244</v>
      </c>
      <c r="C4910" s="7" t="str">
        <f t="shared" si="152"/>
        <v>GurjãoPB</v>
      </c>
      <c r="D4910" s="7">
        <v>2506509</v>
      </c>
      <c r="E4910" s="8" t="s">
        <v>698</v>
      </c>
      <c r="F4910" s="7">
        <v>3477</v>
      </c>
      <c r="G4910" s="7">
        <v>3159</v>
      </c>
      <c r="H4910" s="7">
        <v>9.1999999999999993</v>
      </c>
      <c r="I4910" s="7">
        <v>1.5</v>
      </c>
      <c r="J4910" s="8">
        <f t="shared" si="153"/>
        <v>1953</v>
      </c>
      <c r="K4910" s="7">
        <v>10173.51</v>
      </c>
      <c r="L4910" s="9">
        <v>-7.5829411773177</v>
      </c>
      <c r="M4910" s="9">
        <v>-35.790650903452097</v>
      </c>
      <c r="N4910" s="7">
        <f>COUNTIFS('Lojas Assaí'!$F$174:$F$260,D4910)</f>
        <v>0</v>
      </c>
    </row>
    <row r="4911" spans="1:14" x14ac:dyDescent="0.25">
      <c r="A4911" s="7" t="s">
        <v>5263</v>
      </c>
      <c r="B4911" s="7" t="s">
        <v>669</v>
      </c>
      <c r="C4911" s="7" t="str">
        <f t="shared" si="152"/>
        <v>AngicoTO</v>
      </c>
      <c r="D4911" s="7">
        <v>1701051</v>
      </c>
      <c r="E4911" s="8" t="s">
        <v>699</v>
      </c>
      <c r="F4911" s="7">
        <v>3475</v>
      </c>
      <c r="G4911" s="7">
        <v>3175</v>
      </c>
      <c r="H4911" s="7">
        <v>7.03</v>
      </c>
      <c r="I4911" s="7">
        <v>1.5</v>
      </c>
      <c r="J4911" s="8">
        <f t="shared" si="153"/>
        <v>1953</v>
      </c>
      <c r="K4911" s="7">
        <v>12109.14</v>
      </c>
      <c r="L4911" s="9">
        <v>-6.3877527497248003</v>
      </c>
      <c r="M4911" s="9">
        <v>-47.862077839173502</v>
      </c>
      <c r="N4911" s="7">
        <f>COUNTIFS('Lojas Assaí'!$F$174:$F$260,D4911)</f>
        <v>0</v>
      </c>
    </row>
    <row r="4912" spans="1:14" x14ac:dyDescent="0.25">
      <c r="A4912" s="7" t="s">
        <v>5264</v>
      </c>
      <c r="B4912" s="7" t="s">
        <v>12</v>
      </c>
      <c r="C4912" s="7" t="str">
        <f t="shared" si="152"/>
        <v>Mar VermelhoAL</v>
      </c>
      <c r="D4912" s="7">
        <v>2704906</v>
      </c>
      <c r="E4912" s="8" t="s">
        <v>688</v>
      </c>
      <c r="F4912" s="7">
        <v>3474</v>
      </c>
      <c r="G4912" s="7">
        <v>3652</v>
      </c>
      <c r="H4912" s="7">
        <v>39.229999999999997</v>
      </c>
      <c r="I4912" s="7">
        <v>1.3</v>
      </c>
      <c r="J4912" s="8">
        <f t="shared" si="153"/>
        <v>1692.6</v>
      </c>
      <c r="K4912" s="7">
        <v>15693.01</v>
      </c>
      <c r="L4912" s="9">
        <v>-9.0154564858240995</v>
      </c>
      <c r="M4912" s="9">
        <v>-35.223015409131897</v>
      </c>
      <c r="N4912" s="7">
        <f>COUNTIFS('Lojas Assaí'!$F$174:$F$260,D4912)</f>
        <v>0</v>
      </c>
    </row>
    <row r="4913" spans="1:14" x14ac:dyDescent="0.25">
      <c r="A4913" s="7" t="s">
        <v>5265</v>
      </c>
      <c r="B4913" s="7" t="s">
        <v>707</v>
      </c>
      <c r="C4913" s="7" t="str">
        <f t="shared" si="152"/>
        <v>JariRS</v>
      </c>
      <c r="D4913" s="7">
        <v>4311130</v>
      </c>
      <c r="E4913" s="8" t="s">
        <v>708</v>
      </c>
      <c r="F4913" s="7">
        <v>3472</v>
      </c>
      <c r="G4913" s="7">
        <v>3575</v>
      </c>
      <c r="H4913" s="7">
        <v>4.17</v>
      </c>
      <c r="I4913" s="7">
        <v>2.5</v>
      </c>
      <c r="J4913" s="8">
        <f t="shared" si="153"/>
        <v>3255</v>
      </c>
      <c r="K4913" s="7">
        <v>44436.01</v>
      </c>
      <c r="L4913" s="9">
        <v>-29.290081096840499</v>
      </c>
      <c r="M4913" s="9">
        <v>-54.219935820281997</v>
      </c>
      <c r="N4913" s="7">
        <f>COUNTIFS('Lojas Assaí'!$F$174:$F$260,D4913)</f>
        <v>0</v>
      </c>
    </row>
    <row r="4914" spans="1:14" x14ac:dyDescent="0.25">
      <c r="A4914" s="7" t="s">
        <v>5266</v>
      </c>
      <c r="B4914" s="7" t="s">
        <v>258</v>
      </c>
      <c r="C4914" s="7" t="str">
        <f t="shared" si="152"/>
        <v>Bom Jesus do SulPR</v>
      </c>
      <c r="D4914" s="7">
        <v>4103156</v>
      </c>
      <c r="E4914" s="8" t="s">
        <v>686</v>
      </c>
      <c r="F4914" s="7">
        <v>3472</v>
      </c>
      <c r="G4914" s="7">
        <v>3796</v>
      </c>
      <c r="H4914" s="7">
        <v>21.82</v>
      </c>
      <c r="I4914" s="7">
        <v>1.8</v>
      </c>
      <c r="J4914" s="8">
        <f t="shared" si="153"/>
        <v>2343.6</v>
      </c>
      <c r="K4914" s="7">
        <v>26171.87</v>
      </c>
      <c r="L4914" s="9">
        <v>-23.707437018029999</v>
      </c>
      <c r="M4914" s="9">
        <v>-51.764465444677398</v>
      </c>
      <c r="N4914" s="7">
        <f>COUNTIFS('Lojas Assaí'!$F$174:$F$260,D4914)</f>
        <v>0</v>
      </c>
    </row>
    <row r="4915" spans="1:14" x14ac:dyDescent="0.25">
      <c r="A4915" s="7" t="s">
        <v>5267</v>
      </c>
      <c r="B4915" s="7" t="s">
        <v>145</v>
      </c>
      <c r="C4915" s="7" t="str">
        <f t="shared" si="152"/>
        <v>Palestina de GoiásGO</v>
      </c>
      <c r="D4915" s="7">
        <v>5215652</v>
      </c>
      <c r="E4915" s="8" t="s">
        <v>687</v>
      </c>
      <c r="F4915" s="7">
        <v>3470</v>
      </c>
      <c r="G4915" s="7">
        <v>3371</v>
      </c>
      <c r="H4915" s="7">
        <v>2.5499999999999998</v>
      </c>
      <c r="I4915" s="7">
        <v>2.2000000000000002</v>
      </c>
      <c r="J4915" s="8">
        <f t="shared" si="153"/>
        <v>2864.4</v>
      </c>
      <c r="K4915" s="7">
        <v>33846.1</v>
      </c>
      <c r="L4915" s="9">
        <v>-16.741431772585301</v>
      </c>
      <c r="M4915" s="9">
        <v>-51.530032200692901</v>
      </c>
      <c r="N4915" s="7">
        <f>COUNTIFS('Lojas Assaí'!$F$174:$F$260,D4915)</f>
        <v>0</v>
      </c>
    </row>
    <row r="4916" spans="1:14" x14ac:dyDescent="0.25">
      <c r="A4916" s="7" t="s">
        <v>5268</v>
      </c>
      <c r="B4916" s="7" t="s">
        <v>669</v>
      </c>
      <c r="C4916" s="7" t="str">
        <f t="shared" si="152"/>
        <v>Maurilândia do TocantinsTO</v>
      </c>
      <c r="D4916" s="7">
        <v>1712801</v>
      </c>
      <c r="E4916" s="8" t="s">
        <v>699</v>
      </c>
      <c r="F4916" s="7">
        <v>3470</v>
      </c>
      <c r="G4916" s="7">
        <v>3154</v>
      </c>
      <c r="H4916" s="7">
        <v>4.2699999999999996</v>
      </c>
      <c r="I4916" s="7">
        <v>1.6</v>
      </c>
      <c r="J4916" s="8">
        <f t="shared" si="153"/>
        <v>2083.1999999999998</v>
      </c>
      <c r="K4916" s="7">
        <v>13880.91</v>
      </c>
      <c r="L4916" s="9">
        <v>-5.9525664212104497</v>
      </c>
      <c r="M4916" s="9">
        <v>-47.504879960175103</v>
      </c>
      <c r="N4916" s="7">
        <f>COUNTIFS('Lojas Assaí'!$F$174:$F$260,D4916)</f>
        <v>0</v>
      </c>
    </row>
    <row r="4917" spans="1:14" x14ac:dyDescent="0.25">
      <c r="A4917" s="7" t="s">
        <v>5269</v>
      </c>
      <c r="B4917" s="7" t="s">
        <v>422</v>
      </c>
      <c r="C4917" s="7" t="str">
        <f t="shared" si="152"/>
        <v>JumirimSP</v>
      </c>
      <c r="D4917" s="7">
        <v>3525854</v>
      </c>
      <c r="E4917" s="8" t="s">
        <v>435</v>
      </c>
      <c r="F4917" s="7">
        <v>3467</v>
      </c>
      <c r="G4917" s="7">
        <v>2798</v>
      </c>
      <c r="H4917" s="7">
        <v>49.36</v>
      </c>
      <c r="I4917" s="7">
        <v>2.2000000000000002</v>
      </c>
      <c r="J4917" s="8">
        <f t="shared" si="153"/>
        <v>2864.4</v>
      </c>
      <c r="K4917" s="7">
        <v>50416.480000000003</v>
      </c>
      <c r="L4917" s="9">
        <v>-21.511275749681001</v>
      </c>
      <c r="M4917" s="9">
        <v>-51.434011950548999</v>
      </c>
      <c r="N4917" s="7">
        <f>COUNTIFS('Lojas Assaí'!$F$174:$F$260,D4917)</f>
        <v>0</v>
      </c>
    </row>
    <row r="4918" spans="1:14" x14ac:dyDescent="0.25">
      <c r="A4918" s="7" t="s">
        <v>5270</v>
      </c>
      <c r="B4918" s="7" t="s">
        <v>710</v>
      </c>
      <c r="C4918" s="7" t="str">
        <f t="shared" si="152"/>
        <v>Major GercinoSC</v>
      </c>
      <c r="D4918" s="7">
        <v>4210209</v>
      </c>
      <c r="E4918" s="8" t="s">
        <v>711</v>
      </c>
      <c r="F4918" s="7">
        <v>3465</v>
      </c>
      <c r="G4918" s="7">
        <v>3279</v>
      </c>
      <c r="H4918" s="7">
        <v>11.48</v>
      </c>
      <c r="I4918" s="7">
        <v>1.8</v>
      </c>
      <c r="J4918" s="8">
        <f t="shared" si="153"/>
        <v>2343.6</v>
      </c>
      <c r="K4918" s="7">
        <v>15603.51</v>
      </c>
      <c r="L4918" s="9">
        <v>-28.850314606974599</v>
      </c>
      <c r="M4918" s="9">
        <v>-49.454376324593198</v>
      </c>
      <c r="N4918" s="7">
        <f>COUNTIFS('Lojas Assaí'!$F$174:$F$260,D4918)</f>
        <v>0</v>
      </c>
    </row>
    <row r="4919" spans="1:14" x14ac:dyDescent="0.25">
      <c r="A4919" s="7" t="s">
        <v>5271</v>
      </c>
      <c r="B4919" s="7" t="s">
        <v>710</v>
      </c>
      <c r="C4919" s="7" t="str">
        <f t="shared" si="152"/>
        <v>Caxambu do SulSC</v>
      </c>
      <c r="D4919" s="7">
        <v>4204103</v>
      </c>
      <c r="E4919" s="8" t="s">
        <v>711</v>
      </c>
      <c r="F4919" s="7">
        <v>3462</v>
      </c>
      <c r="G4919" s="7">
        <v>4411</v>
      </c>
      <c r="H4919" s="7">
        <v>31.35</v>
      </c>
      <c r="I4919" s="7">
        <v>2.4</v>
      </c>
      <c r="J4919" s="8">
        <f t="shared" si="153"/>
        <v>3124.8</v>
      </c>
      <c r="K4919" s="7">
        <v>54574.66</v>
      </c>
      <c r="L4919" s="9">
        <v>-27.795828067738402</v>
      </c>
      <c r="M4919" s="9">
        <v>-50.870062264678801</v>
      </c>
      <c r="N4919" s="7">
        <f>COUNTIFS('Lojas Assaí'!$F$174:$F$260,D4919)</f>
        <v>0</v>
      </c>
    </row>
    <row r="4920" spans="1:14" x14ac:dyDescent="0.25">
      <c r="A4920" s="7" t="s">
        <v>5272</v>
      </c>
      <c r="B4920" s="7" t="s">
        <v>145</v>
      </c>
      <c r="C4920" s="7" t="str">
        <f t="shared" si="152"/>
        <v>CromíniaGO</v>
      </c>
      <c r="D4920" s="7">
        <v>5206503</v>
      </c>
      <c r="E4920" s="8" t="s">
        <v>687</v>
      </c>
      <c r="F4920" s="7">
        <v>3458</v>
      </c>
      <c r="G4920" s="7">
        <v>3555</v>
      </c>
      <c r="H4920" s="7">
        <v>9.76</v>
      </c>
      <c r="I4920" s="7">
        <v>1.5</v>
      </c>
      <c r="J4920" s="8">
        <f t="shared" si="153"/>
        <v>1953</v>
      </c>
      <c r="K4920" s="7">
        <v>24566.01</v>
      </c>
      <c r="L4920" s="9">
        <v>-17.281854926821101</v>
      </c>
      <c r="M4920" s="9">
        <v>-49.380505479754802</v>
      </c>
      <c r="N4920" s="7">
        <f>COUNTIFS('Lojas Assaí'!$F$174:$F$260,D4920)</f>
        <v>0</v>
      </c>
    </row>
    <row r="4921" spans="1:14" x14ac:dyDescent="0.25">
      <c r="A4921" s="7" t="s">
        <v>5273</v>
      </c>
      <c r="B4921" s="7" t="s">
        <v>707</v>
      </c>
      <c r="C4921" s="7" t="str">
        <f t="shared" si="152"/>
        <v>ItacurubiRS</v>
      </c>
      <c r="D4921" s="7">
        <v>4310553</v>
      </c>
      <c r="E4921" s="8" t="s">
        <v>708</v>
      </c>
      <c r="F4921" s="7">
        <v>3456</v>
      </c>
      <c r="G4921" s="7">
        <v>3441</v>
      </c>
      <c r="H4921" s="7">
        <v>3.07</v>
      </c>
      <c r="I4921" s="7">
        <v>2.1</v>
      </c>
      <c r="J4921" s="8">
        <f t="shared" si="153"/>
        <v>2734.2</v>
      </c>
      <c r="K4921" s="7">
        <v>27650.74</v>
      </c>
      <c r="L4921" s="9">
        <v>-28.802205033086999</v>
      </c>
      <c r="M4921" s="9">
        <v>-55.2327232640516</v>
      </c>
      <c r="N4921" s="7">
        <f>COUNTIFS('Lojas Assaí'!$F$174:$F$260,D4921)</f>
        <v>0</v>
      </c>
    </row>
    <row r="4922" spans="1:14" x14ac:dyDescent="0.25">
      <c r="A4922" s="7" t="s">
        <v>5274</v>
      </c>
      <c r="B4922" s="7" t="s">
        <v>178</v>
      </c>
      <c r="C4922" s="7" t="str">
        <f t="shared" si="152"/>
        <v>União do SulMT</v>
      </c>
      <c r="D4922" s="7">
        <v>5108303</v>
      </c>
      <c r="E4922" s="8" t="s">
        <v>696</v>
      </c>
      <c r="F4922" s="7">
        <v>3455</v>
      </c>
      <c r="G4922" s="7">
        <v>3760</v>
      </c>
      <c r="H4922" s="7">
        <v>0.82</v>
      </c>
      <c r="I4922" s="7">
        <v>2.2000000000000002</v>
      </c>
      <c r="J4922" s="8">
        <f t="shared" si="153"/>
        <v>2864.4</v>
      </c>
      <c r="K4922" s="7">
        <v>96472.95</v>
      </c>
      <c r="L4922" s="9">
        <v>-12.2840488631767</v>
      </c>
      <c r="M4922" s="9">
        <v>-55.300918574859999</v>
      </c>
      <c r="N4922" s="7">
        <f>COUNTIFS('Lojas Assaí'!$F$174:$F$260,D4922)</f>
        <v>0</v>
      </c>
    </row>
    <row r="4923" spans="1:14" x14ac:dyDescent="0.25">
      <c r="A4923" s="7" t="s">
        <v>5275</v>
      </c>
      <c r="B4923" s="7" t="s">
        <v>145</v>
      </c>
      <c r="C4923" s="7" t="str">
        <f t="shared" si="152"/>
        <v>AraçuGO</v>
      </c>
      <c r="D4923" s="7">
        <v>5201603</v>
      </c>
      <c r="E4923" s="8" t="s">
        <v>687</v>
      </c>
      <c r="F4923" s="7">
        <v>3450</v>
      </c>
      <c r="G4923" s="7">
        <v>3802</v>
      </c>
      <c r="H4923" s="7">
        <v>25.53</v>
      </c>
      <c r="I4923" s="7">
        <v>1.5</v>
      </c>
      <c r="J4923" s="8">
        <f t="shared" si="153"/>
        <v>1953</v>
      </c>
      <c r="K4923" s="7">
        <v>19584.5</v>
      </c>
      <c r="L4923" s="9">
        <v>-16.354334806530101</v>
      </c>
      <c r="M4923" s="9">
        <v>-49.681682050652498</v>
      </c>
      <c r="N4923" s="7">
        <f>COUNTIFS('Lojas Assaí'!$F$174:$F$260,D4923)</f>
        <v>0</v>
      </c>
    </row>
    <row r="4924" spans="1:14" x14ac:dyDescent="0.25">
      <c r="A4924" s="7" t="s">
        <v>5276</v>
      </c>
      <c r="B4924" s="7" t="s">
        <v>145</v>
      </c>
      <c r="C4924" s="7" t="str">
        <f t="shared" si="152"/>
        <v>HidrolinaGO</v>
      </c>
      <c r="D4924" s="7">
        <v>5209804</v>
      </c>
      <c r="E4924" s="8" t="s">
        <v>687</v>
      </c>
      <c r="F4924" s="7">
        <v>3450</v>
      </c>
      <c r="G4924" s="7">
        <v>4029</v>
      </c>
      <c r="H4924" s="7">
        <v>6.94</v>
      </c>
      <c r="I4924" s="7">
        <v>1.4</v>
      </c>
      <c r="J4924" s="8">
        <f t="shared" si="153"/>
        <v>1822.8</v>
      </c>
      <c r="K4924" s="7">
        <v>21680.35</v>
      </c>
      <c r="L4924" s="9">
        <v>-14.727658289257599</v>
      </c>
      <c r="M4924" s="9">
        <v>-49.459897446622897</v>
      </c>
      <c r="N4924" s="7">
        <f>COUNTIFS('Lojas Assaí'!$F$174:$F$260,D4924)</f>
        <v>0</v>
      </c>
    </row>
    <row r="4925" spans="1:14" x14ac:dyDescent="0.25">
      <c r="A4925" s="7" t="s">
        <v>5277</v>
      </c>
      <c r="B4925" s="7" t="s">
        <v>206</v>
      </c>
      <c r="C4925" s="7" t="str">
        <f t="shared" si="152"/>
        <v>Coronel Xavier ChavesMG</v>
      </c>
      <c r="D4925" s="7">
        <v>3119708</v>
      </c>
      <c r="E4925" s="8" t="s">
        <v>701</v>
      </c>
      <c r="F4925" s="7">
        <v>3448</v>
      </c>
      <c r="G4925" s="7">
        <v>3301</v>
      </c>
      <c r="H4925" s="7">
        <v>23.42</v>
      </c>
      <c r="I4925" s="7">
        <v>1.8</v>
      </c>
      <c r="J4925" s="8">
        <f t="shared" si="153"/>
        <v>2343.6</v>
      </c>
      <c r="K4925" s="7">
        <v>17657.86</v>
      </c>
      <c r="L4925" s="9">
        <v>-19.826410021936098</v>
      </c>
      <c r="M4925" s="9">
        <v>-45.898471028388499</v>
      </c>
      <c r="N4925" s="7">
        <f>COUNTIFS('Lojas Assaí'!$F$174:$F$260,D4925)</f>
        <v>0</v>
      </c>
    </row>
    <row r="4926" spans="1:14" x14ac:dyDescent="0.25">
      <c r="A4926" s="7" t="s">
        <v>5278</v>
      </c>
      <c r="B4926" s="7" t="s">
        <v>313</v>
      </c>
      <c r="C4926" s="7" t="str">
        <f t="shared" si="152"/>
        <v>Sebastião BarrosPI</v>
      </c>
      <c r="D4926" s="7">
        <v>2210623</v>
      </c>
      <c r="E4926" s="8" t="s">
        <v>693</v>
      </c>
      <c r="F4926" s="7">
        <v>3434</v>
      </c>
      <c r="G4926" s="7">
        <v>3560</v>
      </c>
      <c r="H4926" s="7">
        <v>3.98</v>
      </c>
      <c r="I4926" s="7">
        <v>2.7</v>
      </c>
      <c r="J4926" s="8">
        <f t="shared" si="153"/>
        <v>3515.4</v>
      </c>
      <c r="K4926" s="7">
        <v>12095.66</v>
      </c>
      <c r="L4926" s="9">
        <v>-10.816675220601599</v>
      </c>
      <c r="M4926" s="9">
        <v>-44.833284177516198</v>
      </c>
      <c r="N4926" s="7">
        <f>COUNTIFS('Lojas Assaí'!$F$174:$F$260,D4926)</f>
        <v>0</v>
      </c>
    </row>
    <row r="4927" spans="1:14" x14ac:dyDescent="0.25">
      <c r="A4927" s="7" t="s">
        <v>5279</v>
      </c>
      <c r="B4927" s="7" t="s">
        <v>710</v>
      </c>
      <c r="C4927" s="7" t="str">
        <f t="shared" si="152"/>
        <v>ZortéaSC</v>
      </c>
      <c r="D4927" s="7">
        <v>4219853</v>
      </c>
      <c r="E4927" s="8" t="s">
        <v>711</v>
      </c>
      <c r="F4927" s="7">
        <v>3432</v>
      </c>
      <c r="G4927" s="7">
        <v>2991</v>
      </c>
      <c r="H4927" s="7">
        <v>15.77</v>
      </c>
      <c r="I4927" s="7">
        <v>2.5</v>
      </c>
      <c r="J4927" s="8">
        <f t="shared" si="153"/>
        <v>3255</v>
      </c>
      <c r="K4927" s="7">
        <v>24088.11</v>
      </c>
      <c r="L4927" s="9">
        <v>-28.839435999999999</v>
      </c>
      <c r="M4927" s="9">
        <v>-49.251246999999999</v>
      </c>
      <c r="N4927" s="7">
        <f>COUNTIFS('Lojas Assaí'!$F$174:$F$260,D4927)</f>
        <v>0</v>
      </c>
    </row>
    <row r="4928" spans="1:14" x14ac:dyDescent="0.25">
      <c r="A4928" s="7" t="s">
        <v>5280</v>
      </c>
      <c r="B4928" s="7" t="s">
        <v>206</v>
      </c>
      <c r="C4928" s="7" t="str">
        <f t="shared" si="152"/>
        <v>DivinésiaMG</v>
      </c>
      <c r="D4928" s="7">
        <v>3121902</v>
      </c>
      <c r="E4928" s="8" t="s">
        <v>701</v>
      </c>
      <c r="F4928" s="7">
        <v>3430</v>
      </c>
      <c r="G4928" s="7">
        <v>3293</v>
      </c>
      <c r="H4928" s="7">
        <v>28.15</v>
      </c>
      <c r="I4928" s="7">
        <v>1.5</v>
      </c>
      <c r="J4928" s="8">
        <f t="shared" si="153"/>
        <v>1953</v>
      </c>
      <c r="K4928" s="7">
        <v>15894.05</v>
      </c>
      <c r="L4928" s="9">
        <v>-20.6129771965043</v>
      </c>
      <c r="M4928" s="9">
        <v>-42.147739335331501</v>
      </c>
      <c r="N4928" s="7">
        <f>COUNTIFS('Lojas Assaí'!$F$174:$F$260,D4928)</f>
        <v>0</v>
      </c>
    </row>
    <row r="4929" spans="1:14" x14ac:dyDescent="0.25">
      <c r="A4929" s="7" t="s">
        <v>5281</v>
      </c>
      <c r="B4929" s="7" t="s">
        <v>710</v>
      </c>
      <c r="C4929" s="7" t="str">
        <f t="shared" si="152"/>
        <v>Ponte Alta do NorteSC</v>
      </c>
      <c r="D4929" s="7">
        <v>4213351</v>
      </c>
      <c r="E4929" s="8" t="s">
        <v>711</v>
      </c>
      <c r="F4929" s="7">
        <v>3426</v>
      </c>
      <c r="G4929" s="7">
        <v>3303</v>
      </c>
      <c r="H4929" s="7">
        <v>8.27</v>
      </c>
      <c r="I4929" s="7">
        <v>1.8</v>
      </c>
      <c r="J4929" s="8">
        <f t="shared" si="153"/>
        <v>2343.6</v>
      </c>
      <c r="K4929" s="7">
        <v>40446.699999999997</v>
      </c>
      <c r="L4929" s="9">
        <v>-26.874912827643101</v>
      </c>
      <c r="M4929" s="9">
        <v>-52.014537512533003</v>
      </c>
      <c r="N4929" s="7">
        <f>COUNTIFS('Lojas Assaí'!$F$174:$F$260,D4929)</f>
        <v>0</v>
      </c>
    </row>
    <row r="4930" spans="1:14" x14ac:dyDescent="0.25">
      <c r="A4930" s="7" t="s">
        <v>5282</v>
      </c>
      <c r="B4930" s="7" t="s">
        <v>258</v>
      </c>
      <c r="C4930" s="7" t="str">
        <f t="shared" ref="C4930:C4993" si="154">_xlfn.CONCAT(A4930:B4930)</f>
        <v>Nova América da ColinaPR</v>
      </c>
      <c r="D4930" s="7">
        <v>4116604</v>
      </c>
      <c r="E4930" s="8" t="s">
        <v>686</v>
      </c>
      <c r="F4930" s="7">
        <v>3424</v>
      </c>
      <c r="G4930" s="7">
        <v>3478</v>
      </c>
      <c r="H4930" s="7">
        <v>26.86</v>
      </c>
      <c r="I4930" s="7">
        <v>2.1</v>
      </c>
      <c r="J4930" s="8">
        <f t="shared" ref="J4930:J4993" si="155">ROUND(I4930*1302,2)</f>
        <v>2734.2</v>
      </c>
      <c r="K4930" s="7">
        <v>27833.9</v>
      </c>
      <c r="L4930" s="9">
        <v>-24.670778844996601</v>
      </c>
      <c r="M4930" s="9">
        <v>-52.570992160533002</v>
      </c>
      <c r="N4930" s="7">
        <f>COUNTIFS('Lojas Assaí'!$F$174:$F$260,D4930)</f>
        <v>0</v>
      </c>
    </row>
    <row r="4931" spans="1:14" x14ac:dyDescent="0.25">
      <c r="A4931" s="7" t="s">
        <v>5283</v>
      </c>
      <c r="B4931" s="7" t="s">
        <v>258</v>
      </c>
      <c r="C4931" s="7" t="str">
        <f t="shared" si="154"/>
        <v>OurizonaPR</v>
      </c>
      <c r="D4931" s="7">
        <v>4117404</v>
      </c>
      <c r="E4931" s="8" t="s">
        <v>686</v>
      </c>
      <c r="F4931" s="7">
        <v>3423</v>
      </c>
      <c r="G4931" s="7">
        <v>3380</v>
      </c>
      <c r="H4931" s="7">
        <v>19.149999999999999</v>
      </c>
      <c r="I4931" s="7">
        <v>2.1</v>
      </c>
      <c r="J4931" s="8">
        <f t="shared" si="155"/>
        <v>2734.2</v>
      </c>
      <c r="K4931" s="7">
        <v>43797.760000000002</v>
      </c>
      <c r="L4931" s="9">
        <v>-23.457698757494299</v>
      </c>
      <c r="M4931" s="9">
        <v>-52.052411831566502</v>
      </c>
      <c r="N4931" s="7">
        <f>COUNTIFS('Lojas Assaí'!$F$174:$F$260,D4931)</f>
        <v>0</v>
      </c>
    </row>
    <row r="4932" spans="1:14" x14ac:dyDescent="0.25">
      <c r="A4932" s="7" t="s">
        <v>5284</v>
      </c>
      <c r="B4932" s="7" t="s">
        <v>206</v>
      </c>
      <c r="C4932" s="7" t="str">
        <f t="shared" si="154"/>
        <v>Belmiro BragaMG</v>
      </c>
      <c r="D4932" s="7">
        <v>3106101</v>
      </c>
      <c r="E4932" s="8" t="s">
        <v>701</v>
      </c>
      <c r="F4932" s="7">
        <v>3422</v>
      </c>
      <c r="G4932" s="7">
        <v>3403</v>
      </c>
      <c r="H4932" s="7">
        <v>8.66</v>
      </c>
      <c r="I4932" s="7">
        <v>1.8</v>
      </c>
      <c r="J4932" s="8">
        <f t="shared" si="155"/>
        <v>2343.6</v>
      </c>
      <c r="K4932" s="7">
        <v>17009.27</v>
      </c>
      <c r="L4932" s="9">
        <v>-21.950131302029899</v>
      </c>
      <c r="M4932" s="9">
        <v>-43.415720767868201</v>
      </c>
      <c r="N4932" s="7">
        <f>COUNTIFS('Lojas Assaí'!$F$174:$F$260,D4932)</f>
        <v>0</v>
      </c>
    </row>
    <row r="4933" spans="1:14" x14ac:dyDescent="0.25">
      <c r="A4933" s="7" t="s">
        <v>5285</v>
      </c>
      <c r="B4933" s="7" t="s">
        <v>655</v>
      </c>
      <c r="C4933" s="7" t="str">
        <f t="shared" si="154"/>
        <v>General MaynardSE</v>
      </c>
      <c r="D4933" s="7">
        <v>2802502</v>
      </c>
      <c r="E4933" s="8" t="s">
        <v>692</v>
      </c>
      <c r="F4933" s="7">
        <v>3421</v>
      </c>
      <c r="G4933" s="7">
        <v>2929</v>
      </c>
      <c r="H4933" s="7">
        <v>146.63</v>
      </c>
      <c r="I4933" s="7">
        <v>2.2999999999999998</v>
      </c>
      <c r="J4933" s="8">
        <f t="shared" si="155"/>
        <v>2994.6</v>
      </c>
      <c r="K4933" s="7">
        <v>10787.28</v>
      </c>
      <c r="L4933" s="9">
        <v>-10.6865298123962</v>
      </c>
      <c r="M4933" s="9">
        <v>-36.987984429467097</v>
      </c>
      <c r="N4933" s="7">
        <f>COUNTIFS('Lojas Assaí'!$F$174:$F$260,D4933)</f>
        <v>0</v>
      </c>
    </row>
    <row r="4934" spans="1:14" x14ac:dyDescent="0.25">
      <c r="A4934" s="7" t="s">
        <v>5286</v>
      </c>
      <c r="B4934" s="7" t="s">
        <v>313</v>
      </c>
      <c r="C4934" s="7" t="str">
        <f t="shared" si="154"/>
        <v>Pajeú do PiauíPI</v>
      </c>
      <c r="D4934" s="7">
        <v>2207355</v>
      </c>
      <c r="E4934" s="8" t="s">
        <v>693</v>
      </c>
      <c r="F4934" s="7">
        <v>3416</v>
      </c>
      <c r="G4934" s="7">
        <v>3363</v>
      </c>
      <c r="H4934" s="7">
        <v>3.12</v>
      </c>
      <c r="I4934" s="7">
        <v>1.8</v>
      </c>
      <c r="J4934" s="8">
        <f t="shared" si="155"/>
        <v>2343.6</v>
      </c>
      <c r="K4934" s="7">
        <v>14362.24</v>
      </c>
      <c r="L4934" s="9">
        <v>-8.7295011187650395</v>
      </c>
      <c r="M4934" s="9">
        <v>-44.2325685791726</v>
      </c>
      <c r="N4934" s="7">
        <f>COUNTIFS('Lojas Assaí'!$F$174:$F$260,D4934)</f>
        <v>0</v>
      </c>
    </row>
    <row r="4935" spans="1:14" x14ac:dyDescent="0.25">
      <c r="A4935" s="7" t="s">
        <v>5287</v>
      </c>
      <c r="B4935" s="7" t="s">
        <v>178</v>
      </c>
      <c r="C4935" s="7" t="str">
        <f t="shared" si="154"/>
        <v>Figueirópolis D'OesteMT</v>
      </c>
      <c r="D4935" s="7">
        <v>5103809</v>
      </c>
      <c r="E4935" s="8" t="s">
        <v>696</v>
      </c>
      <c r="F4935" s="7">
        <v>3411</v>
      </c>
      <c r="G4935" s="7">
        <v>3796</v>
      </c>
      <c r="H4935" s="7">
        <v>4.22</v>
      </c>
      <c r="I4935" s="7">
        <v>2.1</v>
      </c>
      <c r="J4935" s="8">
        <f t="shared" si="155"/>
        <v>2734.2</v>
      </c>
      <c r="K4935" s="7">
        <v>20247.46</v>
      </c>
      <c r="L4935" s="9">
        <v>-15.4461351146319</v>
      </c>
      <c r="M4935" s="9">
        <v>-58.737824548863202</v>
      </c>
      <c r="N4935" s="7">
        <f>COUNTIFS('Lojas Assaí'!$F$174:$F$260,D4935)</f>
        <v>0</v>
      </c>
    </row>
    <row r="4936" spans="1:14" x14ac:dyDescent="0.25">
      <c r="A4936" s="7" t="s">
        <v>5288</v>
      </c>
      <c r="B4936" s="7" t="s">
        <v>707</v>
      </c>
      <c r="C4936" s="7" t="str">
        <f t="shared" si="154"/>
        <v>Dois LajeadosRS</v>
      </c>
      <c r="D4936" s="7">
        <v>4306452</v>
      </c>
      <c r="E4936" s="8" t="s">
        <v>708</v>
      </c>
      <c r="F4936" s="7">
        <v>3410</v>
      </c>
      <c r="G4936" s="7">
        <v>3278</v>
      </c>
      <c r="H4936" s="7">
        <v>24.58</v>
      </c>
      <c r="I4936" s="7">
        <v>2.2999999999999998</v>
      </c>
      <c r="J4936" s="8">
        <f t="shared" si="155"/>
        <v>2994.6</v>
      </c>
      <c r="K4936" s="7">
        <v>34636.550000000003</v>
      </c>
      <c r="L4936" s="9">
        <v>-28.9752053862425</v>
      </c>
      <c r="M4936" s="9">
        <v>-51.835102986864797</v>
      </c>
      <c r="N4936" s="7">
        <f>COUNTIFS('Lojas Assaí'!$F$174:$F$260,D4936)</f>
        <v>0</v>
      </c>
    </row>
    <row r="4937" spans="1:14" x14ac:dyDescent="0.25">
      <c r="A4937" s="7" t="s">
        <v>5289</v>
      </c>
      <c r="B4937" s="7" t="s">
        <v>258</v>
      </c>
      <c r="C4937" s="7" t="str">
        <f t="shared" si="154"/>
        <v>Diamante do SulPR</v>
      </c>
      <c r="D4937" s="7">
        <v>4107124</v>
      </c>
      <c r="E4937" s="8" t="s">
        <v>686</v>
      </c>
      <c r="F4937" s="7">
        <v>3409</v>
      </c>
      <c r="G4937" s="7">
        <v>3510</v>
      </c>
      <c r="H4937" s="7">
        <v>9.75</v>
      </c>
      <c r="I4937" s="7">
        <v>1.8</v>
      </c>
      <c r="J4937" s="8">
        <f t="shared" si="155"/>
        <v>2343.6</v>
      </c>
      <c r="K4937" s="7">
        <v>20314.28</v>
      </c>
      <c r="L4937" s="9">
        <v>-24.9421618556159</v>
      </c>
      <c r="M4937" s="9">
        <v>-54.103626427688297</v>
      </c>
      <c r="N4937" s="7">
        <f>COUNTIFS('Lojas Assaí'!$F$174:$F$260,D4937)</f>
        <v>0</v>
      </c>
    </row>
    <row r="4938" spans="1:14" x14ac:dyDescent="0.25">
      <c r="A4938" s="7" t="s">
        <v>5290</v>
      </c>
      <c r="B4938" s="7" t="s">
        <v>707</v>
      </c>
      <c r="C4938" s="7" t="str">
        <f t="shared" si="154"/>
        <v>TuruçuRS</v>
      </c>
      <c r="D4938" s="7">
        <v>4322327</v>
      </c>
      <c r="E4938" s="8" t="s">
        <v>708</v>
      </c>
      <c r="F4938" s="7">
        <v>3408</v>
      </c>
      <c r="G4938" s="7">
        <v>3522</v>
      </c>
      <c r="H4938" s="7">
        <v>13.89</v>
      </c>
      <c r="I4938" s="7">
        <v>2.1</v>
      </c>
      <c r="J4938" s="8">
        <f t="shared" si="155"/>
        <v>2734.2</v>
      </c>
      <c r="K4938" s="7">
        <v>27908.26</v>
      </c>
      <c r="L4938" s="9">
        <v>-31.412365857091601</v>
      </c>
      <c r="M4938" s="9">
        <v>-52.171415621000797</v>
      </c>
      <c r="N4938" s="7">
        <f>COUNTIFS('Lojas Assaí'!$F$174:$F$260,D4938)</f>
        <v>0</v>
      </c>
    </row>
    <row r="4939" spans="1:14" x14ac:dyDescent="0.25">
      <c r="A4939" s="7" t="s">
        <v>5291</v>
      </c>
      <c r="B4939" s="7" t="s">
        <v>707</v>
      </c>
      <c r="C4939" s="7" t="str">
        <f t="shared" si="154"/>
        <v>Vila FloresRS</v>
      </c>
      <c r="D4939" s="7">
        <v>4323309</v>
      </c>
      <c r="E4939" s="8" t="s">
        <v>708</v>
      </c>
      <c r="F4939" s="7">
        <v>3407</v>
      </c>
      <c r="G4939" s="7">
        <v>3207</v>
      </c>
      <c r="H4939" s="7">
        <v>29.72</v>
      </c>
      <c r="I4939" s="7">
        <v>2.7</v>
      </c>
      <c r="J4939" s="8">
        <f t="shared" si="155"/>
        <v>3515.4</v>
      </c>
      <c r="K4939" s="7">
        <v>62667.19</v>
      </c>
      <c r="L4939" s="9">
        <v>-28.863000130250501</v>
      </c>
      <c r="M4939" s="9">
        <v>-51.549589089178397</v>
      </c>
      <c r="N4939" s="7">
        <f>COUNTIFS('Lojas Assaí'!$F$174:$F$260,D4939)</f>
        <v>0</v>
      </c>
    </row>
    <row r="4940" spans="1:14" x14ac:dyDescent="0.25">
      <c r="A4940" s="7" t="s">
        <v>5292</v>
      </c>
      <c r="B4940" s="7" t="s">
        <v>258</v>
      </c>
      <c r="C4940" s="7" t="str">
        <f t="shared" si="154"/>
        <v>Bela Vista da CarobaPR</v>
      </c>
      <c r="D4940" s="7">
        <v>4102752</v>
      </c>
      <c r="E4940" s="8" t="s">
        <v>686</v>
      </c>
      <c r="F4940" s="7">
        <v>3404</v>
      </c>
      <c r="G4940" s="7">
        <v>3945</v>
      </c>
      <c r="H4940" s="7">
        <v>26.64</v>
      </c>
      <c r="I4940" s="7">
        <v>2</v>
      </c>
      <c r="J4940" s="8">
        <f t="shared" si="155"/>
        <v>2604</v>
      </c>
      <c r="K4940" s="7">
        <v>27178.16</v>
      </c>
      <c r="L4940" s="9">
        <v>-22.992087531233299</v>
      </c>
      <c r="M4940" s="9">
        <v>-51.194145032894703</v>
      </c>
      <c r="N4940" s="7">
        <f>COUNTIFS('Lojas Assaí'!$F$174:$F$260,D4940)</f>
        <v>0</v>
      </c>
    </row>
    <row r="4941" spans="1:14" x14ac:dyDescent="0.25">
      <c r="A4941" s="7" t="s">
        <v>5293</v>
      </c>
      <c r="B4941" s="7" t="s">
        <v>707</v>
      </c>
      <c r="C4941" s="7" t="str">
        <f t="shared" si="154"/>
        <v>Campestre da SerraRS</v>
      </c>
      <c r="D4941" s="7">
        <v>4303673</v>
      </c>
      <c r="E4941" s="8" t="s">
        <v>708</v>
      </c>
      <c r="F4941" s="7">
        <v>3402</v>
      </c>
      <c r="G4941" s="7">
        <v>3247</v>
      </c>
      <c r="H4941" s="7">
        <v>6.04</v>
      </c>
      <c r="I4941" s="7">
        <v>2.4</v>
      </c>
      <c r="J4941" s="8">
        <f t="shared" si="155"/>
        <v>3124.8</v>
      </c>
      <c r="K4941" s="7">
        <v>41472.21</v>
      </c>
      <c r="L4941" s="9">
        <v>-28.7965122468981</v>
      </c>
      <c r="M4941" s="9">
        <v>-51.095664004837403</v>
      </c>
      <c r="N4941" s="7">
        <f>COUNTIFS('Lojas Assaí'!$F$174:$F$260,D4941)</f>
        <v>0</v>
      </c>
    </row>
    <row r="4942" spans="1:14" x14ac:dyDescent="0.25">
      <c r="A4942" s="7" t="s">
        <v>5294</v>
      </c>
      <c r="B4942" s="7" t="s">
        <v>206</v>
      </c>
      <c r="C4942" s="7" t="str">
        <f t="shared" si="154"/>
        <v>GoiabeiraMG</v>
      </c>
      <c r="D4942" s="7">
        <v>3127370</v>
      </c>
      <c r="E4942" s="8" t="s">
        <v>701</v>
      </c>
      <c r="F4942" s="7">
        <v>3402</v>
      </c>
      <c r="G4942" s="7">
        <v>3053</v>
      </c>
      <c r="H4942" s="7">
        <v>27.15</v>
      </c>
      <c r="I4942" s="7">
        <v>1.6</v>
      </c>
      <c r="J4942" s="8">
        <f t="shared" si="155"/>
        <v>2083.1999999999998</v>
      </c>
      <c r="K4942" s="7">
        <v>13127.06</v>
      </c>
      <c r="L4942" s="9">
        <v>-18.981713337125498</v>
      </c>
      <c r="M4942" s="9">
        <v>-41.2228216102869</v>
      </c>
      <c r="N4942" s="7">
        <f>COUNTIFS('Lojas Assaí'!$F$174:$F$260,D4942)</f>
        <v>0</v>
      </c>
    </row>
    <row r="4943" spans="1:14" x14ac:dyDescent="0.25">
      <c r="A4943" s="7" t="s">
        <v>5295</v>
      </c>
      <c r="B4943" s="7" t="s">
        <v>258</v>
      </c>
      <c r="C4943" s="7" t="str">
        <f t="shared" si="154"/>
        <v>Salgado FilhoPR</v>
      </c>
      <c r="D4943" s="7">
        <v>4122800</v>
      </c>
      <c r="E4943" s="8" t="s">
        <v>686</v>
      </c>
      <c r="F4943" s="7">
        <v>3389</v>
      </c>
      <c r="G4943" s="7">
        <v>4403</v>
      </c>
      <c r="H4943" s="7">
        <v>23.26</v>
      </c>
      <c r="I4943" s="7">
        <v>1.8</v>
      </c>
      <c r="J4943" s="8">
        <f t="shared" si="155"/>
        <v>2343.6</v>
      </c>
      <c r="K4943" s="7">
        <v>33031.879999999997</v>
      </c>
      <c r="L4943" s="9">
        <v>-25.776765242930601</v>
      </c>
      <c r="M4943" s="9">
        <v>-53.314935101821</v>
      </c>
      <c r="N4943" s="7">
        <f>COUNTIFS('Lojas Assaí'!$F$174:$F$260,D4943)</f>
        <v>0</v>
      </c>
    </row>
    <row r="4944" spans="1:14" x14ac:dyDescent="0.25">
      <c r="A4944" s="7" t="s">
        <v>5296</v>
      </c>
      <c r="B4944" s="7" t="s">
        <v>422</v>
      </c>
      <c r="C4944" s="7" t="str">
        <f t="shared" si="154"/>
        <v>PongaíSP</v>
      </c>
      <c r="D4944" s="7">
        <v>3540101</v>
      </c>
      <c r="E4944" s="8" t="s">
        <v>435</v>
      </c>
      <c r="F4944" s="7">
        <v>3385</v>
      </c>
      <c r="G4944" s="7">
        <v>3481</v>
      </c>
      <c r="H4944" s="7">
        <v>18.989999999999998</v>
      </c>
      <c r="I4944" s="7">
        <v>2.2000000000000002</v>
      </c>
      <c r="J4944" s="8">
        <f t="shared" si="155"/>
        <v>2864.4</v>
      </c>
      <c r="K4944" s="7">
        <v>24953.38</v>
      </c>
      <c r="L4944" s="9">
        <v>-20.440833842943899</v>
      </c>
      <c r="M4944" s="9">
        <v>-50.524602015676003</v>
      </c>
      <c r="N4944" s="7">
        <f>COUNTIFS('Lojas Assaí'!$F$174:$F$260,D4944)</f>
        <v>0</v>
      </c>
    </row>
    <row r="4945" spans="1:14" x14ac:dyDescent="0.25">
      <c r="A4945" s="7" t="s">
        <v>5297</v>
      </c>
      <c r="B4945" s="7" t="s">
        <v>145</v>
      </c>
      <c r="C4945" s="7" t="str">
        <f t="shared" si="154"/>
        <v>CastelândiaGO</v>
      </c>
      <c r="D4945" s="7">
        <v>5205059</v>
      </c>
      <c r="E4945" s="8" t="s">
        <v>687</v>
      </c>
      <c r="F4945" s="7">
        <v>3380</v>
      </c>
      <c r="G4945" s="7">
        <v>3638</v>
      </c>
      <c r="H4945" s="7">
        <v>12.23</v>
      </c>
      <c r="I4945" s="7">
        <v>1.8</v>
      </c>
      <c r="J4945" s="8">
        <f t="shared" si="155"/>
        <v>2343.6</v>
      </c>
      <c r="K4945" s="7">
        <v>24578.68</v>
      </c>
      <c r="L4945" s="9">
        <v>-18.089845237321601</v>
      </c>
      <c r="M4945" s="9">
        <v>-50.229250451744697</v>
      </c>
      <c r="N4945" s="7">
        <f>COUNTIFS('Lojas Assaí'!$F$174:$F$260,D4945)</f>
        <v>0</v>
      </c>
    </row>
    <row r="4946" spans="1:14" x14ac:dyDescent="0.25">
      <c r="A4946" s="7" t="s">
        <v>5298</v>
      </c>
      <c r="B4946" s="7" t="s">
        <v>206</v>
      </c>
      <c r="C4946" s="7" t="str">
        <f t="shared" si="154"/>
        <v>Santa Rita de IbitipocaMG</v>
      </c>
      <c r="D4946" s="7">
        <v>3159407</v>
      </c>
      <c r="E4946" s="8" t="s">
        <v>701</v>
      </c>
      <c r="F4946" s="7">
        <v>3380</v>
      </c>
      <c r="G4946" s="7">
        <v>3583</v>
      </c>
      <c r="H4946" s="7">
        <v>11.05</v>
      </c>
      <c r="I4946" s="7">
        <v>1.7</v>
      </c>
      <c r="J4946" s="8">
        <f t="shared" si="155"/>
        <v>2213.4</v>
      </c>
      <c r="K4946" s="7">
        <v>18783.419999999998</v>
      </c>
      <c r="L4946" s="9">
        <v>-21.2840280786181</v>
      </c>
      <c r="M4946" s="9">
        <v>-42.554604949081103</v>
      </c>
      <c r="N4946" s="7">
        <f>COUNTIFS('Lojas Assaí'!$F$174:$F$260,D4946)</f>
        <v>0</v>
      </c>
    </row>
    <row r="4947" spans="1:14" x14ac:dyDescent="0.25">
      <c r="A4947" s="7" t="s">
        <v>1187</v>
      </c>
      <c r="B4947" s="7" t="s">
        <v>244</v>
      </c>
      <c r="C4947" s="7" t="str">
        <f t="shared" si="154"/>
        <v>São FranciscoPB</v>
      </c>
      <c r="D4947" s="7">
        <v>2513984</v>
      </c>
      <c r="E4947" s="8" t="s">
        <v>698</v>
      </c>
      <c r="F4947" s="7">
        <v>3377</v>
      </c>
      <c r="G4947" s="7">
        <v>3364</v>
      </c>
      <c r="H4947" s="7">
        <v>35.39</v>
      </c>
      <c r="I4947" s="7">
        <v>2</v>
      </c>
      <c r="J4947" s="8">
        <f t="shared" si="155"/>
        <v>2604</v>
      </c>
      <c r="K4947" s="7">
        <v>10811.37</v>
      </c>
      <c r="L4947" s="9">
        <v>-7.6329907025031396</v>
      </c>
      <c r="M4947" s="9">
        <v>-36.4359294005056</v>
      </c>
      <c r="N4947" s="7">
        <f>COUNTIFS('Lojas Assaí'!$F$174:$F$260,D4947)</f>
        <v>0</v>
      </c>
    </row>
    <row r="4948" spans="1:14" x14ac:dyDescent="0.25">
      <c r="A4948" s="7" t="s">
        <v>5299</v>
      </c>
      <c r="B4948" s="7" t="s">
        <v>669</v>
      </c>
      <c r="C4948" s="7" t="str">
        <f t="shared" si="154"/>
        <v>SandolândiaTO</v>
      </c>
      <c r="D4948" s="7">
        <v>1718840</v>
      </c>
      <c r="E4948" s="8" t="s">
        <v>699</v>
      </c>
      <c r="F4948" s="7">
        <v>3371</v>
      </c>
      <c r="G4948" s="7">
        <v>3326</v>
      </c>
      <c r="H4948" s="7">
        <v>0.94</v>
      </c>
      <c r="I4948" s="7">
        <v>1.4</v>
      </c>
      <c r="J4948" s="8">
        <f t="shared" si="155"/>
        <v>1822.8</v>
      </c>
      <c r="K4948" s="7">
        <v>28524.2</v>
      </c>
      <c r="L4948" s="9">
        <v>-12.541600167483301</v>
      </c>
      <c r="M4948" s="9">
        <v>-49.933388154301198</v>
      </c>
      <c r="N4948" s="7">
        <f>COUNTIFS('Lojas Assaí'!$F$174:$F$260,D4948)</f>
        <v>0</v>
      </c>
    </row>
    <row r="4949" spans="1:14" x14ac:dyDescent="0.25">
      <c r="A4949" s="7" t="s">
        <v>5300</v>
      </c>
      <c r="B4949" s="7" t="s">
        <v>145</v>
      </c>
      <c r="C4949" s="7" t="str">
        <f t="shared" si="154"/>
        <v>Santa Rita do Novo DestinoGO</v>
      </c>
      <c r="D4949" s="7">
        <v>5219456</v>
      </c>
      <c r="E4949" s="8" t="s">
        <v>687</v>
      </c>
      <c r="F4949" s="7">
        <v>3367</v>
      </c>
      <c r="G4949" s="7">
        <v>3173</v>
      </c>
      <c r="H4949" s="7">
        <v>3.32</v>
      </c>
      <c r="I4949" s="7">
        <v>1.8</v>
      </c>
      <c r="J4949" s="8">
        <f t="shared" si="155"/>
        <v>2343.6</v>
      </c>
      <c r="K4949" s="7">
        <v>26610.58</v>
      </c>
      <c r="L4949" s="9">
        <v>-15.1353910970642</v>
      </c>
      <c r="M4949" s="9">
        <v>-49.120125526338903</v>
      </c>
      <c r="N4949" s="7">
        <f>COUNTIFS('Lojas Assaí'!$F$174:$F$260,D4949)</f>
        <v>0</v>
      </c>
    </row>
    <row r="4950" spans="1:14" x14ac:dyDescent="0.25">
      <c r="A4950" s="7" t="s">
        <v>5301</v>
      </c>
      <c r="B4950" s="7" t="s">
        <v>206</v>
      </c>
      <c r="C4950" s="7" t="str">
        <f t="shared" si="154"/>
        <v>LamimMG</v>
      </c>
      <c r="D4950" s="7">
        <v>3137908</v>
      </c>
      <c r="E4950" s="8" t="s">
        <v>701</v>
      </c>
      <c r="F4950" s="7">
        <v>3366</v>
      </c>
      <c r="G4950" s="7">
        <v>3452</v>
      </c>
      <c r="H4950" s="7">
        <v>29.11</v>
      </c>
      <c r="I4950" s="7">
        <v>1.5</v>
      </c>
      <c r="J4950" s="8">
        <f t="shared" si="155"/>
        <v>1953</v>
      </c>
      <c r="K4950" s="7">
        <v>13360.03</v>
      </c>
      <c r="L4950" s="9">
        <v>-21.974315555707701</v>
      </c>
      <c r="M4950" s="9">
        <v>-45.3524788134755</v>
      </c>
      <c r="N4950" s="7">
        <f>COUNTIFS('Lojas Assaí'!$F$174:$F$260,D4950)</f>
        <v>0</v>
      </c>
    </row>
    <row r="4951" spans="1:14" x14ac:dyDescent="0.25">
      <c r="A4951" s="7" t="s">
        <v>5302</v>
      </c>
      <c r="B4951" s="7" t="s">
        <v>206</v>
      </c>
      <c r="C4951" s="7" t="str">
        <f t="shared" si="154"/>
        <v>Santa Rosa da SerraMG</v>
      </c>
      <c r="D4951" s="7">
        <v>3159704</v>
      </c>
      <c r="E4951" s="8" t="s">
        <v>701</v>
      </c>
      <c r="F4951" s="7">
        <v>3364</v>
      </c>
      <c r="G4951" s="7">
        <v>3224</v>
      </c>
      <c r="H4951" s="7">
        <v>11.34</v>
      </c>
      <c r="I4951" s="7">
        <v>1.8</v>
      </c>
      <c r="J4951" s="8">
        <f t="shared" si="155"/>
        <v>2343.6</v>
      </c>
      <c r="K4951" s="7">
        <v>22156.2</v>
      </c>
      <c r="L4951" s="9">
        <v>-20.108546165050701</v>
      </c>
      <c r="M4951" s="9">
        <v>-41.923497464232398</v>
      </c>
      <c r="N4951" s="7">
        <f>COUNTIFS('Lojas Assaí'!$F$174:$F$260,D4951)</f>
        <v>0</v>
      </c>
    </row>
    <row r="4952" spans="1:14" x14ac:dyDescent="0.25">
      <c r="A4952" s="7" t="s">
        <v>5303</v>
      </c>
      <c r="B4952" s="7" t="s">
        <v>313</v>
      </c>
      <c r="C4952" s="7" t="str">
        <f t="shared" si="154"/>
        <v>Barreiras do PiauíPI</v>
      </c>
      <c r="D4952" s="7">
        <v>2201309</v>
      </c>
      <c r="E4952" s="8" t="s">
        <v>693</v>
      </c>
      <c r="F4952" s="7">
        <v>3356</v>
      </c>
      <c r="G4952" s="7">
        <v>3234</v>
      </c>
      <c r="H4952" s="7">
        <v>1.59</v>
      </c>
      <c r="I4952" s="7">
        <v>2.2999999999999998</v>
      </c>
      <c r="J4952" s="8">
        <f t="shared" si="155"/>
        <v>2994.6</v>
      </c>
      <c r="K4952" s="7">
        <v>37497.160000000003</v>
      </c>
      <c r="L4952" s="9">
        <v>-9.9212468267430598</v>
      </c>
      <c r="M4952" s="9">
        <v>-45.477787705450297</v>
      </c>
      <c r="N4952" s="7">
        <f>COUNTIFS('Lojas Assaí'!$F$174:$F$260,D4952)</f>
        <v>0</v>
      </c>
    </row>
    <row r="4953" spans="1:14" x14ac:dyDescent="0.25">
      <c r="A4953" s="7" t="s">
        <v>5304</v>
      </c>
      <c r="B4953" s="7" t="s">
        <v>206</v>
      </c>
      <c r="C4953" s="7" t="str">
        <f t="shared" si="154"/>
        <v>São Félix de MinasMG</v>
      </c>
      <c r="D4953" s="7">
        <v>3161056</v>
      </c>
      <c r="E4953" s="8" t="s">
        <v>701</v>
      </c>
      <c r="F4953" s="7">
        <v>3354</v>
      </c>
      <c r="G4953" s="7">
        <v>3382</v>
      </c>
      <c r="H4953" s="7">
        <v>20.8</v>
      </c>
      <c r="I4953" s="7">
        <v>1.5</v>
      </c>
      <c r="J4953" s="8">
        <f t="shared" si="155"/>
        <v>1953</v>
      </c>
      <c r="K4953" s="7">
        <v>12800.2</v>
      </c>
      <c r="L4953" s="9">
        <v>-18.586105594455301</v>
      </c>
      <c r="M4953" s="9">
        <v>-41.490352828828001</v>
      </c>
      <c r="N4953" s="7">
        <f>COUNTIFS('Lojas Assaí'!$F$174:$F$260,D4953)</f>
        <v>0</v>
      </c>
    </row>
    <row r="4954" spans="1:14" x14ac:dyDescent="0.25">
      <c r="A4954" s="7" t="s">
        <v>5305</v>
      </c>
      <c r="B4954" s="7" t="s">
        <v>707</v>
      </c>
      <c r="C4954" s="7" t="str">
        <f t="shared" si="154"/>
        <v>Nova BrésciaRS</v>
      </c>
      <c r="D4954" s="7">
        <v>4313003</v>
      </c>
      <c r="E4954" s="8" t="s">
        <v>708</v>
      </c>
      <c r="F4954" s="7">
        <v>3345</v>
      </c>
      <c r="G4954" s="7">
        <v>3184</v>
      </c>
      <c r="H4954" s="7">
        <v>30.97</v>
      </c>
      <c r="I4954" s="7">
        <v>2.4</v>
      </c>
      <c r="J4954" s="8">
        <f t="shared" si="155"/>
        <v>3124.8</v>
      </c>
      <c r="K4954" s="7">
        <v>34319.660000000003</v>
      </c>
      <c r="L4954" s="9">
        <v>-29.216511432547701</v>
      </c>
      <c r="M4954" s="9">
        <v>-52.017983540611603</v>
      </c>
      <c r="N4954" s="7">
        <f>COUNTIFS('Lojas Assaí'!$F$174:$F$260,D4954)</f>
        <v>0</v>
      </c>
    </row>
    <row r="4955" spans="1:14" x14ac:dyDescent="0.25">
      <c r="A4955" s="7" t="s">
        <v>5306</v>
      </c>
      <c r="B4955" s="7" t="s">
        <v>206</v>
      </c>
      <c r="C4955" s="7" t="str">
        <f t="shared" si="154"/>
        <v>PequeriMG</v>
      </c>
      <c r="D4955" s="7">
        <v>3149507</v>
      </c>
      <c r="E4955" s="8" t="s">
        <v>701</v>
      </c>
      <c r="F4955" s="7">
        <v>3340</v>
      </c>
      <c r="G4955" s="7">
        <v>3165</v>
      </c>
      <c r="H4955" s="7">
        <v>34.840000000000003</v>
      </c>
      <c r="I4955" s="7">
        <v>1.5</v>
      </c>
      <c r="J4955" s="8">
        <f t="shared" si="155"/>
        <v>1953</v>
      </c>
      <c r="K4955" s="7">
        <v>15236.95</v>
      </c>
      <c r="L4955" s="9">
        <v>-19.627987091132098</v>
      </c>
      <c r="M4955" s="9">
        <v>-44.653441896498002</v>
      </c>
      <c r="N4955" s="7">
        <f>COUNTIFS('Lojas Assaí'!$F$174:$F$260,D4955)</f>
        <v>0</v>
      </c>
    </row>
    <row r="4956" spans="1:14" x14ac:dyDescent="0.25">
      <c r="A4956" s="7" t="s">
        <v>5307</v>
      </c>
      <c r="B4956" s="7" t="s">
        <v>145</v>
      </c>
      <c r="C4956" s="7" t="str">
        <f t="shared" si="154"/>
        <v>Colinas do SulGO</v>
      </c>
      <c r="D4956" s="7">
        <v>5205521</v>
      </c>
      <c r="E4956" s="8" t="s">
        <v>687</v>
      </c>
      <c r="F4956" s="7">
        <v>3339</v>
      </c>
      <c r="G4956" s="7">
        <v>3523</v>
      </c>
      <c r="H4956" s="7">
        <v>2.06</v>
      </c>
      <c r="I4956" s="7">
        <v>2.4</v>
      </c>
      <c r="J4956" s="8">
        <f t="shared" si="155"/>
        <v>3124.8</v>
      </c>
      <c r="K4956" s="7">
        <v>16846.55</v>
      </c>
      <c r="L4956" s="9">
        <v>-14.1501851952808</v>
      </c>
      <c r="M4956" s="9">
        <v>-48.0768431325587</v>
      </c>
      <c r="N4956" s="7">
        <f>COUNTIFS('Lojas Assaí'!$F$174:$F$260,D4956)</f>
        <v>0</v>
      </c>
    </row>
    <row r="4957" spans="1:14" x14ac:dyDescent="0.25">
      <c r="A4957" s="7" t="s">
        <v>5308</v>
      </c>
      <c r="B4957" s="7" t="s">
        <v>422</v>
      </c>
      <c r="C4957" s="7" t="str">
        <f t="shared" si="154"/>
        <v>ItaocaSP</v>
      </c>
      <c r="D4957" s="7">
        <v>3522158</v>
      </c>
      <c r="E4957" s="8" t="s">
        <v>435</v>
      </c>
      <c r="F4957" s="7">
        <v>3332</v>
      </c>
      <c r="G4957" s="7">
        <v>3228</v>
      </c>
      <c r="H4957" s="7">
        <v>17.64</v>
      </c>
      <c r="I4957" s="7">
        <v>2.4</v>
      </c>
      <c r="J4957" s="8">
        <f t="shared" si="155"/>
        <v>3124.8</v>
      </c>
      <c r="K4957" s="7">
        <v>14568.16</v>
      </c>
      <c r="L4957" s="9">
        <v>-23.5878725</v>
      </c>
      <c r="M4957" s="9">
        <v>-48.0461428954547</v>
      </c>
      <c r="N4957" s="7">
        <f>COUNTIFS('Lojas Assaí'!$F$174:$F$260,D4957)</f>
        <v>0</v>
      </c>
    </row>
    <row r="4958" spans="1:14" x14ac:dyDescent="0.25">
      <c r="A4958" s="7" t="s">
        <v>5309</v>
      </c>
      <c r="B4958" s="7" t="s">
        <v>178</v>
      </c>
      <c r="C4958" s="7" t="str">
        <f t="shared" si="154"/>
        <v>Nova MarilândiaMT</v>
      </c>
      <c r="D4958" s="7">
        <v>5108857</v>
      </c>
      <c r="E4958" s="8" t="s">
        <v>696</v>
      </c>
      <c r="F4958" s="7">
        <v>3332</v>
      </c>
      <c r="G4958" s="7">
        <v>2951</v>
      </c>
      <c r="H4958" s="7">
        <v>1.52</v>
      </c>
      <c r="I4958" s="7">
        <v>1.8</v>
      </c>
      <c r="J4958" s="8">
        <f t="shared" si="155"/>
        <v>2343.6</v>
      </c>
      <c r="K4958" s="7">
        <v>94153.66</v>
      </c>
      <c r="L4958" s="9">
        <v>-14.925464456005001</v>
      </c>
      <c r="M4958" s="9">
        <v>-54.971908869126104</v>
      </c>
      <c r="N4958" s="7">
        <f>COUNTIFS('Lojas Assaí'!$F$174:$F$260,D4958)</f>
        <v>0</v>
      </c>
    </row>
    <row r="4959" spans="1:14" x14ac:dyDescent="0.25">
      <c r="A4959" s="7" t="s">
        <v>5310</v>
      </c>
      <c r="B4959" s="7" t="s">
        <v>669</v>
      </c>
      <c r="C4959" s="7" t="str">
        <f t="shared" si="154"/>
        <v>Chapada da NatividadeTO</v>
      </c>
      <c r="D4959" s="7">
        <v>1705102</v>
      </c>
      <c r="E4959" s="8" t="s">
        <v>699</v>
      </c>
      <c r="F4959" s="7">
        <v>3330</v>
      </c>
      <c r="G4959" s="7">
        <v>3277</v>
      </c>
      <c r="H4959" s="7">
        <v>1.99</v>
      </c>
      <c r="I4959" s="7">
        <v>1.7</v>
      </c>
      <c r="J4959" s="8">
        <f t="shared" si="155"/>
        <v>2213.4</v>
      </c>
      <c r="K4959" s="7">
        <v>27491.08</v>
      </c>
      <c r="L4959" s="9">
        <v>-10.141988583333401</v>
      </c>
      <c r="M4959" s="9">
        <v>-49.183107858031399</v>
      </c>
      <c r="N4959" s="7">
        <f>COUNTIFS('Lojas Assaí'!$F$174:$F$260,D4959)</f>
        <v>0</v>
      </c>
    </row>
    <row r="4960" spans="1:14" x14ac:dyDescent="0.25">
      <c r="A4960" s="7" t="s">
        <v>5311</v>
      </c>
      <c r="B4960" s="7" t="s">
        <v>710</v>
      </c>
      <c r="C4960" s="7" t="str">
        <f t="shared" si="154"/>
        <v>CalmonSC</v>
      </c>
      <c r="D4960" s="7">
        <v>4203154</v>
      </c>
      <c r="E4960" s="8" t="s">
        <v>711</v>
      </c>
      <c r="F4960" s="7">
        <v>3325</v>
      </c>
      <c r="G4960" s="7">
        <v>3387</v>
      </c>
      <c r="H4960" s="7">
        <v>5.31</v>
      </c>
      <c r="I4960" s="7">
        <v>1.7</v>
      </c>
      <c r="J4960" s="8">
        <f t="shared" si="155"/>
        <v>2213.4</v>
      </c>
      <c r="K4960" s="7">
        <v>25766.32</v>
      </c>
      <c r="L4960" s="9">
        <v>-27.941685281814902</v>
      </c>
      <c r="M4960" s="9">
        <v>-50.511479292586401</v>
      </c>
      <c r="N4960" s="7">
        <f>COUNTIFS('Lojas Assaí'!$F$174:$F$260,D4960)</f>
        <v>0</v>
      </c>
    </row>
    <row r="4961" spans="1:14" x14ac:dyDescent="0.25">
      <c r="A4961" s="7" t="s">
        <v>5312</v>
      </c>
      <c r="B4961" s="7" t="s">
        <v>422</v>
      </c>
      <c r="C4961" s="7" t="str">
        <f t="shared" si="154"/>
        <v>RibeiraSP</v>
      </c>
      <c r="D4961" s="7">
        <v>3542800</v>
      </c>
      <c r="E4961" s="8" t="s">
        <v>435</v>
      </c>
      <c r="F4961" s="7">
        <v>3320</v>
      </c>
      <c r="G4961" s="7">
        <v>3358</v>
      </c>
      <c r="H4961" s="7">
        <v>10</v>
      </c>
      <c r="I4961" s="7">
        <v>1.8</v>
      </c>
      <c r="J4961" s="8">
        <f t="shared" si="155"/>
        <v>2343.6</v>
      </c>
      <c r="K4961" s="7">
        <v>16268.78</v>
      </c>
      <c r="L4961" s="9">
        <v>-24.220268457556902</v>
      </c>
      <c r="M4961" s="9">
        <v>-48.7654774814823</v>
      </c>
      <c r="N4961" s="7">
        <f>COUNTIFS('Lojas Assaí'!$F$174:$F$260,D4961)</f>
        <v>0</v>
      </c>
    </row>
    <row r="4962" spans="1:14" x14ac:dyDescent="0.25">
      <c r="A4962" s="7" t="s">
        <v>5313</v>
      </c>
      <c r="B4962" s="7" t="s">
        <v>655</v>
      </c>
      <c r="C4962" s="7" t="str">
        <f t="shared" si="154"/>
        <v>Pedra MoleSE</v>
      </c>
      <c r="D4962" s="7">
        <v>2805000</v>
      </c>
      <c r="E4962" s="8" t="s">
        <v>692</v>
      </c>
      <c r="F4962" s="7">
        <v>3309</v>
      </c>
      <c r="G4962" s="7">
        <v>2974</v>
      </c>
      <c r="H4962" s="7">
        <v>36.26</v>
      </c>
      <c r="I4962" s="7">
        <v>2.2000000000000002</v>
      </c>
      <c r="J4962" s="8">
        <f t="shared" si="155"/>
        <v>2864.4</v>
      </c>
      <c r="K4962" s="7">
        <v>15801.22</v>
      </c>
      <c r="L4962" s="9">
        <v>-10.618119160418599</v>
      </c>
      <c r="M4962" s="9">
        <v>-37.686027213024097</v>
      </c>
      <c r="N4962" s="7">
        <f>COUNTIFS('Lojas Assaí'!$F$174:$F$260,D4962)</f>
        <v>0</v>
      </c>
    </row>
    <row r="4963" spans="1:14" x14ac:dyDescent="0.25">
      <c r="A4963" s="7" t="s">
        <v>5314</v>
      </c>
      <c r="B4963" s="7" t="s">
        <v>206</v>
      </c>
      <c r="C4963" s="7" t="str">
        <f t="shared" si="154"/>
        <v>NatalândiaMG</v>
      </c>
      <c r="D4963" s="7">
        <v>3144375</v>
      </c>
      <c r="E4963" s="8" t="s">
        <v>701</v>
      </c>
      <c r="F4963" s="7">
        <v>3306</v>
      </c>
      <c r="G4963" s="7">
        <v>3280</v>
      </c>
      <c r="H4963" s="7">
        <v>7</v>
      </c>
      <c r="I4963" s="7">
        <v>1.7</v>
      </c>
      <c r="J4963" s="8">
        <f t="shared" si="155"/>
        <v>2213.4</v>
      </c>
      <c r="K4963" s="7">
        <v>18521.82</v>
      </c>
      <c r="L4963" s="9">
        <v>-16.503836483617501</v>
      </c>
      <c r="M4963" s="9">
        <v>-46.497534355290803</v>
      </c>
      <c r="N4963" s="7">
        <f>COUNTIFS('Lojas Assaí'!$F$174:$F$260,D4963)</f>
        <v>0</v>
      </c>
    </row>
    <row r="4964" spans="1:14" x14ac:dyDescent="0.25">
      <c r="A4964" s="7" t="s">
        <v>5315</v>
      </c>
      <c r="B4964" s="7" t="s">
        <v>145</v>
      </c>
      <c r="C4964" s="7" t="str">
        <f t="shared" si="154"/>
        <v>DamianópolisGO</v>
      </c>
      <c r="D4964" s="7">
        <v>5206701</v>
      </c>
      <c r="E4964" s="8" t="s">
        <v>687</v>
      </c>
      <c r="F4964" s="7">
        <v>3302</v>
      </c>
      <c r="G4964" s="7">
        <v>3292</v>
      </c>
      <c r="H4964" s="7">
        <v>7.93</v>
      </c>
      <c r="I4964" s="7">
        <v>1.5</v>
      </c>
      <c r="J4964" s="8">
        <f t="shared" si="155"/>
        <v>1953</v>
      </c>
      <c r="K4964" s="7">
        <v>12622.9</v>
      </c>
      <c r="L4964" s="9">
        <v>-14.5574350508893</v>
      </c>
      <c r="M4964" s="9">
        <v>-46.173535809569401</v>
      </c>
      <c r="N4964" s="7">
        <f>COUNTIFS('Lojas Assaí'!$F$174:$F$260,D4964)</f>
        <v>0</v>
      </c>
    </row>
    <row r="4965" spans="1:14" x14ac:dyDescent="0.25">
      <c r="A4965" s="7" t="s">
        <v>5316</v>
      </c>
      <c r="B4965" s="7" t="s">
        <v>258</v>
      </c>
      <c r="C4965" s="7" t="str">
        <f t="shared" si="154"/>
        <v>IvatubaPR</v>
      </c>
      <c r="D4965" s="7">
        <v>4111605</v>
      </c>
      <c r="E4965" s="8" t="s">
        <v>686</v>
      </c>
      <c r="F4965" s="7">
        <v>3299</v>
      </c>
      <c r="G4965" s="7">
        <v>3010</v>
      </c>
      <c r="H4965" s="7">
        <v>31.14</v>
      </c>
      <c r="I4965" s="7">
        <v>1.9</v>
      </c>
      <c r="J4965" s="8">
        <f t="shared" si="155"/>
        <v>2473.8000000000002</v>
      </c>
      <c r="K4965" s="7">
        <v>42794.37</v>
      </c>
      <c r="L4965" s="9">
        <v>-23.160116474999999</v>
      </c>
      <c r="M4965" s="9">
        <v>-49.9785725343256</v>
      </c>
      <c r="N4965" s="7">
        <f>COUNTIFS('Lojas Assaí'!$F$174:$F$260,D4965)</f>
        <v>0</v>
      </c>
    </row>
    <row r="4966" spans="1:14" x14ac:dyDescent="0.25">
      <c r="A4966" s="7" t="s">
        <v>1443</v>
      </c>
      <c r="B4966" s="7" t="s">
        <v>258</v>
      </c>
      <c r="C4966" s="7" t="str">
        <f t="shared" si="154"/>
        <v>PitangueirasPR</v>
      </c>
      <c r="D4966" s="7">
        <v>4119657</v>
      </c>
      <c r="E4966" s="8" t="s">
        <v>686</v>
      </c>
      <c r="F4966" s="7">
        <v>3298</v>
      </c>
      <c r="G4966" s="7">
        <v>2814</v>
      </c>
      <c r="H4966" s="7">
        <v>22.84</v>
      </c>
      <c r="I4966" s="7">
        <v>2.5</v>
      </c>
      <c r="J4966" s="8">
        <f t="shared" si="155"/>
        <v>3255</v>
      </c>
      <c r="K4966" s="7">
        <v>40157.760000000002</v>
      </c>
      <c r="L4966" s="9">
        <v>-25.712101497761601</v>
      </c>
      <c r="M4966" s="9">
        <v>-53.770857430337998</v>
      </c>
      <c r="N4966" s="7">
        <f>COUNTIFS('Lojas Assaí'!$F$174:$F$260,D4966)</f>
        <v>0</v>
      </c>
    </row>
    <row r="4967" spans="1:14" x14ac:dyDescent="0.25">
      <c r="A4967" s="7" t="s">
        <v>5317</v>
      </c>
      <c r="B4967" s="7" t="s">
        <v>403</v>
      </c>
      <c r="C4967" s="7" t="str">
        <f t="shared" si="154"/>
        <v>Água NovaRN</v>
      </c>
      <c r="D4967" s="7">
        <v>2400406</v>
      </c>
      <c r="E4967" s="8" t="s">
        <v>695</v>
      </c>
      <c r="F4967" s="7">
        <v>3293</v>
      </c>
      <c r="G4967" s="7">
        <v>2980</v>
      </c>
      <c r="H4967" s="7">
        <v>58.8</v>
      </c>
      <c r="I4967" s="7">
        <v>1.7</v>
      </c>
      <c r="J4967" s="8">
        <f t="shared" si="155"/>
        <v>2213.4</v>
      </c>
      <c r="K4967" s="7">
        <v>10296.969999999999</v>
      </c>
      <c r="L4967" s="9">
        <v>-6.2047167188350096</v>
      </c>
      <c r="M4967" s="9">
        <v>-38.2908249542281</v>
      </c>
      <c r="N4967" s="7">
        <f>COUNTIFS('Lojas Assaí'!$F$174:$F$260,D4967)</f>
        <v>0</v>
      </c>
    </row>
    <row r="4968" spans="1:14" x14ac:dyDescent="0.25">
      <c r="A4968" s="7" t="s">
        <v>5318</v>
      </c>
      <c r="B4968" s="7" t="s">
        <v>707</v>
      </c>
      <c r="C4968" s="7" t="str">
        <f t="shared" si="154"/>
        <v>EsmeraldaRS</v>
      </c>
      <c r="D4968" s="7">
        <v>4307401</v>
      </c>
      <c r="E4968" s="8" t="s">
        <v>708</v>
      </c>
      <c r="F4968" s="7">
        <v>3291</v>
      </c>
      <c r="G4968" s="7">
        <v>3168</v>
      </c>
      <c r="H4968" s="7">
        <v>3.82</v>
      </c>
      <c r="I4968" s="7">
        <v>2.6</v>
      </c>
      <c r="J4968" s="8">
        <f t="shared" si="155"/>
        <v>3385.2</v>
      </c>
      <c r="K4968" s="7">
        <v>65686.13</v>
      </c>
      <c r="L4968" s="9">
        <v>-27.5494171265095</v>
      </c>
      <c r="M4968" s="9">
        <v>-53.509573083661202</v>
      </c>
      <c r="N4968" s="7">
        <f>COUNTIFS('Lojas Assaí'!$F$174:$F$260,D4968)</f>
        <v>0</v>
      </c>
    </row>
    <row r="4969" spans="1:14" x14ac:dyDescent="0.25">
      <c r="A4969" s="7" t="s">
        <v>5319</v>
      </c>
      <c r="B4969" s="7" t="s">
        <v>707</v>
      </c>
      <c r="C4969" s="7" t="str">
        <f t="shared" si="154"/>
        <v>AlegriaRS</v>
      </c>
      <c r="D4969" s="7">
        <v>4300455</v>
      </c>
      <c r="E4969" s="8" t="s">
        <v>708</v>
      </c>
      <c r="F4969" s="7">
        <v>3287</v>
      </c>
      <c r="G4969" s="7">
        <v>4301</v>
      </c>
      <c r="H4969" s="7">
        <v>24.91</v>
      </c>
      <c r="I4969" s="7">
        <v>2.5</v>
      </c>
      <c r="J4969" s="8">
        <f t="shared" si="155"/>
        <v>3255</v>
      </c>
      <c r="K4969" s="7">
        <v>37816.35</v>
      </c>
      <c r="L4969" s="9">
        <v>-27.837299956370298</v>
      </c>
      <c r="M4969" s="9">
        <v>-54.057366413138503</v>
      </c>
      <c r="N4969" s="7">
        <f>COUNTIFS('Lojas Assaí'!$F$174:$F$260,D4969)</f>
        <v>0</v>
      </c>
    </row>
    <row r="4970" spans="1:14" x14ac:dyDescent="0.25">
      <c r="A4970" s="7" t="s">
        <v>4287</v>
      </c>
      <c r="B4970" s="7" t="s">
        <v>710</v>
      </c>
      <c r="C4970" s="7" t="str">
        <f t="shared" si="154"/>
        <v>ParaísoSC</v>
      </c>
      <c r="D4970" s="7">
        <v>4212239</v>
      </c>
      <c r="E4970" s="8" t="s">
        <v>711</v>
      </c>
      <c r="F4970" s="7">
        <v>3284</v>
      </c>
      <c r="G4970" s="7">
        <v>4080</v>
      </c>
      <c r="H4970" s="7">
        <v>22.51</v>
      </c>
      <c r="I4970" s="7">
        <v>2.2999999999999998</v>
      </c>
      <c r="J4970" s="8">
        <f t="shared" si="155"/>
        <v>2994.6</v>
      </c>
      <c r="K4970" s="7">
        <v>40355.879999999997</v>
      </c>
      <c r="L4970" s="9">
        <v>-26.780889147192099</v>
      </c>
      <c r="M4970" s="9">
        <v>-52.061723800427004</v>
      </c>
      <c r="N4970" s="7">
        <f>COUNTIFS('Lojas Assaí'!$F$174:$F$260,D4970)</f>
        <v>0</v>
      </c>
    </row>
    <row r="4971" spans="1:14" x14ac:dyDescent="0.25">
      <c r="A4971" s="7" t="s">
        <v>5320</v>
      </c>
      <c r="B4971" s="7" t="s">
        <v>206</v>
      </c>
      <c r="C4971" s="7" t="str">
        <f t="shared" si="154"/>
        <v>Bias FortesMG</v>
      </c>
      <c r="D4971" s="7">
        <v>3106804</v>
      </c>
      <c r="E4971" s="8" t="s">
        <v>701</v>
      </c>
      <c r="F4971" s="7">
        <v>3282</v>
      </c>
      <c r="G4971" s="7">
        <v>3793</v>
      </c>
      <c r="H4971" s="7">
        <v>13.38</v>
      </c>
      <c r="I4971" s="7">
        <v>1.6</v>
      </c>
      <c r="J4971" s="8">
        <f t="shared" si="155"/>
        <v>2083.1999999999998</v>
      </c>
      <c r="K4971" s="7">
        <v>11029.45</v>
      </c>
      <c r="L4971" s="9">
        <v>-21.6087474847644</v>
      </c>
      <c r="M4971" s="9">
        <v>-43.756574827450102</v>
      </c>
      <c r="N4971" s="7">
        <f>COUNTIFS('Lojas Assaí'!$F$174:$F$260,D4971)</f>
        <v>0</v>
      </c>
    </row>
    <row r="4972" spans="1:14" x14ac:dyDescent="0.25">
      <c r="A4972" s="7" t="s">
        <v>5321</v>
      </c>
      <c r="B4972" s="7" t="s">
        <v>258</v>
      </c>
      <c r="C4972" s="7" t="str">
        <f t="shared" si="154"/>
        <v>ParanapoemaPR</v>
      </c>
      <c r="D4972" s="7">
        <v>4118303</v>
      </c>
      <c r="E4972" s="8" t="s">
        <v>686</v>
      </c>
      <c r="F4972" s="7">
        <v>3277</v>
      </c>
      <c r="G4972" s="7">
        <v>2791</v>
      </c>
      <c r="H4972" s="7">
        <v>15.87</v>
      </c>
      <c r="I4972" s="7">
        <v>1.9</v>
      </c>
      <c r="J4972" s="8">
        <f t="shared" si="155"/>
        <v>2473.8000000000002</v>
      </c>
      <c r="K4972" s="7">
        <v>23962.89</v>
      </c>
      <c r="L4972" s="9">
        <v>-24.625644014492501</v>
      </c>
      <c r="M4972" s="9">
        <v>-54.231395741042</v>
      </c>
      <c r="N4972" s="7">
        <f>COUNTIFS('Lojas Assaí'!$F$174:$F$260,D4972)</f>
        <v>0</v>
      </c>
    </row>
    <row r="4973" spans="1:14" x14ac:dyDescent="0.25">
      <c r="A4973" s="7" t="s">
        <v>5322</v>
      </c>
      <c r="B4973" s="7" t="s">
        <v>707</v>
      </c>
      <c r="C4973" s="7" t="str">
        <f t="shared" si="154"/>
        <v>Campos BorgesRS</v>
      </c>
      <c r="D4973" s="7">
        <v>4304101</v>
      </c>
      <c r="E4973" s="8" t="s">
        <v>708</v>
      </c>
      <c r="F4973" s="7">
        <v>3272</v>
      </c>
      <c r="G4973" s="7">
        <v>3494</v>
      </c>
      <c r="H4973" s="7">
        <v>15.42</v>
      </c>
      <c r="I4973" s="7">
        <v>2.1</v>
      </c>
      <c r="J4973" s="8">
        <f t="shared" si="155"/>
        <v>2734.2</v>
      </c>
      <c r="K4973" s="7">
        <v>25904.78</v>
      </c>
      <c r="L4973" s="9">
        <v>-28.8921317673265</v>
      </c>
      <c r="M4973" s="9">
        <v>-52.998914733227998</v>
      </c>
      <c r="N4973" s="7">
        <f>COUNTIFS('Lojas Assaí'!$F$174:$F$260,D4973)</f>
        <v>0</v>
      </c>
    </row>
    <row r="4974" spans="1:14" x14ac:dyDescent="0.25">
      <c r="A4974" s="7" t="s">
        <v>5323</v>
      </c>
      <c r="B4974" s="7" t="s">
        <v>145</v>
      </c>
      <c r="C4974" s="7" t="str">
        <f t="shared" si="154"/>
        <v>BuritinópolisGO</v>
      </c>
      <c r="D4974" s="7">
        <v>5203962</v>
      </c>
      <c r="E4974" s="8" t="s">
        <v>687</v>
      </c>
      <c r="F4974" s="7">
        <v>3272</v>
      </c>
      <c r="G4974" s="7">
        <v>3321</v>
      </c>
      <c r="H4974" s="7">
        <v>13.44</v>
      </c>
      <c r="I4974" s="7">
        <v>1.1000000000000001</v>
      </c>
      <c r="J4974" s="8">
        <f t="shared" si="155"/>
        <v>1432.2</v>
      </c>
      <c r="K4974" s="7">
        <v>25794.18</v>
      </c>
      <c r="L4974" s="9">
        <v>-14.456023027358199</v>
      </c>
      <c r="M4974" s="9">
        <v>-46.431077114891501</v>
      </c>
      <c r="N4974" s="7">
        <f>COUNTIFS('Lojas Assaí'!$F$174:$F$260,D4974)</f>
        <v>0</v>
      </c>
    </row>
    <row r="4975" spans="1:14" x14ac:dyDescent="0.25">
      <c r="A4975" s="7" t="s">
        <v>5324</v>
      </c>
      <c r="B4975" s="7" t="s">
        <v>707</v>
      </c>
      <c r="C4975" s="7" t="str">
        <f t="shared" si="154"/>
        <v>BragaRS</v>
      </c>
      <c r="D4975" s="7">
        <v>4302600</v>
      </c>
      <c r="E4975" s="8" t="s">
        <v>708</v>
      </c>
      <c r="F4975" s="7">
        <v>3271</v>
      </c>
      <c r="G4975" s="7">
        <v>3702</v>
      </c>
      <c r="H4975" s="7">
        <v>28.7</v>
      </c>
      <c r="I4975" s="7">
        <v>2.1</v>
      </c>
      <c r="J4975" s="8">
        <f t="shared" si="155"/>
        <v>2734.2</v>
      </c>
      <c r="K4975" s="7">
        <v>29802.55</v>
      </c>
      <c r="L4975" s="9">
        <v>-27.619192507534699</v>
      </c>
      <c r="M4975" s="9">
        <v>-53.7443293820752</v>
      </c>
      <c r="N4975" s="7">
        <f>COUNTIFS('Lojas Assaí'!$F$174:$F$260,D4975)</f>
        <v>0</v>
      </c>
    </row>
    <row r="4976" spans="1:14" x14ac:dyDescent="0.25">
      <c r="A4976" s="7" t="s">
        <v>5325</v>
      </c>
      <c r="B4976" s="7" t="s">
        <v>655</v>
      </c>
      <c r="C4976" s="7" t="str">
        <f t="shared" si="154"/>
        <v>TelhaSE</v>
      </c>
      <c r="D4976" s="7">
        <v>2807303</v>
      </c>
      <c r="E4976" s="8" t="s">
        <v>692</v>
      </c>
      <c r="F4976" s="7">
        <v>3271</v>
      </c>
      <c r="G4976" s="7">
        <v>2957</v>
      </c>
      <c r="H4976" s="7">
        <v>60.31</v>
      </c>
      <c r="I4976" s="7">
        <v>1.7</v>
      </c>
      <c r="J4976" s="8">
        <f t="shared" si="155"/>
        <v>2213.4</v>
      </c>
      <c r="K4976" s="7">
        <v>12273.06</v>
      </c>
      <c r="L4976" s="9">
        <v>-10.2091732236821</v>
      </c>
      <c r="M4976" s="9">
        <v>-36.8838500415646</v>
      </c>
      <c r="N4976" s="7">
        <f>COUNTIFS('Lojas Assaí'!$F$174:$F$260,D4976)</f>
        <v>0</v>
      </c>
    </row>
    <row r="4977" spans="1:14" x14ac:dyDescent="0.25">
      <c r="A4977" s="7" t="s">
        <v>5326</v>
      </c>
      <c r="B4977" s="7" t="s">
        <v>707</v>
      </c>
      <c r="C4977" s="7" t="str">
        <f t="shared" si="154"/>
        <v>Barra do GuaritaRS</v>
      </c>
      <c r="D4977" s="7">
        <v>4301859</v>
      </c>
      <c r="E4977" s="8" t="s">
        <v>708</v>
      </c>
      <c r="F4977" s="7">
        <v>3266</v>
      </c>
      <c r="G4977" s="7">
        <v>3089</v>
      </c>
      <c r="H4977" s="7">
        <v>47.98</v>
      </c>
      <c r="I4977" s="7">
        <v>2</v>
      </c>
      <c r="J4977" s="8">
        <f t="shared" si="155"/>
        <v>2604</v>
      </c>
      <c r="K4977" s="7">
        <v>15535.96</v>
      </c>
      <c r="L4977" s="9">
        <v>-27.680229871389699</v>
      </c>
      <c r="M4977" s="9">
        <v>-51.460151458378498</v>
      </c>
      <c r="N4977" s="7">
        <f>COUNTIFS('Lojas Assaí'!$F$174:$F$260,D4977)</f>
        <v>0</v>
      </c>
    </row>
    <row r="4978" spans="1:14" x14ac:dyDescent="0.25">
      <c r="A4978" s="7" t="s">
        <v>5327</v>
      </c>
      <c r="B4978" s="7" t="s">
        <v>206</v>
      </c>
      <c r="C4978" s="7" t="str">
        <f t="shared" si="154"/>
        <v>Uruana de MinasMG</v>
      </c>
      <c r="D4978" s="7">
        <v>3170479</v>
      </c>
      <c r="E4978" s="8" t="s">
        <v>701</v>
      </c>
      <c r="F4978" s="7">
        <v>3256</v>
      </c>
      <c r="G4978" s="7">
        <v>3235</v>
      </c>
      <c r="H4978" s="7">
        <v>5.41</v>
      </c>
      <c r="I4978" s="7">
        <v>1.7</v>
      </c>
      <c r="J4978" s="8">
        <f t="shared" si="155"/>
        <v>2213.4</v>
      </c>
      <c r="K4978" s="7">
        <v>20513</v>
      </c>
      <c r="L4978" s="9">
        <v>-20.350870415719701</v>
      </c>
      <c r="M4978" s="9">
        <v>-42.741228451710597</v>
      </c>
      <c r="N4978" s="7">
        <f>COUNTIFS('Lojas Assaí'!$F$174:$F$260,D4978)</f>
        <v>0</v>
      </c>
    </row>
    <row r="4979" spans="1:14" x14ac:dyDescent="0.25">
      <c r="A4979" s="7" t="s">
        <v>5328</v>
      </c>
      <c r="B4979" s="7" t="s">
        <v>258</v>
      </c>
      <c r="C4979" s="7" t="str">
        <f t="shared" si="154"/>
        <v>Santa Cecília do PavãoPR</v>
      </c>
      <c r="D4979" s="7">
        <v>4123204</v>
      </c>
      <c r="E4979" s="8" t="s">
        <v>686</v>
      </c>
      <c r="F4979" s="7">
        <v>3253</v>
      </c>
      <c r="G4979" s="7">
        <v>3646</v>
      </c>
      <c r="H4979" s="7">
        <v>33.090000000000003</v>
      </c>
      <c r="I4979" s="7">
        <v>2</v>
      </c>
      <c r="J4979" s="8">
        <f t="shared" si="155"/>
        <v>2604</v>
      </c>
      <c r="K4979" s="7">
        <v>53484.21</v>
      </c>
      <c r="L4979" s="9">
        <v>-23.036114758178801</v>
      </c>
      <c r="M4979" s="9">
        <v>-51.806302053183103</v>
      </c>
      <c r="N4979" s="7">
        <f>COUNTIFS('Lojas Assaí'!$F$174:$F$260,D4979)</f>
        <v>0</v>
      </c>
    </row>
    <row r="4980" spans="1:14" x14ac:dyDescent="0.25">
      <c r="A4980" s="7" t="s">
        <v>5329</v>
      </c>
      <c r="B4980" s="7" t="s">
        <v>145</v>
      </c>
      <c r="C4980" s="7" t="str">
        <f t="shared" si="154"/>
        <v>Estrela do NorteGO</v>
      </c>
      <c r="D4980" s="7">
        <v>5207501</v>
      </c>
      <c r="E4980" s="8" t="s">
        <v>687</v>
      </c>
      <c r="F4980" s="7">
        <v>3253</v>
      </c>
      <c r="G4980" s="7">
        <v>3320</v>
      </c>
      <c r="H4980" s="7">
        <v>11.01</v>
      </c>
      <c r="I4980" s="7">
        <v>1.7</v>
      </c>
      <c r="J4980" s="8">
        <f t="shared" si="155"/>
        <v>2213.4</v>
      </c>
      <c r="K4980" s="7">
        <v>18490.8</v>
      </c>
      <c r="L4980" s="9">
        <v>-15.4428687832321</v>
      </c>
      <c r="M4980" s="9">
        <v>-50.368703659948601</v>
      </c>
      <c r="N4980" s="7">
        <f>COUNTIFS('Lojas Assaí'!$F$174:$F$260,D4980)</f>
        <v>0</v>
      </c>
    </row>
    <row r="4981" spans="1:14" x14ac:dyDescent="0.25">
      <c r="A4981" s="7" t="s">
        <v>5330</v>
      </c>
      <c r="B4981" s="7" t="s">
        <v>422</v>
      </c>
      <c r="C4981" s="7" t="str">
        <f t="shared" si="154"/>
        <v>AlvinlândiaSP</v>
      </c>
      <c r="D4981" s="7">
        <v>3501509</v>
      </c>
      <c r="E4981" s="8" t="s">
        <v>435</v>
      </c>
      <c r="F4981" s="7">
        <v>3251</v>
      </c>
      <c r="G4981" s="7">
        <v>3000</v>
      </c>
      <c r="H4981" s="7">
        <v>35.380000000000003</v>
      </c>
      <c r="I4981" s="7">
        <v>2.1</v>
      </c>
      <c r="J4981" s="8">
        <f t="shared" si="155"/>
        <v>2734.2</v>
      </c>
      <c r="K4981" s="7">
        <v>17789.73</v>
      </c>
      <c r="L4981" s="9">
        <v>-22.445010151578799</v>
      </c>
      <c r="M4981" s="9">
        <v>-49.763033029359903</v>
      </c>
      <c r="N4981" s="7">
        <f>COUNTIFS('Lojas Assaí'!$F$174:$F$260,D4981)</f>
        <v>0</v>
      </c>
    </row>
    <row r="4982" spans="1:14" x14ac:dyDescent="0.25">
      <c r="A4982" s="7" t="s">
        <v>5331</v>
      </c>
      <c r="B4982" s="7" t="s">
        <v>710</v>
      </c>
      <c r="C4982" s="7" t="str">
        <f t="shared" si="154"/>
        <v>Serra AltaSC</v>
      </c>
      <c r="D4982" s="7">
        <v>4217550</v>
      </c>
      <c r="E4982" s="8" t="s">
        <v>711</v>
      </c>
      <c r="F4982" s="7">
        <v>3249</v>
      </c>
      <c r="G4982" s="7">
        <v>3285</v>
      </c>
      <c r="H4982" s="7">
        <v>35.57</v>
      </c>
      <c r="I4982" s="7">
        <v>1.8</v>
      </c>
      <c r="J4982" s="8">
        <f t="shared" si="155"/>
        <v>2343.6</v>
      </c>
      <c r="K4982" s="7">
        <v>29949.81</v>
      </c>
      <c r="L4982" s="9">
        <v>-28.5951024182345</v>
      </c>
      <c r="M4982" s="9">
        <v>-49.420540933002997</v>
      </c>
      <c r="N4982" s="7">
        <f>COUNTIFS('Lojas Assaí'!$F$174:$F$260,D4982)</f>
        <v>0</v>
      </c>
    </row>
    <row r="4983" spans="1:14" x14ac:dyDescent="0.25">
      <c r="A4983" s="7" t="s">
        <v>5332</v>
      </c>
      <c r="B4983" s="7" t="s">
        <v>258</v>
      </c>
      <c r="C4983" s="7" t="str">
        <f t="shared" si="154"/>
        <v>Jundiaí do SulPR</v>
      </c>
      <c r="D4983" s="7">
        <v>4112900</v>
      </c>
      <c r="E4983" s="8" t="s">
        <v>686</v>
      </c>
      <c r="F4983" s="7">
        <v>3248</v>
      </c>
      <c r="G4983" s="7">
        <v>3433</v>
      </c>
      <c r="H4983" s="7">
        <v>10.7</v>
      </c>
      <c r="I4983" s="7">
        <v>2.4</v>
      </c>
      <c r="J4983" s="8">
        <f t="shared" si="155"/>
        <v>3124.8</v>
      </c>
      <c r="K4983" s="7">
        <v>35050.43</v>
      </c>
      <c r="L4983" s="9">
        <v>-23.616326708786598</v>
      </c>
      <c r="M4983" s="9">
        <v>-52.473040804711196</v>
      </c>
      <c r="N4983" s="7">
        <f>COUNTIFS('Lojas Assaí'!$F$174:$F$260,D4983)</f>
        <v>0</v>
      </c>
    </row>
    <row r="4984" spans="1:14" x14ac:dyDescent="0.25">
      <c r="A4984" s="7" t="s">
        <v>5333</v>
      </c>
      <c r="B4984" s="7" t="s">
        <v>258</v>
      </c>
      <c r="C4984" s="7" t="str">
        <f t="shared" si="154"/>
        <v>Bom Sucesso do SulPR</v>
      </c>
      <c r="D4984" s="7">
        <v>4103222</v>
      </c>
      <c r="E4984" s="8" t="s">
        <v>686</v>
      </c>
      <c r="F4984" s="7">
        <v>3244</v>
      </c>
      <c r="G4984" s="7">
        <v>3293</v>
      </c>
      <c r="H4984" s="7">
        <v>16.809999999999999</v>
      </c>
      <c r="I4984" s="7">
        <v>2.1</v>
      </c>
      <c r="J4984" s="8">
        <f t="shared" si="155"/>
        <v>2734.2</v>
      </c>
      <c r="K4984" s="7">
        <v>80669.52</v>
      </c>
      <c r="L4984" s="9">
        <v>-23.937854194705899</v>
      </c>
      <c r="M4984" s="9">
        <v>-51.5844090969291</v>
      </c>
      <c r="N4984" s="7">
        <f>COUNTIFS('Lojas Assaí'!$F$174:$F$260,D4984)</f>
        <v>0</v>
      </c>
    </row>
    <row r="4985" spans="1:14" x14ac:dyDescent="0.25">
      <c r="A4985" s="7" t="s">
        <v>5334</v>
      </c>
      <c r="B4985" s="7" t="s">
        <v>224</v>
      </c>
      <c r="C4985" s="7" t="str">
        <f t="shared" si="154"/>
        <v>BannachPA</v>
      </c>
      <c r="D4985" s="7">
        <v>1501253</v>
      </c>
      <c r="E4985" s="8" t="s">
        <v>690</v>
      </c>
      <c r="F4985" s="7">
        <v>3239</v>
      </c>
      <c r="G4985" s="7">
        <v>3431</v>
      </c>
      <c r="H4985" s="7">
        <v>1.1599999999999999</v>
      </c>
      <c r="I4985" s="7">
        <v>2</v>
      </c>
      <c r="J4985" s="8">
        <f t="shared" si="155"/>
        <v>2604</v>
      </c>
      <c r="K4985" s="7">
        <v>30851.86</v>
      </c>
      <c r="L4985" s="9">
        <v>-7.3510721924244002</v>
      </c>
      <c r="M4985" s="9">
        <v>-50.406047121519499</v>
      </c>
      <c r="N4985" s="7">
        <f>COUNTIFS('Lojas Assaí'!$F$174:$F$260,D4985)</f>
        <v>0</v>
      </c>
    </row>
    <row r="4986" spans="1:14" x14ac:dyDescent="0.25">
      <c r="A4986" s="7" t="s">
        <v>5335</v>
      </c>
      <c r="B4986" s="7" t="s">
        <v>422</v>
      </c>
      <c r="C4986" s="7" t="str">
        <f t="shared" si="154"/>
        <v>EmilianópolisSP</v>
      </c>
      <c r="D4986" s="7">
        <v>3515129</v>
      </c>
      <c r="E4986" s="8" t="s">
        <v>435</v>
      </c>
      <c r="F4986" s="7">
        <v>3238</v>
      </c>
      <c r="G4986" s="7">
        <v>3020</v>
      </c>
      <c r="H4986" s="7">
        <v>13.45</v>
      </c>
      <c r="I4986" s="7">
        <v>2</v>
      </c>
      <c r="J4986" s="8">
        <f t="shared" si="155"/>
        <v>2604</v>
      </c>
      <c r="K4986" s="7">
        <v>21852.35</v>
      </c>
      <c r="L4986" s="9">
        <v>-22.491189952477502</v>
      </c>
      <c r="M4986" s="9">
        <v>-47.213079730539299</v>
      </c>
      <c r="N4986" s="7">
        <f>COUNTIFS('Lojas Assaí'!$F$174:$F$260,D4986)</f>
        <v>0</v>
      </c>
    </row>
    <row r="4987" spans="1:14" x14ac:dyDescent="0.25">
      <c r="A4987" s="7" t="s">
        <v>5336</v>
      </c>
      <c r="B4987" s="7" t="s">
        <v>707</v>
      </c>
      <c r="C4987" s="7" t="str">
        <f t="shared" si="154"/>
        <v>Monte Alegre dos CamposRS</v>
      </c>
      <c r="D4987" s="7">
        <v>4312377</v>
      </c>
      <c r="E4987" s="8" t="s">
        <v>708</v>
      </c>
      <c r="F4987" s="7">
        <v>3237</v>
      </c>
      <c r="G4987" s="7">
        <v>3102</v>
      </c>
      <c r="H4987" s="7">
        <v>5.64</v>
      </c>
      <c r="I4987" s="7">
        <v>2.1</v>
      </c>
      <c r="J4987" s="8">
        <f t="shared" si="155"/>
        <v>2734.2</v>
      </c>
      <c r="K4987" s="7">
        <v>25720.61</v>
      </c>
      <c r="L4987" s="9">
        <v>-28.685071775718701</v>
      </c>
      <c r="M4987" s="9">
        <v>-50.782833705111599</v>
      </c>
      <c r="N4987" s="7">
        <f>COUNTIFS('Lojas Assaí'!$F$174:$F$260,D4987)</f>
        <v>0</v>
      </c>
    </row>
    <row r="4988" spans="1:14" x14ac:dyDescent="0.25">
      <c r="A4988" s="7" t="s">
        <v>1397</v>
      </c>
      <c r="B4988" s="7" t="s">
        <v>710</v>
      </c>
      <c r="C4988" s="7" t="str">
        <f t="shared" si="154"/>
        <v>Entre RiosSC</v>
      </c>
      <c r="D4988" s="7">
        <v>4205175</v>
      </c>
      <c r="E4988" s="8" t="s">
        <v>711</v>
      </c>
      <c r="F4988" s="7">
        <v>3232</v>
      </c>
      <c r="G4988" s="7">
        <v>3018</v>
      </c>
      <c r="H4988" s="7">
        <v>28.87</v>
      </c>
      <c r="I4988" s="7">
        <v>1.9</v>
      </c>
      <c r="J4988" s="8">
        <f t="shared" si="155"/>
        <v>2473.8000000000002</v>
      </c>
      <c r="K4988" s="7">
        <v>16910.22</v>
      </c>
      <c r="L4988" s="9">
        <v>-27.273895484638398</v>
      </c>
      <c r="M4988" s="9">
        <v>-51.443432904449899</v>
      </c>
      <c r="N4988" s="7">
        <f>COUNTIFS('Lojas Assaí'!$F$174:$F$260,D4988)</f>
        <v>0</v>
      </c>
    </row>
    <row r="4989" spans="1:14" x14ac:dyDescent="0.25">
      <c r="A4989" s="7" t="s">
        <v>5337</v>
      </c>
      <c r="B4989" s="7" t="s">
        <v>707</v>
      </c>
      <c r="C4989" s="7" t="str">
        <f t="shared" si="154"/>
        <v>São Martinho da SerraRS</v>
      </c>
      <c r="D4989" s="7">
        <v>4319125</v>
      </c>
      <c r="E4989" s="8" t="s">
        <v>708</v>
      </c>
      <c r="F4989" s="7">
        <v>3228</v>
      </c>
      <c r="G4989" s="7">
        <v>3201</v>
      </c>
      <c r="H4989" s="7">
        <v>4.78</v>
      </c>
      <c r="I4989" s="7">
        <v>2.9</v>
      </c>
      <c r="J4989" s="8">
        <f t="shared" si="155"/>
        <v>3775.8</v>
      </c>
      <c r="K4989" s="7">
        <v>48539.76</v>
      </c>
      <c r="L4989" s="9">
        <v>-29.534850568315601</v>
      </c>
      <c r="M4989" s="9">
        <v>-53.854225631864303</v>
      </c>
      <c r="N4989" s="7">
        <f>COUNTIFS('Lojas Assaí'!$F$174:$F$260,D4989)</f>
        <v>0</v>
      </c>
    </row>
    <row r="4990" spans="1:14" x14ac:dyDescent="0.25">
      <c r="A4990" s="7" t="s">
        <v>5338</v>
      </c>
      <c r="B4990" s="7" t="s">
        <v>707</v>
      </c>
      <c r="C4990" s="7" t="str">
        <f t="shared" si="154"/>
        <v>CharruaRS</v>
      </c>
      <c r="D4990" s="7">
        <v>4305371</v>
      </c>
      <c r="E4990" s="8" t="s">
        <v>708</v>
      </c>
      <c r="F4990" s="7">
        <v>3228</v>
      </c>
      <c r="G4990" s="7">
        <v>3471</v>
      </c>
      <c r="H4990" s="7">
        <v>17.52</v>
      </c>
      <c r="I4990" s="7">
        <v>2.6</v>
      </c>
      <c r="J4990" s="8">
        <f t="shared" si="155"/>
        <v>3385.2</v>
      </c>
      <c r="K4990" s="7">
        <v>27519.29</v>
      </c>
      <c r="L4990" s="9">
        <v>-27.952831101069599</v>
      </c>
      <c r="M4990" s="9">
        <v>-52.029411953513502</v>
      </c>
      <c r="N4990" s="7">
        <f>COUNTIFS('Lojas Assaí'!$F$174:$F$260,D4990)</f>
        <v>0</v>
      </c>
    </row>
    <row r="4991" spans="1:14" x14ac:dyDescent="0.25">
      <c r="A4991" s="7" t="s">
        <v>5339</v>
      </c>
      <c r="B4991" s="7" t="s">
        <v>707</v>
      </c>
      <c r="C4991" s="7" t="str">
        <f t="shared" si="154"/>
        <v>CaseirosRS</v>
      </c>
      <c r="D4991" s="7">
        <v>4304952</v>
      </c>
      <c r="E4991" s="8" t="s">
        <v>708</v>
      </c>
      <c r="F4991" s="7">
        <v>3228</v>
      </c>
      <c r="G4991" s="7">
        <v>3007</v>
      </c>
      <c r="H4991" s="7">
        <v>12.76</v>
      </c>
      <c r="I4991" s="7">
        <v>2.2000000000000002</v>
      </c>
      <c r="J4991" s="8">
        <f t="shared" si="155"/>
        <v>2864.4</v>
      </c>
      <c r="K4991" s="7">
        <v>42563.29</v>
      </c>
      <c r="L4991" s="9">
        <v>-28.273565470281099</v>
      </c>
      <c r="M4991" s="9">
        <v>-51.692682822330298</v>
      </c>
      <c r="N4991" s="7">
        <f>COUNTIFS('Lojas Assaí'!$F$174:$F$260,D4991)</f>
        <v>0</v>
      </c>
    </row>
    <row r="4992" spans="1:14" x14ac:dyDescent="0.25">
      <c r="A4992" s="7" t="s">
        <v>5340</v>
      </c>
      <c r="B4992" s="7" t="s">
        <v>178</v>
      </c>
      <c r="C4992" s="7" t="str">
        <f t="shared" si="154"/>
        <v>Salto do CéuMT</v>
      </c>
      <c r="D4992" s="7">
        <v>5107750</v>
      </c>
      <c r="E4992" s="8" t="s">
        <v>696</v>
      </c>
      <c r="F4992" s="7">
        <v>3226</v>
      </c>
      <c r="G4992" s="7">
        <v>3908</v>
      </c>
      <c r="H4992" s="7">
        <v>2.23</v>
      </c>
      <c r="I4992" s="7">
        <v>1.7</v>
      </c>
      <c r="J4992" s="8">
        <f t="shared" si="155"/>
        <v>2213.4</v>
      </c>
      <c r="K4992" s="7">
        <v>19892.28</v>
      </c>
      <c r="L4992" s="9">
        <v>-16.002708520525999</v>
      </c>
      <c r="M4992" s="9">
        <v>-54.918993183066704</v>
      </c>
      <c r="N4992" s="7">
        <f>COUNTIFS('Lojas Assaí'!$F$174:$F$260,D4992)</f>
        <v>0</v>
      </c>
    </row>
    <row r="4993" spans="1:14" x14ac:dyDescent="0.25">
      <c r="A4993" s="7" t="s">
        <v>5341</v>
      </c>
      <c r="B4993" s="7" t="s">
        <v>710</v>
      </c>
      <c r="C4993" s="7" t="str">
        <f t="shared" si="154"/>
        <v>AnitápolisSC</v>
      </c>
      <c r="D4993" s="7">
        <v>4201109</v>
      </c>
      <c r="E4993" s="8" t="s">
        <v>711</v>
      </c>
      <c r="F4993" s="7">
        <v>3223</v>
      </c>
      <c r="G4993" s="7">
        <v>3214</v>
      </c>
      <c r="H4993" s="7">
        <v>5.93</v>
      </c>
      <c r="I4993" s="7">
        <v>1.9</v>
      </c>
      <c r="J4993" s="8">
        <f t="shared" si="155"/>
        <v>2473.8000000000002</v>
      </c>
      <c r="K4993" s="7">
        <v>20782.169999999998</v>
      </c>
      <c r="L4993" s="9">
        <v>-27.909886897333099</v>
      </c>
      <c r="M4993" s="9">
        <v>-49.131599366219497</v>
      </c>
      <c r="N4993" s="7">
        <f>COUNTIFS('Lojas Assaí'!$F$174:$F$260,D4993)</f>
        <v>0</v>
      </c>
    </row>
    <row r="4994" spans="1:14" x14ac:dyDescent="0.25">
      <c r="A4994" s="7" t="s">
        <v>5342</v>
      </c>
      <c r="B4994" s="7" t="s">
        <v>206</v>
      </c>
      <c r="C4994" s="7" t="str">
        <f t="shared" ref="C4994:C5057" si="156">_xlfn.CONCAT(A4994:B4994)</f>
        <v>Leandro FerreiraMG</v>
      </c>
      <c r="D4994" s="7">
        <v>3138302</v>
      </c>
      <c r="E4994" s="8" t="s">
        <v>701</v>
      </c>
      <c r="F4994" s="7">
        <v>3222</v>
      </c>
      <c r="G4994" s="7">
        <v>3205</v>
      </c>
      <c r="H4994" s="7">
        <v>9.1</v>
      </c>
      <c r="I4994" s="7">
        <v>2</v>
      </c>
      <c r="J4994" s="8">
        <f t="shared" ref="J4994:J5057" si="157">ROUND(I4994*1302,2)</f>
        <v>2604</v>
      </c>
      <c r="K4994" s="7">
        <v>14809.69</v>
      </c>
      <c r="L4994" s="9">
        <v>-21.242870237300799</v>
      </c>
      <c r="M4994" s="9">
        <v>-44.999931109115202</v>
      </c>
      <c r="N4994" s="7">
        <f>COUNTIFS('Lojas Assaí'!$F$174:$F$260,D4994)</f>
        <v>0</v>
      </c>
    </row>
    <row r="4995" spans="1:14" x14ac:dyDescent="0.25">
      <c r="A4995" s="7" t="s">
        <v>5343</v>
      </c>
      <c r="B4995" s="7" t="s">
        <v>206</v>
      </c>
      <c r="C4995" s="7" t="str">
        <f t="shared" si="156"/>
        <v>Nacip RaydanMG</v>
      </c>
      <c r="D4995" s="7">
        <v>3144201</v>
      </c>
      <c r="E4995" s="8" t="s">
        <v>701</v>
      </c>
      <c r="F4995" s="7">
        <v>3221</v>
      </c>
      <c r="G4995" s="7">
        <v>3154</v>
      </c>
      <c r="H4995" s="7">
        <v>13.51</v>
      </c>
      <c r="I4995" s="7">
        <v>1.6</v>
      </c>
      <c r="J4995" s="8">
        <f t="shared" si="157"/>
        <v>2083.1999999999998</v>
      </c>
      <c r="K4995" s="7">
        <v>10205.01</v>
      </c>
      <c r="L4995" s="9">
        <v>-18.4579241926549</v>
      </c>
      <c r="M4995" s="9">
        <v>-42.251791593710102</v>
      </c>
      <c r="N4995" s="7">
        <f>COUNTIFS('Lojas Assaí'!$F$174:$F$260,D4995)</f>
        <v>0</v>
      </c>
    </row>
    <row r="4996" spans="1:14" x14ac:dyDescent="0.25">
      <c r="A4996" s="7" t="s">
        <v>5344</v>
      </c>
      <c r="B4996" s="7" t="s">
        <v>707</v>
      </c>
      <c r="C4996" s="7" t="str">
        <f t="shared" si="156"/>
        <v>São ValentimRS</v>
      </c>
      <c r="D4996" s="7">
        <v>4319703</v>
      </c>
      <c r="E4996" s="8" t="s">
        <v>708</v>
      </c>
      <c r="F4996" s="7">
        <v>3220</v>
      </c>
      <c r="G4996" s="7">
        <v>3632</v>
      </c>
      <c r="H4996" s="7">
        <v>23.56</v>
      </c>
      <c r="I4996" s="7">
        <v>2.1</v>
      </c>
      <c r="J4996" s="8">
        <f t="shared" si="157"/>
        <v>2734.2</v>
      </c>
      <c r="K4996" s="7">
        <v>31344.69</v>
      </c>
      <c r="L4996" s="9">
        <v>-27.554318331222799</v>
      </c>
      <c r="M4996" s="9">
        <v>-52.528478942221902</v>
      </c>
      <c r="N4996" s="7">
        <f>COUNTIFS('Lojas Assaí'!$F$174:$F$260,D4996)</f>
        <v>0</v>
      </c>
    </row>
    <row r="4997" spans="1:14" x14ac:dyDescent="0.25">
      <c r="A4997" s="7" t="s">
        <v>5345</v>
      </c>
      <c r="B4997" s="7" t="s">
        <v>244</v>
      </c>
      <c r="C4997" s="7" t="str">
        <f t="shared" si="156"/>
        <v>CajazeirinhasPB</v>
      </c>
      <c r="D4997" s="7">
        <v>2503753</v>
      </c>
      <c r="E4997" s="8" t="s">
        <v>698</v>
      </c>
      <c r="F4997" s="7">
        <v>3217</v>
      </c>
      <c r="G4997" s="7">
        <v>3033</v>
      </c>
      <c r="H4997" s="7">
        <v>10.54</v>
      </c>
      <c r="I4997" s="7">
        <v>1.9</v>
      </c>
      <c r="J4997" s="8">
        <f t="shared" si="157"/>
        <v>2473.8000000000002</v>
      </c>
      <c r="K4997" s="7">
        <v>11616.52</v>
      </c>
      <c r="L4997" s="9">
        <v>-6.6174697909199596</v>
      </c>
      <c r="M4997" s="9">
        <v>-35.469114282099603</v>
      </c>
      <c r="N4997" s="7">
        <f>COUNTIFS('Lojas Assaí'!$F$174:$F$260,D4997)</f>
        <v>0</v>
      </c>
    </row>
    <row r="4998" spans="1:14" x14ac:dyDescent="0.25">
      <c r="A4998" s="7" t="s">
        <v>5346</v>
      </c>
      <c r="B4998" s="7" t="s">
        <v>403</v>
      </c>
      <c r="C4998" s="7" t="str">
        <f t="shared" si="156"/>
        <v>Vila FlorRN</v>
      </c>
      <c r="D4998" s="7">
        <v>2415008</v>
      </c>
      <c r="E4998" s="8" t="s">
        <v>695</v>
      </c>
      <c r="F4998" s="7">
        <v>3217</v>
      </c>
      <c r="G4998" s="7">
        <v>2872</v>
      </c>
      <c r="H4998" s="7">
        <v>60.27</v>
      </c>
      <c r="I4998" s="7">
        <v>1.5</v>
      </c>
      <c r="J4998" s="8">
        <f t="shared" si="157"/>
        <v>1953</v>
      </c>
      <c r="K4998" s="7">
        <v>13893.52</v>
      </c>
      <c r="L4998" s="9">
        <v>-6.3127918709358504</v>
      </c>
      <c r="M4998" s="9">
        <v>-35.076127495445498</v>
      </c>
      <c r="N4998" s="7">
        <f>COUNTIFS('Lojas Assaí'!$F$174:$F$260,D4998)</f>
        <v>0</v>
      </c>
    </row>
    <row r="4999" spans="1:14" x14ac:dyDescent="0.25">
      <c r="A4999" s="7" t="s">
        <v>5347</v>
      </c>
      <c r="B4999" s="7" t="s">
        <v>313</v>
      </c>
      <c r="C4999" s="7" t="str">
        <f t="shared" si="156"/>
        <v>Francisco MacedoPI</v>
      </c>
      <c r="D4999" s="7">
        <v>2204154</v>
      </c>
      <c r="E4999" s="8" t="s">
        <v>693</v>
      </c>
      <c r="F4999" s="7">
        <v>3216</v>
      </c>
      <c r="G4999" s="7">
        <v>2879</v>
      </c>
      <c r="H4999" s="7">
        <v>18.54</v>
      </c>
      <c r="I4999" s="7">
        <v>2.1</v>
      </c>
      <c r="J4999" s="8">
        <f t="shared" si="157"/>
        <v>2734.2</v>
      </c>
      <c r="K4999" s="7">
        <v>10864.74</v>
      </c>
      <c r="L4999" s="9">
        <v>-7.3278710405543501</v>
      </c>
      <c r="M4999" s="9">
        <v>-40.795567354132501</v>
      </c>
      <c r="N4999" s="7">
        <f>COUNTIFS('Lojas Assaí'!$F$174:$F$260,D4999)</f>
        <v>0</v>
      </c>
    </row>
    <row r="5000" spans="1:14" x14ac:dyDescent="0.25">
      <c r="A5000" s="7" t="s">
        <v>5348</v>
      </c>
      <c r="B5000" s="7" t="s">
        <v>206</v>
      </c>
      <c r="C5000" s="7" t="str">
        <f t="shared" si="156"/>
        <v>ChácaraMG</v>
      </c>
      <c r="D5000" s="7">
        <v>3115904</v>
      </c>
      <c r="E5000" s="8" t="s">
        <v>701</v>
      </c>
      <c r="F5000" s="7">
        <v>3216</v>
      </c>
      <c r="G5000" s="7">
        <v>2792</v>
      </c>
      <c r="H5000" s="7">
        <v>18.27</v>
      </c>
      <c r="I5000" s="7">
        <v>1.8</v>
      </c>
      <c r="J5000" s="8">
        <f t="shared" si="157"/>
        <v>2343.6</v>
      </c>
      <c r="K5000" s="7">
        <v>13717.99</v>
      </c>
      <c r="L5000" s="9">
        <v>-21.6729132233441</v>
      </c>
      <c r="M5000" s="9">
        <v>-43.218770029501101</v>
      </c>
      <c r="N5000" s="7">
        <f>COUNTIFS('Lojas Assaí'!$F$174:$F$260,D5000)</f>
        <v>0</v>
      </c>
    </row>
    <row r="5001" spans="1:14" x14ac:dyDescent="0.25">
      <c r="A5001" s="7" t="s">
        <v>5349</v>
      </c>
      <c r="B5001" s="7" t="s">
        <v>422</v>
      </c>
      <c r="C5001" s="7" t="str">
        <f t="shared" si="156"/>
        <v>NantesSP</v>
      </c>
      <c r="D5001" s="7">
        <v>3532157</v>
      </c>
      <c r="E5001" s="8" t="s">
        <v>435</v>
      </c>
      <c r="F5001" s="7">
        <v>3215</v>
      </c>
      <c r="G5001" s="7">
        <v>2707</v>
      </c>
      <c r="H5001" s="7">
        <v>9.4600000000000009</v>
      </c>
      <c r="I5001" s="7">
        <v>2.5</v>
      </c>
      <c r="J5001" s="8">
        <f t="shared" si="157"/>
        <v>3255</v>
      </c>
      <c r="K5001" s="7">
        <v>39735.980000000003</v>
      </c>
      <c r="L5001" s="9">
        <v>-23.3757869833588</v>
      </c>
      <c r="M5001" s="9">
        <v>-45.446400470724399</v>
      </c>
      <c r="N5001" s="7">
        <f>COUNTIFS('Lojas Assaí'!$F$174:$F$260,D5001)</f>
        <v>0</v>
      </c>
    </row>
    <row r="5002" spans="1:14" x14ac:dyDescent="0.25">
      <c r="A5002" s="7" t="s">
        <v>5350</v>
      </c>
      <c r="B5002" s="7" t="s">
        <v>403</v>
      </c>
      <c r="C5002" s="7" t="str">
        <f t="shared" si="156"/>
        <v>Rafael GodeiroRN</v>
      </c>
      <c r="D5002" s="7">
        <v>2410603</v>
      </c>
      <c r="E5002" s="8" t="s">
        <v>695</v>
      </c>
      <c r="F5002" s="7">
        <v>3214</v>
      </c>
      <c r="G5002" s="7">
        <v>3063</v>
      </c>
      <c r="H5002" s="7">
        <v>30.61</v>
      </c>
      <c r="I5002" s="7">
        <v>1.9</v>
      </c>
      <c r="J5002" s="8">
        <f t="shared" si="157"/>
        <v>2473.8000000000002</v>
      </c>
      <c r="K5002" s="7">
        <v>12172.81</v>
      </c>
      <c r="L5002" s="9">
        <v>-6.1049127856498604</v>
      </c>
      <c r="M5002" s="9">
        <v>-35.705605322390497</v>
      </c>
      <c r="N5002" s="7">
        <f>COUNTIFS('Lojas Assaí'!$F$174:$F$260,D5002)</f>
        <v>0</v>
      </c>
    </row>
    <row r="5003" spans="1:14" x14ac:dyDescent="0.25">
      <c r="A5003" s="7" t="s">
        <v>5351</v>
      </c>
      <c r="B5003" s="7" t="s">
        <v>206</v>
      </c>
      <c r="C5003" s="7" t="str">
        <f t="shared" si="156"/>
        <v>Santa Bárbara do Monte VerdeMG</v>
      </c>
      <c r="D5003" s="7">
        <v>3157278</v>
      </c>
      <c r="E5003" s="8" t="s">
        <v>701</v>
      </c>
      <c r="F5003" s="7">
        <v>3212</v>
      </c>
      <c r="G5003" s="7">
        <v>2788</v>
      </c>
      <c r="H5003" s="7">
        <v>6.67</v>
      </c>
      <c r="I5003" s="7">
        <v>1.5</v>
      </c>
      <c r="J5003" s="8">
        <f t="shared" si="157"/>
        <v>1953</v>
      </c>
      <c r="K5003" s="7">
        <v>16014.68</v>
      </c>
      <c r="L5003" s="9">
        <v>-21.957267015090402</v>
      </c>
      <c r="M5003" s="9">
        <v>-43.701774166392802</v>
      </c>
      <c r="N5003" s="7">
        <f>COUNTIFS('Lojas Assaí'!$F$174:$F$260,D5003)</f>
        <v>0</v>
      </c>
    </row>
    <row r="5004" spans="1:14" x14ac:dyDescent="0.25">
      <c r="A5004" s="7" t="s">
        <v>5352</v>
      </c>
      <c r="B5004" s="7" t="s">
        <v>145</v>
      </c>
      <c r="C5004" s="7" t="str">
        <f t="shared" si="156"/>
        <v>Professor JamilGO</v>
      </c>
      <c r="D5004" s="7">
        <v>5218391</v>
      </c>
      <c r="E5004" s="8" t="s">
        <v>687</v>
      </c>
      <c r="F5004" s="7">
        <v>3211</v>
      </c>
      <c r="G5004" s="7">
        <v>3239</v>
      </c>
      <c r="H5004" s="7">
        <v>9.32</v>
      </c>
      <c r="I5004" s="7">
        <v>1.8</v>
      </c>
      <c r="J5004" s="8">
        <f t="shared" si="157"/>
        <v>2343.6</v>
      </c>
      <c r="K5004" s="7">
        <v>19870.79</v>
      </c>
      <c r="L5004" s="9">
        <v>-17.2475666832404</v>
      </c>
      <c r="M5004" s="9">
        <v>-49.236697307333699</v>
      </c>
      <c r="N5004" s="7">
        <f>COUNTIFS('Lojas Assaí'!$F$174:$F$260,D5004)</f>
        <v>0</v>
      </c>
    </row>
    <row r="5005" spans="1:14" x14ac:dyDescent="0.25">
      <c r="A5005" s="7" t="s">
        <v>5353</v>
      </c>
      <c r="B5005" s="7" t="s">
        <v>258</v>
      </c>
      <c r="C5005" s="7" t="str">
        <f t="shared" si="156"/>
        <v>Santa AméliaPR</v>
      </c>
      <c r="D5005" s="7">
        <v>4123105</v>
      </c>
      <c r="E5005" s="8" t="s">
        <v>686</v>
      </c>
      <c r="F5005" s="7">
        <v>3208</v>
      </c>
      <c r="G5005" s="7">
        <v>3803</v>
      </c>
      <c r="H5005" s="7">
        <v>48.73</v>
      </c>
      <c r="I5005" s="7">
        <v>2.1</v>
      </c>
      <c r="J5005" s="8">
        <f t="shared" si="157"/>
        <v>2734.2</v>
      </c>
      <c r="K5005" s="7">
        <v>29472.35</v>
      </c>
      <c r="L5005" s="9">
        <v>-22.9585816078019</v>
      </c>
      <c r="M5005" s="9">
        <v>-53.297306420495701</v>
      </c>
      <c r="N5005" s="7">
        <f>COUNTIFS('Lojas Assaí'!$F$174:$F$260,D5005)</f>
        <v>0</v>
      </c>
    </row>
    <row r="5006" spans="1:14" x14ac:dyDescent="0.25">
      <c r="A5006" s="7" t="s">
        <v>5354</v>
      </c>
      <c r="B5006" s="7" t="s">
        <v>145</v>
      </c>
      <c r="C5006" s="7" t="str">
        <f t="shared" si="156"/>
        <v>Nova RomaGO</v>
      </c>
      <c r="D5006" s="7">
        <v>5214903</v>
      </c>
      <c r="E5006" s="8" t="s">
        <v>687</v>
      </c>
      <c r="F5006" s="7">
        <v>3208</v>
      </c>
      <c r="G5006" s="7">
        <v>3471</v>
      </c>
      <c r="H5006" s="7">
        <v>1.63</v>
      </c>
      <c r="I5006" s="7">
        <v>1.8</v>
      </c>
      <c r="J5006" s="8">
        <f t="shared" si="157"/>
        <v>2343.6</v>
      </c>
      <c r="K5006" s="7">
        <v>17077.650000000001</v>
      </c>
      <c r="L5006" s="9">
        <v>-13.742905752092099</v>
      </c>
      <c r="M5006" s="9">
        <v>-46.890325970371897</v>
      </c>
      <c r="N5006" s="7">
        <f>COUNTIFS('Lojas Assaí'!$F$174:$F$260,D5006)</f>
        <v>0</v>
      </c>
    </row>
    <row r="5007" spans="1:14" x14ac:dyDescent="0.25">
      <c r="A5007" s="7" t="s">
        <v>5355</v>
      </c>
      <c r="B5007" s="7" t="s">
        <v>145</v>
      </c>
      <c r="C5007" s="7" t="str">
        <f t="shared" si="156"/>
        <v>Santa Tereza de GoiásGO</v>
      </c>
      <c r="D5007" s="7">
        <v>5219605</v>
      </c>
      <c r="E5007" s="8" t="s">
        <v>687</v>
      </c>
      <c r="F5007" s="7">
        <v>3207</v>
      </c>
      <c r="G5007" s="7">
        <v>3995</v>
      </c>
      <c r="H5007" s="7">
        <v>5.03</v>
      </c>
      <c r="I5007" s="7">
        <v>1.7</v>
      </c>
      <c r="J5007" s="8">
        <f t="shared" si="157"/>
        <v>2213.4</v>
      </c>
      <c r="K5007" s="7">
        <v>21029.63</v>
      </c>
      <c r="L5007" s="9">
        <v>-13.7125508671121</v>
      </c>
      <c r="M5007" s="9">
        <v>-49.014996946443503</v>
      </c>
      <c r="N5007" s="7">
        <f>COUNTIFS('Lojas Assaí'!$F$174:$F$260,D5007)</f>
        <v>0</v>
      </c>
    </row>
    <row r="5008" spans="1:14" x14ac:dyDescent="0.25">
      <c r="A5008" s="7" t="s">
        <v>5356</v>
      </c>
      <c r="B5008" s="7" t="s">
        <v>206</v>
      </c>
      <c r="C5008" s="7" t="str">
        <f t="shared" si="156"/>
        <v>Faria LemosMG</v>
      </c>
      <c r="D5008" s="7">
        <v>3125309</v>
      </c>
      <c r="E5008" s="8" t="s">
        <v>701</v>
      </c>
      <c r="F5008" s="7">
        <v>3202</v>
      </c>
      <c r="G5008" s="7">
        <v>3376</v>
      </c>
      <c r="H5008" s="7">
        <v>20.43</v>
      </c>
      <c r="I5008" s="7">
        <v>1.8</v>
      </c>
      <c r="J5008" s="8">
        <f t="shared" si="157"/>
        <v>2343.6</v>
      </c>
      <c r="K5008" s="7">
        <v>19014.900000000001</v>
      </c>
      <c r="L5008" s="9">
        <v>-18.077563117073002</v>
      </c>
      <c r="M5008" s="9">
        <v>-43.245170934793698</v>
      </c>
      <c r="N5008" s="7">
        <f>COUNTIFS('Lojas Assaí'!$F$174:$F$260,D5008)</f>
        <v>0</v>
      </c>
    </row>
    <row r="5009" spans="1:14" x14ac:dyDescent="0.25">
      <c r="A5009" s="7" t="s">
        <v>5357</v>
      </c>
      <c r="B5009" s="7" t="s">
        <v>669</v>
      </c>
      <c r="C5009" s="7" t="str">
        <f t="shared" si="156"/>
        <v>Porto Alegre do TocantinsTO</v>
      </c>
      <c r="D5009" s="7">
        <v>1718006</v>
      </c>
      <c r="E5009" s="8" t="s">
        <v>699</v>
      </c>
      <c r="F5009" s="7">
        <v>3200</v>
      </c>
      <c r="G5009" s="7">
        <v>2796</v>
      </c>
      <c r="H5009" s="7">
        <v>5.57</v>
      </c>
      <c r="I5009" s="7">
        <v>1.6</v>
      </c>
      <c r="J5009" s="8">
        <f t="shared" si="157"/>
        <v>2083.1999999999998</v>
      </c>
      <c r="K5009" s="7">
        <v>12570.97</v>
      </c>
      <c r="L5009" s="9">
        <v>-11.6072590990885</v>
      </c>
      <c r="M5009" s="9">
        <v>-47.047425600429499</v>
      </c>
      <c r="N5009" s="7">
        <f>COUNTIFS('Lojas Assaí'!$F$174:$F$260,D5009)</f>
        <v>0</v>
      </c>
    </row>
    <row r="5010" spans="1:14" x14ac:dyDescent="0.25">
      <c r="A5010" s="7" t="s">
        <v>5358</v>
      </c>
      <c r="B5010" s="7" t="s">
        <v>669</v>
      </c>
      <c r="C5010" s="7" t="str">
        <f t="shared" si="156"/>
        <v>LuzinópolisTO</v>
      </c>
      <c r="D5010" s="7">
        <v>1712454</v>
      </c>
      <c r="E5010" s="8" t="s">
        <v>699</v>
      </c>
      <c r="F5010" s="7">
        <v>3200</v>
      </c>
      <c r="G5010" s="7">
        <v>2622</v>
      </c>
      <c r="H5010" s="7">
        <v>9.3800000000000008</v>
      </c>
      <c r="I5010" s="7">
        <v>1.5</v>
      </c>
      <c r="J5010" s="8">
        <f t="shared" si="157"/>
        <v>1953</v>
      </c>
      <c r="K5010" s="7">
        <v>38614.32</v>
      </c>
      <c r="L5010" s="9">
        <v>-6.1939896602357702</v>
      </c>
      <c r="M5010" s="9">
        <v>-47.856828041413998</v>
      </c>
      <c r="N5010" s="7">
        <f>COUNTIFS('Lojas Assaí'!$F$174:$F$260,D5010)</f>
        <v>0</v>
      </c>
    </row>
    <row r="5011" spans="1:14" x14ac:dyDescent="0.25">
      <c r="A5011" s="7" t="s">
        <v>988</v>
      </c>
      <c r="B5011" s="7" t="s">
        <v>669</v>
      </c>
      <c r="C5011" s="7" t="str">
        <f t="shared" si="156"/>
        <v>LajeadoTO</v>
      </c>
      <c r="D5011" s="7">
        <v>1712009</v>
      </c>
      <c r="E5011" s="8" t="s">
        <v>699</v>
      </c>
      <c r="F5011" s="7">
        <v>3199</v>
      </c>
      <c r="G5011" s="7">
        <v>2773</v>
      </c>
      <c r="H5011" s="7">
        <v>8.6</v>
      </c>
      <c r="I5011" s="7">
        <v>1.8</v>
      </c>
      <c r="J5011" s="8">
        <f t="shared" si="157"/>
        <v>2343.6</v>
      </c>
      <c r="K5011" s="7">
        <v>21301.1</v>
      </c>
      <c r="L5011" s="9">
        <v>-9.7446824357355908</v>
      </c>
      <c r="M5011" s="9">
        <v>-48.3585039506901</v>
      </c>
      <c r="N5011" s="7">
        <f>COUNTIFS('Lojas Assaí'!$F$174:$F$260,D5011)</f>
        <v>0</v>
      </c>
    </row>
    <row r="5012" spans="1:14" x14ac:dyDescent="0.25">
      <c r="A5012" s="7" t="s">
        <v>5359</v>
      </c>
      <c r="B5012" s="7" t="s">
        <v>422</v>
      </c>
      <c r="C5012" s="7" t="str">
        <f t="shared" si="156"/>
        <v>RubiáceaSP</v>
      </c>
      <c r="D5012" s="7">
        <v>3544400</v>
      </c>
      <c r="E5012" s="8" t="s">
        <v>435</v>
      </c>
      <c r="F5012" s="7">
        <v>3195</v>
      </c>
      <c r="G5012" s="7">
        <v>2729</v>
      </c>
      <c r="H5012" s="7">
        <v>11.52</v>
      </c>
      <c r="I5012" s="7">
        <v>2.2000000000000002</v>
      </c>
      <c r="J5012" s="8">
        <f t="shared" si="157"/>
        <v>2864.4</v>
      </c>
      <c r="K5012" s="7">
        <v>25797.93</v>
      </c>
      <c r="L5012" s="9">
        <v>-21.460213833726002</v>
      </c>
      <c r="M5012" s="9">
        <v>-49.580818560208598</v>
      </c>
      <c r="N5012" s="7">
        <f>COUNTIFS('Lojas Assaí'!$F$174:$F$260,D5012)</f>
        <v>0</v>
      </c>
    </row>
    <row r="5013" spans="1:14" x14ac:dyDescent="0.25">
      <c r="A5013" s="7" t="s">
        <v>5360</v>
      </c>
      <c r="B5013" s="7" t="s">
        <v>403</v>
      </c>
      <c r="C5013" s="7" t="str">
        <f t="shared" si="156"/>
        <v>Triunfo PotiguarRN</v>
      </c>
      <c r="D5013" s="7">
        <v>2414456</v>
      </c>
      <c r="E5013" s="8" t="s">
        <v>695</v>
      </c>
      <c r="F5013" s="7">
        <v>3195</v>
      </c>
      <c r="G5013" s="7">
        <v>3368</v>
      </c>
      <c r="H5013" s="7">
        <v>12.53</v>
      </c>
      <c r="I5013" s="7">
        <v>2.1</v>
      </c>
      <c r="J5013" s="8">
        <f t="shared" si="157"/>
        <v>2734.2</v>
      </c>
      <c r="K5013" s="7">
        <v>11943.65</v>
      </c>
      <c r="L5013" s="9">
        <v>-5.8669590186348897</v>
      </c>
      <c r="M5013" s="9">
        <v>-37.183796850557499</v>
      </c>
      <c r="N5013" s="7">
        <f>COUNTIFS('Lojas Assaí'!$F$174:$F$260,D5013)</f>
        <v>0</v>
      </c>
    </row>
    <row r="5014" spans="1:14" x14ac:dyDescent="0.25">
      <c r="A5014" s="7" t="s">
        <v>5361</v>
      </c>
      <c r="B5014" s="7" t="s">
        <v>707</v>
      </c>
      <c r="C5014" s="7" t="str">
        <f t="shared" si="156"/>
        <v>Novo MachadoRS</v>
      </c>
      <c r="D5014" s="7">
        <v>4313425</v>
      </c>
      <c r="E5014" s="8" t="s">
        <v>708</v>
      </c>
      <c r="F5014" s="7">
        <v>3191</v>
      </c>
      <c r="G5014" s="7">
        <v>3925</v>
      </c>
      <c r="H5014" s="7">
        <v>17.95</v>
      </c>
      <c r="I5014" s="7">
        <v>2.7</v>
      </c>
      <c r="J5014" s="8">
        <f t="shared" si="157"/>
        <v>3515.4</v>
      </c>
      <c r="K5014" s="7">
        <v>45226.06</v>
      </c>
      <c r="L5014" s="9">
        <v>-27.563558434475699</v>
      </c>
      <c r="M5014" s="9">
        <v>-53.185702589065599</v>
      </c>
      <c r="N5014" s="7">
        <f>COUNTIFS('Lojas Assaí'!$F$174:$F$260,D5014)</f>
        <v>0</v>
      </c>
    </row>
    <row r="5015" spans="1:14" x14ac:dyDescent="0.25">
      <c r="A5015" s="7" t="s">
        <v>5362</v>
      </c>
      <c r="B5015" s="7" t="s">
        <v>422</v>
      </c>
      <c r="C5015" s="7" t="str">
        <f t="shared" si="156"/>
        <v>RubinéiaSP</v>
      </c>
      <c r="D5015" s="7">
        <v>3544509</v>
      </c>
      <c r="E5015" s="8" t="s">
        <v>435</v>
      </c>
      <c r="F5015" s="7">
        <v>3191</v>
      </c>
      <c r="G5015" s="7">
        <v>2862</v>
      </c>
      <c r="H5015" s="7">
        <v>11.78</v>
      </c>
      <c r="I5015" s="7">
        <v>2.2999999999999998</v>
      </c>
      <c r="J5015" s="8">
        <f t="shared" si="157"/>
        <v>2994.6</v>
      </c>
      <c r="K5015" s="7">
        <v>27886.15</v>
      </c>
      <c r="L5015" s="9">
        <v>-21.8811386706383</v>
      </c>
      <c r="M5015" s="9">
        <v>-50.957154711178099</v>
      </c>
      <c r="N5015" s="7">
        <f>COUNTIFS('Lojas Assaí'!$F$174:$F$260,D5015)</f>
        <v>0</v>
      </c>
    </row>
    <row r="5016" spans="1:14" x14ac:dyDescent="0.25">
      <c r="A5016" s="7" t="s">
        <v>5363</v>
      </c>
      <c r="B5016" s="7" t="s">
        <v>707</v>
      </c>
      <c r="C5016" s="7" t="str">
        <f t="shared" si="156"/>
        <v>Muitos CapõesRS</v>
      </c>
      <c r="D5016" s="7">
        <v>4312617</v>
      </c>
      <c r="E5016" s="8" t="s">
        <v>708</v>
      </c>
      <c r="F5016" s="7">
        <v>3184</v>
      </c>
      <c r="G5016" s="7">
        <v>2988</v>
      </c>
      <c r="H5016" s="7">
        <v>2.4900000000000002</v>
      </c>
      <c r="I5016" s="7">
        <v>2.9</v>
      </c>
      <c r="J5016" s="8">
        <f t="shared" si="157"/>
        <v>3775.8</v>
      </c>
      <c r="K5016" s="7">
        <v>228470.49</v>
      </c>
      <c r="L5016" s="9">
        <v>-28.3189128014806</v>
      </c>
      <c r="M5016" s="9">
        <v>-51.184602344895701</v>
      </c>
      <c r="N5016" s="7">
        <f>COUNTIFS('Lojas Assaí'!$F$174:$F$260,D5016)</f>
        <v>0</v>
      </c>
    </row>
    <row r="5017" spans="1:14" x14ac:dyDescent="0.25">
      <c r="A5017" s="7" t="s">
        <v>5364</v>
      </c>
      <c r="B5017" s="7" t="s">
        <v>710</v>
      </c>
      <c r="C5017" s="7" t="str">
        <f t="shared" si="156"/>
        <v>AtalantaSC</v>
      </c>
      <c r="D5017" s="7">
        <v>4201802</v>
      </c>
      <c r="E5017" s="8" t="s">
        <v>711</v>
      </c>
      <c r="F5017" s="7">
        <v>3179</v>
      </c>
      <c r="G5017" s="7">
        <v>3300</v>
      </c>
      <c r="H5017" s="7">
        <v>35.03</v>
      </c>
      <c r="I5017" s="7">
        <v>2.2000000000000002</v>
      </c>
      <c r="J5017" s="8">
        <f t="shared" si="157"/>
        <v>2864.4</v>
      </c>
      <c r="K5017" s="7">
        <v>31674.69</v>
      </c>
      <c r="L5017" s="9">
        <v>-27.420536001840599</v>
      </c>
      <c r="M5017" s="9">
        <v>-49.779456674142402</v>
      </c>
      <c r="N5017" s="7">
        <f>COUNTIFS('Lojas Assaí'!$F$174:$F$260,D5017)</f>
        <v>0</v>
      </c>
    </row>
    <row r="5018" spans="1:14" x14ac:dyDescent="0.25">
      <c r="A5018" s="7" t="s">
        <v>5365</v>
      </c>
      <c r="B5018" s="7" t="s">
        <v>206</v>
      </c>
      <c r="C5018" s="7" t="str">
        <f t="shared" si="156"/>
        <v>São Gonçalo do Rio PretoMG</v>
      </c>
      <c r="D5018" s="7">
        <v>3125507</v>
      </c>
      <c r="E5018" s="8" t="s">
        <v>701</v>
      </c>
      <c r="F5018" s="7">
        <v>3178</v>
      </c>
      <c r="G5018" s="7">
        <v>3056</v>
      </c>
      <c r="H5018" s="7">
        <v>9.7200000000000006</v>
      </c>
      <c r="I5018" s="7">
        <v>1.5</v>
      </c>
      <c r="J5018" s="8">
        <f t="shared" si="157"/>
        <v>1953</v>
      </c>
      <c r="K5018" s="7">
        <v>12318.87</v>
      </c>
      <c r="L5018" s="9">
        <v>-21.891905142095599</v>
      </c>
      <c r="M5018" s="9">
        <v>-45.594637794936901</v>
      </c>
      <c r="N5018" s="7">
        <f>COUNTIFS('Lojas Assaí'!$F$174:$F$260,D5018)</f>
        <v>0</v>
      </c>
    </row>
    <row r="5019" spans="1:14" x14ac:dyDescent="0.25">
      <c r="A5019" s="7" t="s">
        <v>5366</v>
      </c>
      <c r="B5019" s="7" t="s">
        <v>206</v>
      </c>
      <c r="C5019" s="7" t="str">
        <f t="shared" si="156"/>
        <v>GlaucilândiaMG</v>
      </c>
      <c r="D5019" s="7">
        <v>3127354</v>
      </c>
      <c r="E5019" s="8" t="s">
        <v>701</v>
      </c>
      <c r="F5019" s="7">
        <v>3177</v>
      </c>
      <c r="G5019" s="7">
        <v>2962</v>
      </c>
      <c r="H5019" s="7">
        <v>20.309999999999999</v>
      </c>
      <c r="I5019" s="7">
        <v>1.5</v>
      </c>
      <c r="J5019" s="8">
        <f t="shared" si="157"/>
        <v>1953</v>
      </c>
      <c r="K5019" s="7">
        <v>12213.2</v>
      </c>
      <c r="L5019" s="9">
        <v>-16.850218691818199</v>
      </c>
      <c r="M5019" s="9">
        <v>-43.696405897757003</v>
      </c>
      <c r="N5019" s="7">
        <f>COUNTIFS('Lojas Assaí'!$F$174:$F$260,D5019)</f>
        <v>0</v>
      </c>
    </row>
    <row r="5020" spans="1:14" x14ac:dyDescent="0.25">
      <c r="A5020" s="7" t="s">
        <v>5367</v>
      </c>
      <c r="B5020" s="7" t="s">
        <v>313</v>
      </c>
      <c r="C5020" s="7" t="str">
        <f t="shared" si="156"/>
        <v>Antônio AlmeidaPI</v>
      </c>
      <c r="D5020" s="7">
        <v>2200806</v>
      </c>
      <c r="E5020" s="8" t="s">
        <v>693</v>
      </c>
      <c r="F5020" s="7">
        <v>3175</v>
      </c>
      <c r="G5020" s="7">
        <v>3039</v>
      </c>
      <c r="H5020" s="7">
        <v>4.71</v>
      </c>
      <c r="I5020" s="7">
        <v>2</v>
      </c>
      <c r="J5020" s="8">
        <f t="shared" si="157"/>
        <v>2604</v>
      </c>
      <c r="K5020" s="7">
        <v>41997.77</v>
      </c>
      <c r="L5020" s="9">
        <v>-7.2193558340069597</v>
      </c>
      <c r="M5020" s="9">
        <v>-44.196535320018299</v>
      </c>
      <c r="N5020" s="7">
        <f>COUNTIFS('Lojas Assaí'!$F$174:$F$260,D5020)</f>
        <v>0</v>
      </c>
    </row>
    <row r="5021" spans="1:14" x14ac:dyDescent="0.25">
      <c r="A5021" s="7" t="s">
        <v>5368</v>
      </c>
      <c r="B5021" s="7" t="s">
        <v>707</v>
      </c>
      <c r="C5021" s="7" t="str">
        <f t="shared" si="156"/>
        <v>ErnestinaRS</v>
      </c>
      <c r="D5021" s="7">
        <v>4307054</v>
      </c>
      <c r="E5021" s="8" t="s">
        <v>708</v>
      </c>
      <c r="F5021" s="7">
        <v>3171</v>
      </c>
      <c r="G5021" s="7">
        <v>3088</v>
      </c>
      <c r="H5021" s="7">
        <v>12.91</v>
      </c>
      <c r="I5021" s="7">
        <v>2.2000000000000002</v>
      </c>
      <c r="J5021" s="8">
        <f t="shared" si="157"/>
        <v>2864.4</v>
      </c>
      <c r="K5021" s="7">
        <v>45668.12</v>
      </c>
      <c r="L5021" s="9">
        <v>-28.4971546905367</v>
      </c>
      <c r="M5021" s="9">
        <v>-52.5721762088587</v>
      </c>
      <c r="N5021" s="7">
        <f>COUNTIFS('Lojas Assaí'!$F$174:$F$260,D5021)</f>
        <v>0</v>
      </c>
    </row>
    <row r="5022" spans="1:14" x14ac:dyDescent="0.25">
      <c r="A5022" s="7" t="s">
        <v>5369</v>
      </c>
      <c r="B5022" s="7" t="s">
        <v>206</v>
      </c>
      <c r="C5022" s="7" t="str">
        <f t="shared" si="156"/>
        <v>Córrego DantaMG</v>
      </c>
      <c r="D5022" s="7">
        <v>3119807</v>
      </c>
      <c r="E5022" s="8" t="s">
        <v>701</v>
      </c>
      <c r="F5022" s="7">
        <v>3168</v>
      </c>
      <c r="G5022" s="7">
        <v>3391</v>
      </c>
      <c r="H5022" s="7">
        <v>5.16</v>
      </c>
      <c r="I5022" s="7">
        <v>1.8</v>
      </c>
      <c r="J5022" s="8">
        <f t="shared" si="157"/>
        <v>2343.6</v>
      </c>
      <c r="K5022" s="7">
        <v>48855.38</v>
      </c>
      <c r="L5022" s="9">
        <v>-22.6299218873908</v>
      </c>
      <c r="M5022" s="9">
        <v>-46.017909207625998</v>
      </c>
      <c r="N5022" s="7">
        <f>COUNTIFS('Lojas Assaí'!$F$174:$F$260,D5022)</f>
        <v>0</v>
      </c>
    </row>
    <row r="5023" spans="1:14" x14ac:dyDescent="0.25">
      <c r="A5023" s="7" t="s">
        <v>5370</v>
      </c>
      <c r="B5023" s="7" t="s">
        <v>178</v>
      </c>
      <c r="C5023" s="7" t="str">
        <f t="shared" si="156"/>
        <v>Santo AfonsoMT</v>
      </c>
      <c r="D5023" s="7">
        <v>5107263</v>
      </c>
      <c r="E5023" s="8" t="s">
        <v>696</v>
      </c>
      <c r="F5023" s="7">
        <v>3164</v>
      </c>
      <c r="G5023" s="7">
        <v>2991</v>
      </c>
      <c r="H5023" s="7">
        <v>2.5499999999999998</v>
      </c>
      <c r="I5023" s="7">
        <v>3</v>
      </c>
      <c r="J5023" s="8">
        <f t="shared" si="157"/>
        <v>3906</v>
      </c>
      <c r="K5023" s="7">
        <v>36182.5</v>
      </c>
      <c r="L5023" s="9">
        <v>-15.1358245747687</v>
      </c>
      <c r="M5023" s="9">
        <v>-58.126751807016497</v>
      </c>
      <c r="N5023" s="7">
        <f>COUNTIFS('Lojas Assaí'!$F$174:$F$260,D5023)</f>
        <v>0</v>
      </c>
    </row>
    <row r="5024" spans="1:14" x14ac:dyDescent="0.25">
      <c r="A5024" s="7" t="s">
        <v>5371</v>
      </c>
      <c r="B5024" s="7" t="s">
        <v>403</v>
      </c>
      <c r="C5024" s="7" t="str">
        <f t="shared" si="156"/>
        <v>Pedra GrandeRN</v>
      </c>
      <c r="D5024" s="7">
        <v>2409506</v>
      </c>
      <c r="E5024" s="8" t="s">
        <v>695</v>
      </c>
      <c r="F5024" s="7">
        <v>3163</v>
      </c>
      <c r="G5024" s="7">
        <v>3521</v>
      </c>
      <c r="H5024" s="7">
        <v>15.9</v>
      </c>
      <c r="I5024" s="7">
        <v>2.4</v>
      </c>
      <c r="J5024" s="8">
        <f t="shared" si="157"/>
        <v>3124.8</v>
      </c>
      <c r="K5024" s="7">
        <v>124924.52</v>
      </c>
      <c r="L5024" s="9">
        <v>-5.8385187010894599</v>
      </c>
      <c r="M5024" s="9">
        <v>-35.690363855315603</v>
      </c>
      <c r="N5024" s="7">
        <f>COUNTIFS('Lojas Assaí'!$F$174:$F$260,D5024)</f>
        <v>0</v>
      </c>
    </row>
    <row r="5025" spans="1:14" x14ac:dyDescent="0.25">
      <c r="A5025" s="7" t="s">
        <v>5372</v>
      </c>
      <c r="B5025" s="7" t="s">
        <v>258</v>
      </c>
      <c r="C5025" s="7" t="str">
        <f t="shared" si="156"/>
        <v>Rio BomPR</v>
      </c>
      <c r="D5025" s="7">
        <v>4122107</v>
      </c>
      <c r="E5025" s="8" t="s">
        <v>686</v>
      </c>
      <c r="F5025" s="7">
        <v>3162</v>
      </c>
      <c r="G5025" s="7">
        <v>3334</v>
      </c>
      <c r="H5025" s="7">
        <v>18.75</v>
      </c>
      <c r="I5025" s="7">
        <v>1.8</v>
      </c>
      <c r="J5025" s="8">
        <f t="shared" si="157"/>
        <v>2343.6</v>
      </c>
      <c r="K5025" s="7">
        <v>29151.32</v>
      </c>
      <c r="L5025" s="9">
        <v>-24.320277601294201</v>
      </c>
      <c r="M5025" s="9">
        <v>-51.312065588264801</v>
      </c>
      <c r="N5025" s="7">
        <f>COUNTIFS('Lojas Assaí'!$F$174:$F$260,D5025)</f>
        <v>0</v>
      </c>
    </row>
    <row r="5026" spans="1:14" x14ac:dyDescent="0.25">
      <c r="A5026" s="7" t="s">
        <v>4626</v>
      </c>
      <c r="B5026" s="7" t="s">
        <v>710</v>
      </c>
      <c r="C5026" s="7" t="str">
        <f t="shared" si="156"/>
        <v>São MartinhoSC</v>
      </c>
      <c r="D5026" s="7">
        <v>4217105</v>
      </c>
      <c r="E5026" s="8" t="s">
        <v>711</v>
      </c>
      <c r="F5026" s="7">
        <v>3162</v>
      </c>
      <c r="G5026" s="7">
        <v>3209</v>
      </c>
      <c r="H5026" s="7">
        <v>14.33</v>
      </c>
      <c r="I5026" s="7">
        <v>1.8</v>
      </c>
      <c r="J5026" s="8">
        <f t="shared" si="157"/>
        <v>2343.6</v>
      </c>
      <c r="K5026" s="7">
        <v>28258.76</v>
      </c>
      <c r="L5026" s="9">
        <v>-26.694475145317</v>
      </c>
      <c r="M5026" s="9">
        <v>-53.254556376680199</v>
      </c>
      <c r="N5026" s="7">
        <f>COUNTIFS('Lojas Assaí'!$F$174:$F$260,D5026)</f>
        <v>0</v>
      </c>
    </row>
    <row r="5027" spans="1:14" x14ac:dyDescent="0.25">
      <c r="A5027" s="7" t="s">
        <v>5373</v>
      </c>
      <c r="B5027" s="7" t="s">
        <v>422</v>
      </c>
      <c r="C5027" s="7" t="str">
        <f t="shared" si="156"/>
        <v>Santo ExpeditoSP</v>
      </c>
      <c r="D5027" s="7">
        <v>3548302</v>
      </c>
      <c r="E5027" s="8" t="s">
        <v>435</v>
      </c>
      <c r="F5027" s="7">
        <v>3159</v>
      </c>
      <c r="G5027" s="7">
        <v>2803</v>
      </c>
      <c r="H5027" s="7">
        <v>29.68</v>
      </c>
      <c r="I5027" s="7">
        <v>1.8</v>
      </c>
      <c r="J5027" s="8">
        <f t="shared" si="157"/>
        <v>2343.6</v>
      </c>
      <c r="K5027" s="7">
        <v>14345.24</v>
      </c>
      <c r="L5027" s="9">
        <v>-23.933737499999999</v>
      </c>
      <c r="M5027" s="9">
        <v>-46.331370849190698</v>
      </c>
      <c r="N5027" s="7">
        <f>COUNTIFS('Lojas Assaí'!$F$174:$F$260,D5027)</f>
        <v>0</v>
      </c>
    </row>
    <row r="5028" spans="1:14" x14ac:dyDescent="0.25">
      <c r="A5028" s="7" t="s">
        <v>5374</v>
      </c>
      <c r="B5028" s="7" t="s">
        <v>206</v>
      </c>
      <c r="C5028" s="7" t="str">
        <f t="shared" si="156"/>
        <v>Mathias LobatoMG</v>
      </c>
      <c r="D5028" s="7">
        <v>3171501</v>
      </c>
      <c r="E5028" s="8" t="s">
        <v>701</v>
      </c>
      <c r="F5028" s="7">
        <v>3157</v>
      </c>
      <c r="G5028" s="7">
        <v>3370</v>
      </c>
      <c r="H5028" s="7">
        <v>19.559999999999999</v>
      </c>
      <c r="I5028" s="7">
        <v>3.2</v>
      </c>
      <c r="J5028" s="8">
        <f t="shared" si="157"/>
        <v>4166.3999999999996</v>
      </c>
      <c r="K5028" s="7">
        <v>13276.07</v>
      </c>
      <c r="L5028" s="9">
        <v>-19.990868136846899</v>
      </c>
      <c r="M5028" s="9">
        <v>-44.428991235227201</v>
      </c>
      <c r="N5028" s="7">
        <f>COUNTIFS('Lojas Assaí'!$F$174:$F$260,D5028)</f>
        <v>0</v>
      </c>
    </row>
    <row r="5029" spans="1:14" x14ac:dyDescent="0.25">
      <c r="A5029" s="7" t="s">
        <v>5375</v>
      </c>
      <c r="B5029" s="7" t="s">
        <v>145</v>
      </c>
      <c r="C5029" s="7" t="str">
        <f t="shared" si="156"/>
        <v>PerolândiaGO</v>
      </c>
      <c r="D5029" s="7">
        <v>5216452</v>
      </c>
      <c r="E5029" s="8" t="s">
        <v>687</v>
      </c>
      <c r="F5029" s="7">
        <v>3156</v>
      </c>
      <c r="G5029" s="7">
        <v>2950</v>
      </c>
      <c r="H5029" s="7">
        <v>2.87</v>
      </c>
      <c r="I5029" s="7">
        <v>3.1</v>
      </c>
      <c r="J5029" s="8">
        <f t="shared" si="157"/>
        <v>4036.2</v>
      </c>
      <c r="K5029" s="7">
        <v>151572.82</v>
      </c>
      <c r="L5029" s="9">
        <v>-17.526453522864799</v>
      </c>
      <c r="M5029" s="9">
        <v>-52.066577249609999</v>
      </c>
      <c r="N5029" s="7">
        <f>COUNTIFS('Lojas Assaí'!$F$174:$F$260,D5029)</f>
        <v>0</v>
      </c>
    </row>
    <row r="5030" spans="1:14" x14ac:dyDescent="0.25">
      <c r="A5030" s="7" t="s">
        <v>5376</v>
      </c>
      <c r="B5030" s="7" t="s">
        <v>206</v>
      </c>
      <c r="C5030" s="7" t="str">
        <f t="shared" si="156"/>
        <v>Onça de PitanguiMG</v>
      </c>
      <c r="D5030" s="7">
        <v>3145802</v>
      </c>
      <c r="E5030" s="8" t="s">
        <v>701</v>
      </c>
      <c r="F5030" s="7">
        <v>3155</v>
      </c>
      <c r="G5030" s="7">
        <v>3055</v>
      </c>
      <c r="H5030" s="7">
        <v>12.37</v>
      </c>
      <c r="I5030" s="7">
        <v>2.2000000000000002</v>
      </c>
      <c r="J5030" s="8">
        <f t="shared" si="157"/>
        <v>2864.4</v>
      </c>
      <c r="K5030" s="7">
        <v>20006.400000000001</v>
      </c>
      <c r="L5030" s="9">
        <v>-20.430995952083801</v>
      </c>
      <c r="M5030" s="9">
        <v>-42.806339220774902</v>
      </c>
      <c r="N5030" s="7">
        <f>COUNTIFS('Lojas Assaí'!$F$174:$F$260,D5030)</f>
        <v>0</v>
      </c>
    </row>
    <row r="5031" spans="1:14" x14ac:dyDescent="0.25">
      <c r="A5031" s="7" t="s">
        <v>5377</v>
      </c>
      <c r="B5031" s="7" t="s">
        <v>258</v>
      </c>
      <c r="C5031" s="7" t="str">
        <f t="shared" si="156"/>
        <v>LidianópolisPR</v>
      </c>
      <c r="D5031" s="7">
        <v>4113429</v>
      </c>
      <c r="E5031" s="8" t="s">
        <v>686</v>
      </c>
      <c r="F5031" s="7">
        <v>3155</v>
      </c>
      <c r="G5031" s="7">
        <v>3973</v>
      </c>
      <c r="H5031" s="7">
        <v>25.04</v>
      </c>
      <c r="I5031" s="7">
        <v>2.1</v>
      </c>
      <c r="J5031" s="8">
        <f t="shared" si="157"/>
        <v>2734.2</v>
      </c>
      <c r="K5031" s="7">
        <v>34820.410000000003</v>
      </c>
      <c r="L5031" s="9">
        <v>-22.930228621853399</v>
      </c>
      <c r="M5031" s="9">
        <v>-53.134468959780101</v>
      </c>
      <c r="N5031" s="7">
        <f>COUNTIFS('Lojas Assaí'!$F$174:$F$260,D5031)</f>
        <v>0</v>
      </c>
    </row>
    <row r="5032" spans="1:14" x14ac:dyDescent="0.25">
      <c r="A5032" s="7" t="s">
        <v>5378</v>
      </c>
      <c r="B5032" s="7" t="s">
        <v>710</v>
      </c>
      <c r="C5032" s="7" t="str">
        <f t="shared" si="156"/>
        <v>IbicaréSC</v>
      </c>
      <c r="D5032" s="7">
        <v>4206801</v>
      </c>
      <c r="E5032" s="8" t="s">
        <v>711</v>
      </c>
      <c r="F5032" s="7">
        <v>3154</v>
      </c>
      <c r="G5032" s="7">
        <v>3373</v>
      </c>
      <c r="H5032" s="7">
        <v>21.65</v>
      </c>
      <c r="I5032" s="7">
        <v>2.7</v>
      </c>
      <c r="J5032" s="8">
        <f t="shared" si="157"/>
        <v>3515.4</v>
      </c>
      <c r="K5032" s="7">
        <v>39787.800000000003</v>
      </c>
      <c r="L5032" s="9">
        <v>-28.7070840092046</v>
      </c>
      <c r="M5032" s="9">
        <v>-49.3008225783231</v>
      </c>
      <c r="N5032" s="7">
        <f>COUNTIFS('Lojas Assaí'!$F$174:$F$260,D5032)</f>
        <v>0</v>
      </c>
    </row>
    <row r="5033" spans="1:14" x14ac:dyDescent="0.25">
      <c r="A5033" s="7" t="s">
        <v>5379</v>
      </c>
      <c r="B5033" s="7" t="s">
        <v>206</v>
      </c>
      <c r="C5033" s="7" t="str">
        <f t="shared" si="156"/>
        <v>JaguaraçuMG</v>
      </c>
      <c r="D5033" s="7">
        <v>3135001</v>
      </c>
      <c r="E5033" s="8" t="s">
        <v>701</v>
      </c>
      <c r="F5033" s="7">
        <v>3151</v>
      </c>
      <c r="G5033" s="7">
        <v>2990</v>
      </c>
      <c r="H5033" s="7">
        <v>18.260000000000002</v>
      </c>
      <c r="I5033" s="7">
        <v>1.5</v>
      </c>
      <c r="J5033" s="8">
        <f t="shared" si="157"/>
        <v>1953</v>
      </c>
      <c r="K5033" s="7">
        <v>34315.57</v>
      </c>
      <c r="L5033" s="9">
        <v>-19.647072697442301</v>
      </c>
      <c r="M5033" s="9">
        <v>-42.752999059199901</v>
      </c>
      <c r="N5033" s="7">
        <f>COUNTIFS('Lojas Assaí'!$F$174:$F$260,D5033)</f>
        <v>0</v>
      </c>
    </row>
    <row r="5034" spans="1:14" x14ac:dyDescent="0.25">
      <c r="A5034" s="7" t="s">
        <v>5380</v>
      </c>
      <c r="B5034" s="7" t="s">
        <v>206</v>
      </c>
      <c r="C5034" s="7" t="str">
        <f t="shared" si="156"/>
        <v>CaranaíbaMG</v>
      </c>
      <c r="D5034" s="7">
        <v>3113107</v>
      </c>
      <c r="E5034" s="8" t="s">
        <v>701</v>
      </c>
      <c r="F5034" s="7">
        <v>3150</v>
      </c>
      <c r="G5034" s="7">
        <v>3288</v>
      </c>
      <c r="H5034" s="7">
        <v>20.56</v>
      </c>
      <c r="I5034" s="7">
        <v>1.9</v>
      </c>
      <c r="J5034" s="8">
        <f t="shared" si="157"/>
        <v>2473.8000000000002</v>
      </c>
      <c r="K5034" s="7">
        <v>11619.52</v>
      </c>
      <c r="L5034" s="9">
        <v>-20.954369455546502</v>
      </c>
      <c r="M5034" s="9">
        <v>-43.805475370224698</v>
      </c>
      <c r="N5034" s="7">
        <f>COUNTIFS('Lojas Assaí'!$F$174:$F$260,D5034)</f>
        <v>0</v>
      </c>
    </row>
    <row r="5035" spans="1:14" x14ac:dyDescent="0.25">
      <c r="A5035" s="7" t="s">
        <v>5381</v>
      </c>
      <c r="B5035" s="7" t="s">
        <v>313</v>
      </c>
      <c r="C5035" s="7" t="str">
        <f t="shared" si="156"/>
        <v>Prata do PiauíPI</v>
      </c>
      <c r="D5035" s="7">
        <v>2208601</v>
      </c>
      <c r="E5035" s="8" t="s">
        <v>693</v>
      </c>
      <c r="F5035" s="7">
        <v>3149</v>
      </c>
      <c r="G5035" s="7">
        <v>3085</v>
      </c>
      <c r="H5035" s="7">
        <v>15.71</v>
      </c>
      <c r="I5035" s="7">
        <v>1.9</v>
      </c>
      <c r="J5035" s="8">
        <f t="shared" si="157"/>
        <v>2473.8000000000002</v>
      </c>
      <c r="K5035" s="7">
        <v>8673.02</v>
      </c>
      <c r="L5035" s="9">
        <v>-5.6647976938028002</v>
      </c>
      <c r="M5035" s="9">
        <v>-42.204223675331697</v>
      </c>
      <c r="N5035" s="7">
        <f>COUNTIFS('Lojas Assaí'!$F$174:$F$260,D5035)</f>
        <v>0</v>
      </c>
    </row>
    <row r="5036" spans="1:14" x14ac:dyDescent="0.25">
      <c r="A5036" s="7" t="s">
        <v>5382</v>
      </c>
      <c r="B5036" s="7" t="s">
        <v>707</v>
      </c>
      <c r="C5036" s="7" t="str">
        <f t="shared" si="156"/>
        <v>Itatiba do SulRS</v>
      </c>
      <c r="D5036" s="7">
        <v>4310702</v>
      </c>
      <c r="E5036" s="8" t="s">
        <v>708</v>
      </c>
      <c r="F5036" s="7">
        <v>3143</v>
      </c>
      <c r="G5036" s="7">
        <v>4171</v>
      </c>
      <c r="H5036" s="7">
        <v>19.649999999999999</v>
      </c>
      <c r="I5036" s="7">
        <v>2.1</v>
      </c>
      <c r="J5036" s="8">
        <f t="shared" si="157"/>
        <v>2734.2</v>
      </c>
      <c r="K5036" s="7">
        <v>21944.09</v>
      </c>
      <c r="L5036" s="9">
        <v>-27.383291940055798</v>
      </c>
      <c r="M5036" s="9">
        <v>-52.4524432547055</v>
      </c>
      <c r="N5036" s="7">
        <f>COUNTIFS('Lojas Assaí'!$F$174:$F$260,D5036)</f>
        <v>0</v>
      </c>
    </row>
    <row r="5037" spans="1:14" x14ac:dyDescent="0.25">
      <c r="A5037" s="7" t="s">
        <v>5383</v>
      </c>
      <c r="B5037" s="7" t="s">
        <v>422</v>
      </c>
      <c r="C5037" s="7" t="str">
        <f t="shared" si="156"/>
        <v>JeriquaraSP</v>
      </c>
      <c r="D5037" s="7">
        <v>3525409</v>
      </c>
      <c r="E5037" s="8" t="s">
        <v>435</v>
      </c>
      <c r="F5037" s="7">
        <v>3143</v>
      </c>
      <c r="G5037" s="7">
        <v>3160</v>
      </c>
      <c r="H5037" s="7">
        <v>22.26</v>
      </c>
      <c r="I5037" s="7">
        <v>1.9</v>
      </c>
      <c r="J5037" s="8">
        <f t="shared" si="157"/>
        <v>2473.8000000000002</v>
      </c>
      <c r="K5037" s="7">
        <v>41740.449999999997</v>
      </c>
      <c r="L5037" s="9">
        <v>-22.251046055078699</v>
      </c>
      <c r="M5037" s="9">
        <v>-50.768535308414002</v>
      </c>
      <c r="N5037" s="7">
        <f>COUNTIFS('Lojas Assaí'!$F$174:$F$260,D5037)</f>
        <v>0</v>
      </c>
    </row>
    <row r="5038" spans="1:14" x14ac:dyDescent="0.25">
      <c r="A5038" s="7" t="s">
        <v>5384</v>
      </c>
      <c r="B5038" s="7" t="s">
        <v>258</v>
      </c>
      <c r="C5038" s="7" t="str">
        <f t="shared" si="156"/>
        <v>Mato RicoPR</v>
      </c>
      <c r="D5038" s="7">
        <v>4115739</v>
      </c>
      <c r="E5038" s="8" t="s">
        <v>686</v>
      </c>
      <c r="F5038" s="7">
        <v>3142</v>
      </c>
      <c r="G5038" s="7">
        <v>3818</v>
      </c>
      <c r="H5038" s="7">
        <v>9.68</v>
      </c>
      <c r="I5038" s="7">
        <v>1.9</v>
      </c>
      <c r="J5038" s="8">
        <f t="shared" si="157"/>
        <v>2473.8000000000002</v>
      </c>
      <c r="K5038" s="7">
        <v>30568.43</v>
      </c>
      <c r="L5038" s="9">
        <v>-25.2924975</v>
      </c>
      <c r="M5038" s="9">
        <v>-54.091782126922098</v>
      </c>
      <c r="N5038" s="7">
        <f>COUNTIFS('Lojas Assaí'!$F$174:$F$260,D5038)</f>
        <v>0</v>
      </c>
    </row>
    <row r="5039" spans="1:14" x14ac:dyDescent="0.25">
      <c r="A5039" s="7" t="s">
        <v>5385</v>
      </c>
      <c r="B5039" s="7" t="s">
        <v>280</v>
      </c>
      <c r="C5039" s="7" t="str">
        <f t="shared" si="156"/>
        <v>Fernando de NoronhaPE</v>
      </c>
      <c r="D5039" s="7">
        <v>2605459</v>
      </c>
      <c r="E5039" s="8" t="s">
        <v>689</v>
      </c>
      <c r="F5039" s="7">
        <v>3140</v>
      </c>
      <c r="G5039" s="7">
        <v>2630</v>
      </c>
      <c r="H5039" s="7">
        <v>154.55000000000001</v>
      </c>
      <c r="I5039" s="7">
        <v>1.7</v>
      </c>
      <c r="J5039" s="8">
        <f t="shared" si="157"/>
        <v>2213.4</v>
      </c>
      <c r="K5039" s="7">
        <v>44086.400000000001</v>
      </c>
      <c r="L5039" s="9">
        <v>-3.8520214007818101</v>
      </c>
      <c r="M5039" s="9">
        <v>-32.4351863280529</v>
      </c>
      <c r="N5039" s="7">
        <f>COUNTIFS('Lojas Assaí'!$F$174:$F$260,D5039)</f>
        <v>0</v>
      </c>
    </row>
    <row r="5040" spans="1:14" x14ac:dyDescent="0.25">
      <c r="A5040" s="7" t="s">
        <v>5386</v>
      </c>
      <c r="B5040" s="7" t="s">
        <v>707</v>
      </c>
      <c r="C5040" s="7" t="str">
        <f t="shared" si="156"/>
        <v>MormaçoRS</v>
      </c>
      <c r="D5040" s="7">
        <v>4312427</v>
      </c>
      <c r="E5040" s="8" t="s">
        <v>708</v>
      </c>
      <c r="F5040" s="7">
        <v>3139</v>
      </c>
      <c r="G5040" s="7">
        <v>2749</v>
      </c>
      <c r="H5040" s="7">
        <v>18.809999999999999</v>
      </c>
      <c r="I5040" s="7">
        <v>2.2999999999999998</v>
      </c>
      <c r="J5040" s="8">
        <f t="shared" si="157"/>
        <v>2994.6</v>
      </c>
      <c r="K5040" s="7">
        <v>26905.040000000001</v>
      </c>
      <c r="L5040" s="9">
        <v>-28.693351220219199</v>
      </c>
      <c r="M5040" s="9">
        <v>-52.6928263150565</v>
      </c>
      <c r="N5040" s="7">
        <f>COUNTIFS('Lojas Assaí'!$F$174:$F$260,D5040)</f>
        <v>0</v>
      </c>
    </row>
    <row r="5041" spans="1:14" x14ac:dyDescent="0.25">
      <c r="A5041" s="7" t="s">
        <v>5387</v>
      </c>
      <c r="B5041" s="7" t="s">
        <v>258</v>
      </c>
      <c r="C5041" s="7" t="str">
        <f t="shared" si="156"/>
        <v>Porto BarreiroPR</v>
      </c>
      <c r="D5041" s="7">
        <v>4120150</v>
      </c>
      <c r="E5041" s="8" t="s">
        <v>686</v>
      </c>
      <c r="F5041" s="7">
        <v>3133</v>
      </c>
      <c r="G5041" s="7">
        <v>3663</v>
      </c>
      <c r="H5041" s="7">
        <v>10.15</v>
      </c>
      <c r="I5041" s="7">
        <v>2.6</v>
      </c>
      <c r="J5041" s="8">
        <f t="shared" si="157"/>
        <v>3385.2</v>
      </c>
      <c r="K5041" s="7">
        <v>45819.67</v>
      </c>
      <c r="L5041" s="9">
        <v>-26.163475204193901</v>
      </c>
      <c r="M5041" s="9">
        <v>-51.236694736377302</v>
      </c>
      <c r="N5041" s="7">
        <f>COUNTIFS('Lojas Assaí'!$F$174:$F$260,D5041)</f>
        <v>0</v>
      </c>
    </row>
    <row r="5042" spans="1:14" x14ac:dyDescent="0.25">
      <c r="A5042" s="7" t="s">
        <v>5388</v>
      </c>
      <c r="B5042" s="7" t="s">
        <v>206</v>
      </c>
      <c r="C5042" s="7" t="str">
        <f t="shared" si="156"/>
        <v>Comendador GomesMG</v>
      </c>
      <c r="D5042" s="7">
        <v>3116902</v>
      </c>
      <c r="E5042" s="8" t="s">
        <v>701</v>
      </c>
      <c r="F5042" s="7">
        <v>3128</v>
      </c>
      <c r="G5042" s="7">
        <v>2972</v>
      </c>
      <c r="H5042" s="7">
        <v>2.85</v>
      </c>
      <c r="I5042" s="7">
        <v>1.8</v>
      </c>
      <c r="J5042" s="8">
        <f t="shared" si="157"/>
        <v>2343.6</v>
      </c>
      <c r="K5042" s="7">
        <v>42777.96</v>
      </c>
      <c r="L5042" s="9">
        <v>-19.7002146271412</v>
      </c>
      <c r="M5042" s="9">
        <v>-49.081430205337199</v>
      </c>
      <c r="N5042" s="7">
        <f>COUNTIFS('Lojas Assaí'!$F$174:$F$260,D5042)</f>
        <v>0</v>
      </c>
    </row>
    <row r="5043" spans="1:14" x14ac:dyDescent="0.25">
      <c r="A5043" s="7" t="s">
        <v>5389</v>
      </c>
      <c r="B5043" s="7" t="s">
        <v>206</v>
      </c>
      <c r="C5043" s="7" t="str">
        <f t="shared" si="156"/>
        <v>Morro do PilarMG</v>
      </c>
      <c r="D5043" s="7">
        <v>3143708</v>
      </c>
      <c r="E5043" s="8" t="s">
        <v>701</v>
      </c>
      <c r="F5043" s="7">
        <v>3126</v>
      </c>
      <c r="G5043" s="7">
        <v>3399</v>
      </c>
      <c r="H5043" s="7">
        <v>7.12</v>
      </c>
      <c r="I5043" s="7">
        <v>1.8</v>
      </c>
      <c r="J5043" s="8">
        <f t="shared" si="157"/>
        <v>2343.6</v>
      </c>
      <c r="K5043" s="7">
        <v>12765.26</v>
      </c>
      <c r="L5043" s="9">
        <v>-19.2183422251452</v>
      </c>
      <c r="M5043" s="9">
        <v>-43.374804182298099</v>
      </c>
      <c r="N5043" s="7">
        <f>COUNTIFS('Lojas Assaí'!$F$174:$F$260,D5043)</f>
        <v>0</v>
      </c>
    </row>
    <row r="5044" spans="1:14" x14ac:dyDescent="0.25">
      <c r="A5044" s="7" t="s">
        <v>5390</v>
      </c>
      <c r="B5044" s="7" t="s">
        <v>422</v>
      </c>
      <c r="C5044" s="7" t="str">
        <f t="shared" si="156"/>
        <v>Mira EstrelaSP</v>
      </c>
      <c r="D5044" s="7">
        <v>3530003</v>
      </c>
      <c r="E5044" s="8" t="s">
        <v>435</v>
      </c>
      <c r="F5044" s="7">
        <v>3125</v>
      </c>
      <c r="G5044" s="7">
        <v>2820</v>
      </c>
      <c r="H5044" s="7">
        <v>13.01</v>
      </c>
      <c r="I5044" s="7">
        <v>2.1</v>
      </c>
      <c r="J5044" s="8">
        <f t="shared" si="157"/>
        <v>2734.2</v>
      </c>
      <c r="K5044" s="7">
        <v>23035.01</v>
      </c>
      <c r="L5044" s="9">
        <v>-21.132086985000001</v>
      </c>
      <c r="M5044" s="9">
        <v>-51.105640391753703</v>
      </c>
      <c r="N5044" s="7">
        <f>COUNTIFS('Lojas Assaí'!$F$174:$F$260,D5044)</f>
        <v>0</v>
      </c>
    </row>
    <row r="5045" spans="1:14" x14ac:dyDescent="0.25">
      <c r="A5045" s="7" t="s">
        <v>5391</v>
      </c>
      <c r="B5045" s="7" t="s">
        <v>178</v>
      </c>
      <c r="C5045" s="7" t="str">
        <f t="shared" si="156"/>
        <v>Vale de São DomingosMT</v>
      </c>
      <c r="D5045" s="7">
        <v>5108352</v>
      </c>
      <c r="E5045" s="8" t="s">
        <v>696</v>
      </c>
      <c r="F5045" s="7">
        <v>3124</v>
      </c>
      <c r="G5045" s="7">
        <v>3052</v>
      </c>
      <c r="H5045" s="7">
        <v>1.58</v>
      </c>
      <c r="I5045" s="7">
        <v>2.4</v>
      </c>
      <c r="J5045" s="8">
        <f t="shared" si="157"/>
        <v>3124.8</v>
      </c>
      <c r="K5045" s="7">
        <v>20068.900000000001</v>
      </c>
      <c r="L5045" s="9">
        <v>-10.0133521818689</v>
      </c>
      <c r="M5045" s="9">
        <v>-51.116822579004399</v>
      </c>
      <c r="N5045" s="7">
        <f>COUNTIFS('Lojas Assaí'!$F$174:$F$260,D5045)</f>
        <v>0</v>
      </c>
    </row>
    <row r="5046" spans="1:14" x14ac:dyDescent="0.25">
      <c r="A5046" s="7" t="s">
        <v>2055</v>
      </c>
      <c r="B5046" s="7" t="s">
        <v>258</v>
      </c>
      <c r="C5046" s="7" t="str">
        <f t="shared" si="156"/>
        <v>InajáPR</v>
      </c>
      <c r="D5046" s="7">
        <v>4110300</v>
      </c>
      <c r="E5046" s="8" t="s">
        <v>686</v>
      </c>
      <c r="F5046" s="7">
        <v>3122</v>
      </c>
      <c r="G5046" s="7">
        <v>2988</v>
      </c>
      <c r="H5046" s="7">
        <v>15.35</v>
      </c>
      <c r="I5046" s="7">
        <v>2.1</v>
      </c>
      <c r="J5046" s="8">
        <f t="shared" si="157"/>
        <v>2734.2</v>
      </c>
      <c r="K5046" s="7">
        <v>16635.060000000001</v>
      </c>
      <c r="L5046" s="9">
        <v>-25.013022828232199</v>
      </c>
      <c r="M5046" s="9">
        <v>-50.581240134390598</v>
      </c>
      <c r="N5046" s="7">
        <f>COUNTIFS('Lojas Assaí'!$F$174:$F$260,D5046)</f>
        <v>0</v>
      </c>
    </row>
    <row r="5047" spans="1:14" x14ac:dyDescent="0.25">
      <c r="A5047" s="7" t="s">
        <v>3062</v>
      </c>
      <c r="B5047" s="7" t="s">
        <v>244</v>
      </c>
      <c r="C5047" s="7" t="str">
        <f t="shared" si="156"/>
        <v>São DomingosPB</v>
      </c>
      <c r="D5047" s="7">
        <v>2513968</v>
      </c>
      <c r="E5047" s="8" t="s">
        <v>698</v>
      </c>
      <c r="F5047" s="7">
        <v>3119</v>
      </c>
      <c r="G5047" s="7">
        <v>2855</v>
      </c>
      <c r="H5047" s="7">
        <v>16.88</v>
      </c>
      <c r="I5047" s="7">
        <v>1.6</v>
      </c>
      <c r="J5047" s="8">
        <f t="shared" si="157"/>
        <v>2083.1999999999998</v>
      </c>
      <c r="K5047" s="7">
        <v>10386.379999999999</v>
      </c>
      <c r="L5047" s="9">
        <v>-6.48930754079141</v>
      </c>
      <c r="M5047" s="9">
        <v>-37.449349664422002</v>
      </c>
      <c r="N5047" s="7">
        <f>COUNTIFS('Lojas Assaí'!$F$174:$F$260,D5047)</f>
        <v>0</v>
      </c>
    </row>
    <row r="5048" spans="1:14" x14ac:dyDescent="0.25">
      <c r="A5048" s="7" t="s">
        <v>5392</v>
      </c>
      <c r="B5048" s="7" t="s">
        <v>244</v>
      </c>
      <c r="C5048" s="7" t="str">
        <f t="shared" si="156"/>
        <v>Serra da RaizPB</v>
      </c>
      <c r="D5048" s="7">
        <v>2515609</v>
      </c>
      <c r="E5048" s="8" t="s">
        <v>698</v>
      </c>
      <c r="F5048" s="7">
        <v>3114</v>
      </c>
      <c r="G5048" s="7">
        <v>3204</v>
      </c>
      <c r="H5048" s="7">
        <v>110.17</v>
      </c>
      <c r="I5048" s="7">
        <v>1.6</v>
      </c>
      <c r="J5048" s="8">
        <f t="shared" si="157"/>
        <v>2083.1999999999998</v>
      </c>
      <c r="K5048" s="7">
        <v>11029.84</v>
      </c>
      <c r="L5048" s="9">
        <v>-7.4805025244756003</v>
      </c>
      <c r="M5048" s="9">
        <v>-36.655666862922899</v>
      </c>
      <c r="N5048" s="7">
        <f>COUNTIFS('Lojas Assaí'!$F$174:$F$260,D5048)</f>
        <v>0</v>
      </c>
    </row>
    <row r="5049" spans="1:14" x14ac:dyDescent="0.25">
      <c r="A5049" s="7" t="s">
        <v>5393</v>
      </c>
      <c r="B5049" s="7" t="s">
        <v>403</v>
      </c>
      <c r="C5049" s="7" t="str">
        <f t="shared" si="156"/>
        <v>PassagemRN</v>
      </c>
      <c r="D5049" s="7">
        <v>2409209</v>
      </c>
      <c r="E5049" s="8" t="s">
        <v>695</v>
      </c>
      <c r="F5049" s="7">
        <v>3114</v>
      </c>
      <c r="G5049" s="7">
        <v>2895</v>
      </c>
      <c r="H5049" s="7">
        <v>70.239999999999995</v>
      </c>
      <c r="I5049" s="7">
        <v>1.4</v>
      </c>
      <c r="J5049" s="8">
        <f t="shared" si="157"/>
        <v>1822.8</v>
      </c>
      <c r="K5049" s="7">
        <v>11987.24</v>
      </c>
      <c r="L5049" s="9">
        <v>-6.4291154936536303</v>
      </c>
      <c r="M5049" s="9">
        <v>-35.6473522143433</v>
      </c>
      <c r="N5049" s="7">
        <f>COUNTIFS('Lojas Assaí'!$F$174:$F$260,D5049)</f>
        <v>0</v>
      </c>
    </row>
    <row r="5050" spans="1:14" x14ac:dyDescent="0.25">
      <c r="A5050" s="7" t="s">
        <v>5394</v>
      </c>
      <c r="B5050" s="7" t="s">
        <v>422</v>
      </c>
      <c r="C5050" s="7" t="str">
        <f t="shared" si="156"/>
        <v>Pedrinhas PaulistaSP</v>
      </c>
      <c r="D5050" s="7">
        <v>3537156</v>
      </c>
      <c r="E5050" s="8" t="s">
        <v>435</v>
      </c>
      <c r="F5050" s="7">
        <v>3109</v>
      </c>
      <c r="G5050" s="7">
        <v>2940</v>
      </c>
      <c r="H5050" s="7">
        <v>19.28</v>
      </c>
      <c r="I5050" s="7">
        <v>2.2999999999999998</v>
      </c>
      <c r="J5050" s="8">
        <f t="shared" si="157"/>
        <v>2994.6</v>
      </c>
      <c r="K5050" s="7">
        <v>51571.92</v>
      </c>
      <c r="L5050" s="9">
        <v>-21.418383015</v>
      </c>
      <c r="M5050" s="9">
        <v>-50.073036275029203</v>
      </c>
      <c r="N5050" s="7">
        <f>COUNTIFS('Lojas Assaí'!$F$174:$F$260,D5050)</f>
        <v>0</v>
      </c>
    </row>
    <row r="5051" spans="1:14" x14ac:dyDescent="0.25">
      <c r="A5051" s="7" t="s">
        <v>5395</v>
      </c>
      <c r="B5051" s="7" t="s">
        <v>206</v>
      </c>
      <c r="C5051" s="7" t="str">
        <f t="shared" si="156"/>
        <v>Cascalho RicoMG</v>
      </c>
      <c r="D5051" s="7">
        <v>3115003</v>
      </c>
      <c r="E5051" s="8" t="s">
        <v>701</v>
      </c>
      <c r="F5051" s="7">
        <v>3108</v>
      </c>
      <c r="G5051" s="7">
        <v>2857</v>
      </c>
      <c r="H5051" s="7">
        <v>7.78</v>
      </c>
      <c r="I5051" s="7">
        <v>1.6</v>
      </c>
      <c r="J5051" s="8">
        <f t="shared" si="157"/>
        <v>2083.1999999999998</v>
      </c>
      <c r="K5051" s="7">
        <v>22005.97</v>
      </c>
      <c r="L5051" s="9">
        <v>-20.5828560244396</v>
      </c>
      <c r="M5051" s="9">
        <v>-46.924035860642</v>
      </c>
      <c r="N5051" s="7">
        <f>COUNTIFS('Lojas Assaí'!$F$174:$F$260,D5051)</f>
        <v>0</v>
      </c>
    </row>
    <row r="5052" spans="1:14" x14ac:dyDescent="0.25">
      <c r="A5052" s="7" t="s">
        <v>5396</v>
      </c>
      <c r="B5052" s="7" t="s">
        <v>669</v>
      </c>
      <c r="C5052" s="7" t="str">
        <f t="shared" si="156"/>
        <v>São Salvador do TocantinsTO</v>
      </c>
      <c r="D5052" s="7">
        <v>1720259</v>
      </c>
      <c r="E5052" s="8" t="s">
        <v>699</v>
      </c>
      <c r="F5052" s="7">
        <v>3106</v>
      </c>
      <c r="G5052" s="7">
        <v>2910</v>
      </c>
      <c r="H5052" s="7">
        <v>2.0499999999999998</v>
      </c>
      <c r="I5052" s="7">
        <v>1.5</v>
      </c>
      <c r="J5052" s="8">
        <f t="shared" si="157"/>
        <v>1953</v>
      </c>
      <c r="K5052" s="7">
        <v>13748.97</v>
      </c>
      <c r="L5052" s="9">
        <v>-12.747433414495401</v>
      </c>
      <c r="M5052" s="9">
        <v>-48.232084991681099</v>
      </c>
      <c r="N5052" s="7">
        <f>COUNTIFS('Lojas Assaí'!$F$174:$F$260,D5052)</f>
        <v>0</v>
      </c>
    </row>
    <row r="5053" spans="1:14" x14ac:dyDescent="0.25">
      <c r="A5053" s="7" t="s">
        <v>1976</v>
      </c>
      <c r="B5053" s="7" t="s">
        <v>710</v>
      </c>
      <c r="C5053" s="7" t="str">
        <f t="shared" si="156"/>
        <v>Bom JesusSC</v>
      </c>
      <c r="D5053" s="7">
        <v>4202537</v>
      </c>
      <c r="E5053" s="8" t="s">
        <v>711</v>
      </c>
      <c r="F5053" s="7">
        <v>3104</v>
      </c>
      <c r="G5053" s="7">
        <v>2526</v>
      </c>
      <c r="H5053" s="7">
        <v>39.799999999999997</v>
      </c>
      <c r="I5053" s="7">
        <v>2.2999999999999998</v>
      </c>
      <c r="J5053" s="8">
        <f t="shared" si="157"/>
        <v>2994.6</v>
      </c>
      <c r="K5053" s="7">
        <v>42885.89</v>
      </c>
      <c r="L5053" s="9">
        <v>-26.691811554593698</v>
      </c>
      <c r="M5053" s="9">
        <v>-53.095350280233703</v>
      </c>
      <c r="N5053" s="7">
        <f>COUNTIFS('Lojas Assaí'!$F$174:$F$260,D5053)</f>
        <v>0</v>
      </c>
    </row>
    <row r="5054" spans="1:14" x14ac:dyDescent="0.25">
      <c r="A5054" s="7" t="s">
        <v>5397</v>
      </c>
      <c r="B5054" s="7" t="s">
        <v>707</v>
      </c>
      <c r="C5054" s="7" t="str">
        <f t="shared" si="156"/>
        <v>ImigranteRS</v>
      </c>
      <c r="D5054" s="7">
        <v>4310363</v>
      </c>
      <c r="E5054" s="8" t="s">
        <v>708</v>
      </c>
      <c r="F5054" s="7">
        <v>3103</v>
      </c>
      <c r="G5054" s="7">
        <v>3023</v>
      </c>
      <c r="H5054" s="7">
        <v>41.21</v>
      </c>
      <c r="I5054" s="7">
        <v>2.6</v>
      </c>
      <c r="J5054" s="8">
        <f t="shared" si="157"/>
        <v>3385.2</v>
      </c>
      <c r="K5054" s="7">
        <v>240070.39999999999</v>
      </c>
      <c r="L5054" s="9">
        <v>-29.3521581197828</v>
      </c>
      <c r="M5054" s="9">
        <v>-51.7701905100744</v>
      </c>
      <c r="N5054" s="7">
        <f>COUNTIFS('Lojas Assaí'!$F$174:$F$260,D5054)</f>
        <v>0</v>
      </c>
    </row>
    <row r="5055" spans="1:14" x14ac:dyDescent="0.25">
      <c r="A5055" s="7" t="s">
        <v>5398</v>
      </c>
      <c r="B5055" s="7" t="s">
        <v>244</v>
      </c>
      <c r="C5055" s="7" t="str">
        <f t="shared" si="156"/>
        <v>TenórioPB</v>
      </c>
      <c r="D5055" s="7">
        <v>2516755</v>
      </c>
      <c r="E5055" s="8" t="s">
        <v>698</v>
      </c>
      <c r="F5055" s="7">
        <v>3103</v>
      </c>
      <c r="G5055" s="7">
        <v>2813</v>
      </c>
      <c r="H5055" s="7">
        <v>26.72</v>
      </c>
      <c r="I5055" s="7">
        <v>1.8</v>
      </c>
      <c r="J5055" s="8">
        <f t="shared" si="157"/>
        <v>2343.6</v>
      </c>
      <c r="K5055" s="7">
        <v>9933.93</v>
      </c>
      <c r="L5055" s="9">
        <v>-7.2237029086147597</v>
      </c>
      <c r="M5055" s="9">
        <v>-37.251561577626703</v>
      </c>
      <c r="N5055" s="7">
        <f>COUNTIFS('Lojas Assaí'!$F$174:$F$260,D5055)</f>
        <v>0</v>
      </c>
    </row>
    <row r="5056" spans="1:14" x14ac:dyDescent="0.25">
      <c r="A5056" s="7" t="s">
        <v>5399</v>
      </c>
      <c r="B5056" s="7" t="s">
        <v>422</v>
      </c>
      <c r="C5056" s="7" t="str">
        <f t="shared" si="156"/>
        <v>MarapoamaSP</v>
      </c>
      <c r="D5056" s="7">
        <v>3528858</v>
      </c>
      <c r="E5056" s="8" t="s">
        <v>435</v>
      </c>
      <c r="F5056" s="7">
        <v>3097</v>
      </c>
      <c r="G5056" s="7">
        <v>2633</v>
      </c>
      <c r="H5056" s="7">
        <v>23.66</v>
      </c>
      <c r="I5056" s="7">
        <v>2.8</v>
      </c>
      <c r="J5056" s="8">
        <f t="shared" si="157"/>
        <v>3645.6</v>
      </c>
      <c r="K5056" s="7">
        <v>96543.8</v>
      </c>
      <c r="L5056" s="9">
        <v>-22.214932999999998</v>
      </c>
      <c r="M5056" s="9">
        <v>-49.951645643103298</v>
      </c>
      <c r="N5056" s="7">
        <f>COUNTIFS('Lojas Assaí'!$F$174:$F$260,D5056)</f>
        <v>0</v>
      </c>
    </row>
    <row r="5057" spans="1:14" x14ac:dyDescent="0.25">
      <c r="A5057" s="7" t="s">
        <v>5400</v>
      </c>
      <c r="B5057" s="7" t="s">
        <v>206</v>
      </c>
      <c r="C5057" s="7" t="str">
        <f t="shared" si="156"/>
        <v>Coronel PachecoMG</v>
      </c>
      <c r="D5057" s="7">
        <v>3119609</v>
      </c>
      <c r="E5057" s="8" t="s">
        <v>701</v>
      </c>
      <c r="F5057" s="7">
        <v>3095</v>
      </c>
      <c r="G5057" s="7">
        <v>2983</v>
      </c>
      <c r="H5057" s="7">
        <v>22.68</v>
      </c>
      <c r="I5057" s="7">
        <v>1.6</v>
      </c>
      <c r="J5057" s="8">
        <f t="shared" si="157"/>
        <v>2083.1999999999998</v>
      </c>
      <c r="K5057" s="7">
        <v>17622.009999999998</v>
      </c>
      <c r="L5057" s="9">
        <v>-21.0245950067461</v>
      </c>
      <c r="M5057" s="9">
        <v>-44.228624245821798</v>
      </c>
      <c r="N5057" s="7">
        <f>COUNTIFS('Lojas Assaí'!$F$174:$F$260,D5057)</f>
        <v>0</v>
      </c>
    </row>
    <row r="5058" spans="1:14" x14ac:dyDescent="0.25">
      <c r="A5058" s="7" t="s">
        <v>5401</v>
      </c>
      <c r="B5058" s="7" t="s">
        <v>206</v>
      </c>
      <c r="C5058" s="7" t="str">
        <f t="shared" ref="C5058:C5121" si="158">_xlfn.CONCAT(A5058:B5058)</f>
        <v>TaparubaMG</v>
      </c>
      <c r="D5058" s="7">
        <v>3168051</v>
      </c>
      <c r="E5058" s="8" t="s">
        <v>701</v>
      </c>
      <c r="F5058" s="7">
        <v>3093</v>
      </c>
      <c r="G5058" s="7">
        <v>3137</v>
      </c>
      <c r="H5058" s="7">
        <v>16.25</v>
      </c>
      <c r="I5058" s="7">
        <v>1.5</v>
      </c>
      <c r="J5058" s="8">
        <f t="shared" ref="J5058:J5121" si="159">ROUND(I5058*1302,2)</f>
        <v>1953</v>
      </c>
      <c r="K5058" s="7">
        <v>14257.09</v>
      </c>
      <c r="L5058" s="9">
        <v>-19.925579218317299</v>
      </c>
      <c r="M5058" s="9">
        <v>-46.821915362183297</v>
      </c>
      <c r="N5058" s="7">
        <f>COUNTIFS('Lojas Assaí'!$F$174:$F$260,D5058)</f>
        <v>0</v>
      </c>
    </row>
    <row r="5059" spans="1:14" x14ac:dyDescent="0.25">
      <c r="A5059" s="7" t="s">
        <v>5402</v>
      </c>
      <c r="B5059" s="7" t="s">
        <v>707</v>
      </c>
      <c r="C5059" s="7" t="str">
        <f t="shared" si="158"/>
        <v>São Domingos do SulRS</v>
      </c>
      <c r="D5059" s="7">
        <v>4318051</v>
      </c>
      <c r="E5059" s="8" t="s">
        <v>708</v>
      </c>
      <c r="F5059" s="7">
        <v>3091</v>
      </c>
      <c r="G5059" s="7">
        <v>2926</v>
      </c>
      <c r="H5059" s="7">
        <v>37.06</v>
      </c>
      <c r="I5059" s="7">
        <v>1.9</v>
      </c>
      <c r="J5059" s="8">
        <f t="shared" si="159"/>
        <v>2473.8000000000002</v>
      </c>
      <c r="K5059" s="7">
        <v>27722.35</v>
      </c>
      <c r="L5059" s="9">
        <v>-28.531763126799198</v>
      </c>
      <c r="M5059" s="9">
        <v>-51.893186714181198</v>
      </c>
      <c r="N5059" s="7">
        <f>COUNTIFS('Lojas Assaí'!$F$174:$F$260,D5059)</f>
        <v>0</v>
      </c>
    </row>
    <row r="5060" spans="1:14" x14ac:dyDescent="0.25">
      <c r="A5060" s="7" t="s">
        <v>2038</v>
      </c>
      <c r="B5060" s="7" t="s">
        <v>707</v>
      </c>
      <c r="C5060" s="7" t="str">
        <f t="shared" si="158"/>
        <v>ColoradoRS</v>
      </c>
      <c r="D5060" s="7">
        <v>4305603</v>
      </c>
      <c r="E5060" s="8" t="s">
        <v>708</v>
      </c>
      <c r="F5060" s="7">
        <v>3088</v>
      </c>
      <c r="G5060" s="7">
        <v>3550</v>
      </c>
      <c r="H5060" s="7">
        <v>12.44</v>
      </c>
      <c r="I5060" s="7">
        <v>2.8</v>
      </c>
      <c r="J5060" s="8">
        <f t="shared" si="159"/>
        <v>3645.6</v>
      </c>
      <c r="K5060" s="7">
        <v>54287.199999999997</v>
      </c>
      <c r="L5060" s="9">
        <v>-28.5229477598944</v>
      </c>
      <c r="M5060" s="9">
        <v>-52.993176319463302</v>
      </c>
      <c r="N5060" s="7">
        <f>COUNTIFS('Lojas Assaí'!$F$174:$F$260,D5060)</f>
        <v>0</v>
      </c>
    </row>
    <row r="5061" spans="1:14" x14ac:dyDescent="0.25">
      <c r="A5061" s="7" t="s">
        <v>5403</v>
      </c>
      <c r="B5061" s="7" t="s">
        <v>422</v>
      </c>
      <c r="C5061" s="7" t="str">
        <f t="shared" si="158"/>
        <v>MagdaSP</v>
      </c>
      <c r="D5061" s="7">
        <v>3528304</v>
      </c>
      <c r="E5061" s="8" t="s">
        <v>435</v>
      </c>
      <c r="F5061" s="7">
        <v>3086</v>
      </c>
      <c r="G5061" s="7">
        <v>3200</v>
      </c>
      <c r="H5061" s="7">
        <v>10.27</v>
      </c>
      <c r="I5061" s="7">
        <v>2</v>
      </c>
      <c r="J5061" s="8">
        <f t="shared" si="159"/>
        <v>2604</v>
      </c>
      <c r="K5061" s="7">
        <v>32141.72</v>
      </c>
      <c r="L5061" s="9">
        <v>-23.322459382970401</v>
      </c>
      <c r="M5061" s="9">
        <v>-46.590195873141901</v>
      </c>
      <c r="N5061" s="7">
        <f>COUNTIFS('Lojas Assaí'!$F$174:$F$260,D5061)</f>
        <v>0</v>
      </c>
    </row>
    <row r="5062" spans="1:14" x14ac:dyDescent="0.25">
      <c r="A5062" s="7" t="s">
        <v>5404</v>
      </c>
      <c r="B5062" s="7" t="s">
        <v>313</v>
      </c>
      <c r="C5062" s="7" t="str">
        <f t="shared" si="158"/>
        <v>Vera MendesPI</v>
      </c>
      <c r="D5062" s="7">
        <v>2211506</v>
      </c>
      <c r="E5062" s="8" t="s">
        <v>693</v>
      </c>
      <c r="F5062" s="7">
        <v>3082</v>
      </c>
      <c r="G5062" s="7">
        <v>2986</v>
      </c>
      <c r="H5062" s="7">
        <v>8.73</v>
      </c>
      <c r="I5062" s="7">
        <v>1.2</v>
      </c>
      <c r="J5062" s="8">
        <f t="shared" si="159"/>
        <v>1562.4</v>
      </c>
      <c r="K5062" s="7">
        <v>9707.5</v>
      </c>
      <c r="L5062" s="9">
        <v>-7.6028492828919898</v>
      </c>
      <c r="M5062" s="9">
        <v>-41.4797367500354</v>
      </c>
      <c r="N5062" s="7">
        <f>COUNTIFS('Lojas Assaí'!$F$174:$F$260,D5062)</f>
        <v>0</v>
      </c>
    </row>
    <row r="5063" spans="1:14" x14ac:dyDescent="0.25">
      <c r="A5063" s="7" t="s">
        <v>5405</v>
      </c>
      <c r="B5063" s="7" t="s">
        <v>707</v>
      </c>
      <c r="C5063" s="7" t="str">
        <f t="shared" si="158"/>
        <v>Taquaruçu do SulRS</v>
      </c>
      <c r="D5063" s="7">
        <v>4321329</v>
      </c>
      <c r="E5063" s="8" t="s">
        <v>708</v>
      </c>
      <c r="F5063" s="7">
        <v>3081</v>
      </c>
      <c r="G5063" s="7">
        <v>2966</v>
      </c>
      <c r="H5063" s="7">
        <v>38.6</v>
      </c>
      <c r="I5063" s="7">
        <v>2.1</v>
      </c>
      <c r="J5063" s="8">
        <f t="shared" si="159"/>
        <v>2734.2</v>
      </c>
      <c r="K5063" s="7">
        <v>46966.84</v>
      </c>
      <c r="L5063" s="9">
        <v>-27.398036050907901</v>
      </c>
      <c r="M5063" s="9">
        <v>-53.466951959614399</v>
      </c>
      <c r="N5063" s="7">
        <f>COUNTIFS('Lojas Assaí'!$F$174:$F$260,D5063)</f>
        <v>0</v>
      </c>
    </row>
    <row r="5064" spans="1:14" x14ac:dyDescent="0.25">
      <c r="A5064" s="7" t="s">
        <v>5406</v>
      </c>
      <c r="B5064" s="7" t="s">
        <v>403</v>
      </c>
      <c r="C5064" s="7" t="str">
        <f t="shared" si="158"/>
        <v>Fernando PedrozaRN</v>
      </c>
      <c r="D5064" s="7">
        <v>2403756</v>
      </c>
      <c r="E5064" s="8" t="s">
        <v>695</v>
      </c>
      <c r="F5064" s="7">
        <v>3081</v>
      </c>
      <c r="G5064" s="7">
        <v>2854</v>
      </c>
      <c r="H5064" s="7">
        <v>8.85</v>
      </c>
      <c r="I5064" s="7">
        <v>1.9</v>
      </c>
      <c r="J5064" s="8">
        <f t="shared" si="159"/>
        <v>2473.8000000000002</v>
      </c>
      <c r="K5064" s="7">
        <v>11999.3</v>
      </c>
      <c r="L5064" s="9">
        <v>-5.6019617698082103</v>
      </c>
      <c r="M5064" s="9">
        <v>-37.691385055714598</v>
      </c>
      <c r="N5064" s="7">
        <f>COUNTIFS('Lojas Assaí'!$F$174:$F$260,D5064)</f>
        <v>0</v>
      </c>
    </row>
    <row r="5065" spans="1:14" x14ac:dyDescent="0.25">
      <c r="A5065" s="7" t="s">
        <v>5407</v>
      </c>
      <c r="B5065" s="7" t="s">
        <v>707</v>
      </c>
      <c r="C5065" s="7" t="str">
        <f t="shared" si="158"/>
        <v>Tio HugoRS</v>
      </c>
      <c r="D5065" s="7">
        <v>4321469</v>
      </c>
      <c r="E5065" s="8" t="s">
        <v>708</v>
      </c>
      <c r="F5065" s="7">
        <v>3078</v>
      </c>
      <c r="G5065" s="7">
        <v>2724</v>
      </c>
      <c r="H5065" s="7">
        <v>23.85</v>
      </c>
      <c r="I5065" s="7">
        <v>2.6</v>
      </c>
      <c r="J5065" s="8">
        <f t="shared" si="159"/>
        <v>3385.2</v>
      </c>
      <c r="K5065" s="7">
        <v>33462.51</v>
      </c>
      <c r="L5065" s="9">
        <v>-28.580496016554399</v>
      </c>
      <c r="M5065" s="9">
        <v>-52.593046116065999</v>
      </c>
      <c r="N5065" s="7">
        <f>COUNTIFS('Lojas Assaí'!$F$174:$F$260,D5065)</f>
        <v>0</v>
      </c>
    </row>
    <row r="5066" spans="1:14" x14ac:dyDescent="0.25">
      <c r="A5066" s="7" t="s">
        <v>5408</v>
      </c>
      <c r="B5066" s="7" t="s">
        <v>313</v>
      </c>
      <c r="C5066" s="7" t="str">
        <f t="shared" si="158"/>
        <v>São Gonçalo do GurguéiaPI</v>
      </c>
      <c r="D5066" s="7">
        <v>2209757</v>
      </c>
      <c r="E5066" s="8" t="s">
        <v>693</v>
      </c>
      <c r="F5066" s="7">
        <v>3071</v>
      </c>
      <c r="G5066" s="7">
        <v>2825</v>
      </c>
      <c r="H5066" s="7">
        <v>2.04</v>
      </c>
      <c r="I5066" s="7">
        <v>2.2000000000000002</v>
      </c>
      <c r="J5066" s="8">
        <f t="shared" si="159"/>
        <v>2864.4</v>
      </c>
      <c r="K5066" s="7">
        <v>17604.18</v>
      </c>
      <c r="L5066" s="9">
        <v>-10.0299401062335</v>
      </c>
      <c r="M5066" s="9">
        <v>-45.301405510563001</v>
      </c>
      <c r="N5066" s="7">
        <f>COUNTIFS('Lojas Assaí'!$F$174:$F$260,D5066)</f>
        <v>0</v>
      </c>
    </row>
    <row r="5067" spans="1:14" x14ac:dyDescent="0.25">
      <c r="A5067" s="7" t="s">
        <v>5409</v>
      </c>
      <c r="B5067" s="7" t="s">
        <v>707</v>
      </c>
      <c r="C5067" s="7" t="str">
        <f t="shared" si="158"/>
        <v>Pinto BandeiraRS</v>
      </c>
      <c r="D5067" s="7">
        <v>4314548</v>
      </c>
      <c r="E5067" s="8" t="s">
        <v>708</v>
      </c>
      <c r="F5067" s="7">
        <v>3068</v>
      </c>
      <c r="G5067" s="7" t="s">
        <v>2698</v>
      </c>
      <c r="H5067" s="7" t="s">
        <v>2698</v>
      </c>
      <c r="I5067" s="7">
        <v>2.5</v>
      </c>
      <c r="J5067" s="8">
        <f t="shared" si="159"/>
        <v>3255</v>
      </c>
      <c r="K5067" s="7">
        <v>21152.85</v>
      </c>
      <c r="L5067" s="9">
        <v>-29.097494999999999</v>
      </c>
      <c r="M5067" s="9">
        <v>-51.450315000000003</v>
      </c>
      <c r="N5067" s="7">
        <f>COUNTIFS('Lojas Assaí'!$F$174:$F$260,D5067)</f>
        <v>0</v>
      </c>
    </row>
    <row r="5068" spans="1:14" x14ac:dyDescent="0.25">
      <c r="A5068" s="7" t="s">
        <v>5410</v>
      </c>
      <c r="B5068" s="7" t="s">
        <v>206</v>
      </c>
      <c r="C5068" s="7" t="str">
        <f t="shared" si="158"/>
        <v>Nova BelémMG</v>
      </c>
      <c r="D5068" s="7">
        <v>3144672</v>
      </c>
      <c r="E5068" s="8" t="s">
        <v>701</v>
      </c>
      <c r="F5068" s="7">
        <v>3067</v>
      </c>
      <c r="G5068" s="7">
        <v>3732</v>
      </c>
      <c r="H5068" s="7">
        <v>25.43</v>
      </c>
      <c r="I5068" s="7">
        <v>1.5</v>
      </c>
      <c r="J5068" s="8">
        <f t="shared" si="159"/>
        <v>1953</v>
      </c>
      <c r="K5068" s="7">
        <v>20208.060000000001</v>
      </c>
      <c r="L5068" s="9">
        <v>-18.4940908207838</v>
      </c>
      <c r="M5068" s="9">
        <v>-41.103687832356997</v>
      </c>
      <c r="N5068" s="7">
        <f>COUNTIFS('Lojas Assaí'!$F$174:$F$260,D5068)</f>
        <v>0</v>
      </c>
    </row>
    <row r="5069" spans="1:14" x14ac:dyDescent="0.25">
      <c r="A5069" s="7" t="s">
        <v>5411</v>
      </c>
      <c r="B5069" s="7" t="s">
        <v>195</v>
      </c>
      <c r="C5069" s="7" t="str">
        <f t="shared" si="158"/>
        <v>FigueirãoMS</v>
      </c>
      <c r="D5069" s="7">
        <v>5003900</v>
      </c>
      <c r="E5069" s="8" t="s">
        <v>691</v>
      </c>
      <c r="F5069" s="7">
        <v>3066</v>
      </c>
      <c r="G5069" s="7">
        <v>2928</v>
      </c>
      <c r="H5069" s="7">
        <v>0.6</v>
      </c>
      <c r="I5069" s="7">
        <v>2.7</v>
      </c>
      <c r="J5069" s="8">
        <f t="shared" si="159"/>
        <v>3515.4</v>
      </c>
      <c r="K5069" s="7">
        <v>41432.160000000003</v>
      </c>
      <c r="L5069" s="9">
        <v>-18.675448070767601</v>
      </c>
      <c r="M5069" s="9">
        <v>-53.642573323891803</v>
      </c>
      <c r="N5069" s="7">
        <f>COUNTIFS('Lojas Assaí'!$F$174:$F$260,D5069)</f>
        <v>0</v>
      </c>
    </row>
    <row r="5070" spans="1:14" x14ac:dyDescent="0.25">
      <c r="A5070" s="7" t="s">
        <v>5412</v>
      </c>
      <c r="B5070" s="7" t="s">
        <v>178</v>
      </c>
      <c r="C5070" s="7" t="str">
        <f t="shared" si="158"/>
        <v>AraguaianaMT</v>
      </c>
      <c r="D5070" s="7">
        <v>5101001</v>
      </c>
      <c r="E5070" s="8" t="s">
        <v>696</v>
      </c>
      <c r="F5070" s="7">
        <v>3064</v>
      </c>
      <c r="G5070" s="7">
        <v>3197</v>
      </c>
      <c r="H5070" s="7">
        <v>0.5</v>
      </c>
      <c r="I5070" s="7">
        <v>2.1</v>
      </c>
      <c r="J5070" s="8">
        <f t="shared" si="159"/>
        <v>2734.2</v>
      </c>
      <c r="K5070" s="7">
        <v>30194.91</v>
      </c>
      <c r="L5070" s="9">
        <v>-15.731243495713599</v>
      </c>
      <c r="M5070" s="9">
        <v>-51.833621651334703</v>
      </c>
      <c r="N5070" s="7">
        <f>COUNTIFS('Lojas Assaí'!$F$174:$F$260,D5070)</f>
        <v>0</v>
      </c>
    </row>
    <row r="5071" spans="1:14" x14ac:dyDescent="0.25">
      <c r="A5071" s="7" t="s">
        <v>5413</v>
      </c>
      <c r="B5071" s="7" t="s">
        <v>145</v>
      </c>
      <c r="C5071" s="7" t="str">
        <f t="shared" si="158"/>
        <v>UrutaíGO</v>
      </c>
      <c r="D5071" s="7">
        <v>5221809</v>
      </c>
      <c r="E5071" s="8" t="s">
        <v>687</v>
      </c>
      <c r="F5071" s="7">
        <v>3056</v>
      </c>
      <c r="G5071" s="7">
        <v>3074</v>
      </c>
      <c r="H5071" s="7">
        <v>4.9000000000000004</v>
      </c>
      <c r="I5071" s="7">
        <v>4.9000000000000004</v>
      </c>
      <c r="J5071" s="8">
        <f t="shared" si="159"/>
        <v>6379.8</v>
      </c>
      <c r="K5071" s="7">
        <v>34252.29</v>
      </c>
      <c r="L5071" s="9">
        <v>-17.459753424557501</v>
      </c>
      <c r="M5071" s="9">
        <v>-48.204653131644001</v>
      </c>
      <c r="N5071" s="7">
        <f>COUNTIFS('Lojas Assaí'!$F$174:$F$260,D5071)</f>
        <v>0</v>
      </c>
    </row>
    <row r="5072" spans="1:14" x14ac:dyDescent="0.25">
      <c r="A5072" s="7" t="s">
        <v>5414</v>
      </c>
      <c r="B5072" s="7" t="s">
        <v>707</v>
      </c>
      <c r="C5072" s="7" t="str">
        <f t="shared" si="158"/>
        <v>Vitória das MissõesRS</v>
      </c>
      <c r="D5072" s="7">
        <v>4323754</v>
      </c>
      <c r="E5072" s="8" t="s">
        <v>708</v>
      </c>
      <c r="F5072" s="7">
        <v>3052</v>
      </c>
      <c r="G5072" s="7">
        <v>3485</v>
      </c>
      <c r="H5072" s="7">
        <v>13.42</v>
      </c>
      <c r="I5072" s="7">
        <v>2.1</v>
      </c>
      <c r="J5072" s="8">
        <f t="shared" si="159"/>
        <v>2734.2</v>
      </c>
      <c r="K5072" s="7">
        <v>34906.519999999997</v>
      </c>
      <c r="L5072" s="9">
        <v>-28.352387249251201</v>
      </c>
      <c r="M5072" s="9">
        <v>-54.4990548870704</v>
      </c>
      <c r="N5072" s="7">
        <f>COUNTIFS('Lojas Assaí'!$F$174:$F$260,D5072)</f>
        <v>0</v>
      </c>
    </row>
    <row r="5073" spans="1:14" x14ac:dyDescent="0.25">
      <c r="A5073" s="7" t="s">
        <v>5415</v>
      </c>
      <c r="B5073" s="7" t="s">
        <v>244</v>
      </c>
      <c r="C5073" s="7" t="str">
        <f t="shared" si="158"/>
        <v>Ouro VelhoPB</v>
      </c>
      <c r="D5073" s="7">
        <v>2510600</v>
      </c>
      <c r="E5073" s="8" t="s">
        <v>698</v>
      </c>
      <c r="F5073" s="7">
        <v>3052</v>
      </c>
      <c r="G5073" s="7">
        <v>2928</v>
      </c>
      <c r="H5073" s="7">
        <v>22.63</v>
      </c>
      <c r="I5073" s="7">
        <v>1.6</v>
      </c>
      <c r="J5073" s="8">
        <f t="shared" si="159"/>
        <v>2083.1999999999998</v>
      </c>
      <c r="K5073" s="7">
        <v>11353.24</v>
      </c>
      <c r="L5073" s="9">
        <v>-6.9882256222902797</v>
      </c>
      <c r="M5073" s="9">
        <v>-36.243665219357901</v>
      </c>
      <c r="N5073" s="7">
        <f>COUNTIFS('Lojas Assaí'!$F$174:$F$260,D5073)</f>
        <v>0</v>
      </c>
    </row>
    <row r="5074" spans="1:14" x14ac:dyDescent="0.25">
      <c r="A5074" s="7" t="s">
        <v>5416</v>
      </c>
      <c r="B5074" s="7" t="s">
        <v>707</v>
      </c>
      <c r="C5074" s="7" t="str">
        <f t="shared" si="158"/>
        <v>WestfáliaRS</v>
      </c>
      <c r="D5074" s="7">
        <v>4323770</v>
      </c>
      <c r="E5074" s="8" t="s">
        <v>708</v>
      </c>
      <c r="F5074" s="7">
        <v>3046</v>
      </c>
      <c r="G5074" s="7">
        <v>2793</v>
      </c>
      <c r="H5074" s="7">
        <v>43.64</v>
      </c>
      <c r="I5074" s="7">
        <v>2.2999999999999998</v>
      </c>
      <c r="J5074" s="8">
        <f t="shared" si="159"/>
        <v>2994.6</v>
      </c>
      <c r="K5074" s="7">
        <v>66645.490000000005</v>
      </c>
      <c r="L5074" s="9">
        <v>-29.423449549901001</v>
      </c>
      <c r="M5074" s="9">
        <v>-51.766155513749801</v>
      </c>
      <c r="N5074" s="7">
        <f>COUNTIFS('Lojas Assaí'!$F$174:$F$260,D5074)</f>
        <v>0</v>
      </c>
    </row>
    <row r="5075" spans="1:14" x14ac:dyDescent="0.25">
      <c r="A5075" s="7" t="s">
        <v>5417</v>
      </c>
      <c r="B5075" s="7" t="s">
        <v>206</v>
      </c>
      <c r="C5075" s="7" t="str">
        <f t="shared" si="158"/>
        <v>Santo HipólitoMG</v>
      </c>
      <c r="D5075" s="7">
        <v>3160603</v>
      </c>
      <c r="E5075" s="8" t="s">
        <v>701</v>
      </c>
      <c r="F5075" s="7">
        <v>3044</v>
      </c>
      <c r="G5075" s="7">
        <v>3238</v>
      </c>
      <c r="H5075" s="7">
        <v>7.52</v>
      </c>
      <c r="I5075" s="7">
        <v>1.7</v>
      </c>
      <c r="J5075" s="8">
        <f t="shared" si="159"/>
        <v>2213.4</v>
      </c>
      <c r="K5075" s="7">
        <v>14311.29</v>
      </c>
      <c r="L5075" s="9">
        <v>-18.287810190047299</v>
      </c>
      <c r="M5075" s="9">
        <v>-44.2216982205234</v>
      </c>
      <c r="N5075" s="7">
        <f>COUNTIFS('Lojas Assaí'!$F$174:$F$260,D5075)</f>
        <v>0</v>
      </c>
    </row>
    <row r="5076" spans="1:14" x14ac:dyDescent="0.25">
      <c r="A5076" s="7" t="s">
        <v>5418</v>
      </c>
      <c r="B5076" s="7" t="s">
        <v>707</v>
      </c>
      <c r="C5076" s="7" t="str">
        <f t="shared" si="158"/>
        <v>Alto FelizRS</v>
      </c>
      <c r="D5076" s="7">
        <v>4300570</v>
      </c>
      <c r="E5076" s="8" t="s">
        <v>708</v>
      </c>
      <c r="F5076" s="7">
        <v>3043</v>
      </c>
      <c r="G5076" s="7">
        <v>2917</v>
      </c>
      <c r="H5076" s="7">
        <v>36.840000000000003</v>
      </c>
      <c r="I5076" s="7">
        <v>2.2000000000000002</v>
      </c>
      <c r="J5076" s="8">
        <f t="shared" si="159"/>
        <v>2864.4</v>
      </c>
      <c r="K5076" s="7">
        <v>40274.22</v>
      </c>
      <c r="L5076" s="9">
        <v>-29.390139166844801</v>
      </c>
      <c r="M5076" s="9">
        <v>-51.315815667840802</v>
      </c>
      <c r="N5076" s="7">
        <f>COUNTIFS('Lojas Assaí'!$F$174:$F$260,D5076)</f>
        <v>0</v>
      </c>
    </row>
    <row r="5077" spans="1:14" x14ac:dyDescent="0.25">
      <c r="A5077" s="7" t="s">
        <v>5419</v>
      </c>
      <c r="B5077" s="7" t="s">
        <v>145</v>
      </c>
      <c r="C5077" s="7" t="str">
        <f t="shared" si="158"/>
        <v>Sítio d'AbadiaGO</v>
      </c>
      <c r="D5077" s="7">
        <v>5220702</v>
      </c>
      <c r="E5077" s="8" t="s">
        <v>687</v>
      </c>
      <c r="F5077" s="7">
        <v>3040</v>
      </c>
      <c r="G5077" s="7">
        <v>2825</v>
      </c>
      <c r="H5077" s="7">
        <v>1.77</v>
      </c>
      <c r="I5077" s="7">
        <v>1.9</v>
      </c>
      <c r="J5077" s="8">
        <f t="shared" si="159"/>
        <v>2473.8000000000002</v>
      </c>
      <c r="K5077" s="7">
        <v>21625.52</v>
      </c>
      <c r="L5077" s="9">
        <v>-14.8039939161548</v>
      </c>
      <c r="M5077" s="9">
        <v>-46.252489842840099</v>
      </c>
      <c r="N5077" s="7">
        <f>COUNTIFS('Lojas Assaí'!$F$174:$F$260,D5077)</f>
        <v>0</v>
      </c>
    </row>
    <row r="5078" spans="1:14" x14ac:dyDescent="0.25">
      <c r="A5078" s="7" t="s">
        <v>5420</v>
      </c>
      <c r="B5078" s="7" t="s">
        <v>206</v>
      </c>
      <c r="C5078" s="7" t="str">
        <f t="shared" si="158"/>
        <v>São Sebastião da Vargem AlegreMG</v>
      </c>
      <c r="D5078" s="7">
        <v>3164431</v>
      </c>
      <c r="E5078" s="8" t="s">
        <v>701</v>
      </c>
      <c r="F5078" s="7">
        <v>3039</v>
      </c>
      <c r="G5078" s="7">
        <v>2798</v>
      </c>
      <c r="H5078" s="7">
        <v>38</v>
      </c>
      <c r="I5078" s="7">
        <v>1.7</v>
      </c>
      <c r="J5078" s="8">
        <f t="shared" si="159"/>
        <v>2213.4</v>
      </c>
      <c r="K5078" s="7">
        <v>17558.830000000002</v>
      </c>
      <c r="L5078" s="9">
        <v>-19.500107089935799</v>
      </c>
      <c r="M5078" s="9">
        <v>-41.979598898526</v>
      </c>
      <c r="N5078" s="7">
        <f>COUNTIFS('Lojas Assaí'!$F$174:$F$260,D5078)</f>
        <v>0</v>
      </c>
    </row>
    <row r="5079" spans="1:14" x14ac:dyDescent="0.25">
      <c r="A5079" s="7" t="s">
        <v>5421</v>
      </c>
      <c r="B5079" s="7" t="s">
        <v>258</v>
      </c>
      <c r="C5079" s="7" t="str">
        <f t="shared" si="158"/>
        <v>Corumbataí do SulPR</v>
      </c>
      <c r="D5079" s="7">
        <v>4106555</v>
      </c>
      <c r="E5079" s="8" t="s">
        <v>686</v>
      </c>
      <c r="F5079" s="7">
        <v>3038</v>
      </c>
      <c r="G5079" s="7">
        <v>4002</v>
      </c>
      <c r="H5079" s="7">
        <v>24.35</v>
      </c>
      <c r="I5079" s="7">
        <v>2</v>
      </c>
      <c r="J5079" s="8">
        <f t="shared" si="159"/>
        <v>2604</v>
      </c>
      <c r="K5079" s="7">
        <v>26232.36</v>
      </c>
      <c r="L5079" s="9">
        <v>-25.616569270286501</v>
      </c>
      <c r="M5079" s="9">
        <v>-53.126822663784203</v>
      </c>
      <c r="N5079" s="7">
        <f>COUNTIFS('Lojas Assaí'!$F$174:$F$260,D5079)</f>
        <v>0</v>
      </c>
    </row>
    <row r="5080" spans="1:14" x14ac:dyDescent="0.25">
      <c r="A5080" s="7" t="s">
        <v>5422</v>
      </c>
      <c r="B5080" s="7" t="s">
        <v>669</v>
      </c>
      <c r="C5080" s="7" t="str">
        <f t="shared" si="158"/>
        <v>PiraquêTO</v>
      </c>
      <c r="D5080" s="7">
        <v>1717206</v>
      </c>
      <c r="E5080" s="8" t="s">
        <v>699</v>
      </c>
      <c r="F5080" s="7">
        <v>3038</v>
      </c>
      <c r="G5080" s="7">
        <v>2920</v>
      </c>
      <c r="H5080" s="7">
        <v>2.14</v>
      </c>
      <c r="I5080" s="7">
        <v>1.7</v>
      </c>
      <c r="J5080" s="8">
        <f t="shared" si="159"/>
        <v>2213.4</v>
      </c>
      <c r="K5080" s="7">
        <v>22807.48</v>
      </c>
      <c r="L5080" s="9">
        <v>-6.7697770334073502</v>
      </c>
      <c r="M5080" s="9">
        <v>-48.2937073910932</v>
      </c>
      <c r="N5080" s="7">
        <f>COUNTIFS('Lojas Assaí'!$F$174:$F$260,D5080)</f>
        <v>0</v>
      </c>
    </row>
    <row r="5081" spans="1:14" x14ac:dyDescent="0.25">
      <c r="A5081" s="7" t="s">
        <v>5423</v>
      </c>
      <c r="B5081" s="7" t="s">
        <v>313</v>
      </c>
      <c r="C5081" s="7" t="str">
        <f t="shared" si="158"/>
        <v>São Miguel do FidalgoPI</v>
      </c>
      <c r="D5081" s="7">
        <v>2210391</v>
      </c>
      <c r="E5081" s="8" t="s">
        <v>693</v>
      </c>
      <c r="F5081" s="7">
        <v>3037</v>
      </c>
      <c r="G5081" s="7">
        <v>2976</v>
      </c>
      <c r="H5081" s="7">
        <v>3.66</v>
      </c>
      <c r="I5081" s="7">
        <v>2.1</v>
      </c>
      <c r="J5081" s="8">
        <f t="shared" si="159"/>
        <v>2734.2</v>
      </c>
      <c r="K5081" s="7">
        <v>9378.91</v>
      </c>
      <c r="L5081" s="9">
        <v>-7.5849691189279902</v>
      </c>
      <c r="M5081" s="9">
        <v>-42.370529041191197</v>
      </c>
      <c r="N5081" s="7">
        <f>COUNTIFS('Lojas Assaí'!$F$174:$F$260,D5081)</f>
        <v>0</v>
      </c>
    </row>
    <row r="5082" spans="1:14" x14ac:dyDescent="0.25">
      <c r="A5082" s="7" t="s">
        <v>5424</v>
      </c>
      <c r="B5082" s="7" t="s">
        <v>422</v>
      </c>
      <c r="C5082" s="7" t="str">
        <f t="shared" si="158"/>
        <v>Bento de AbreuSP</v>
      </c>
      <c r="D5082" s="7">
        <v>3506201</v>
      </c>
      <c r="E5082" s="8" t="s">
        <v>435</v>
      </c>
      <c r="F5082" s="7">
        <v>3028</v>
      </c>
      <c r="G5082" s="7">
        <v>2674</v>
      </c>
      <c r="H5082" s="7">
        <v>8.8699999999999992</v>
      </c>
      <c r="I5082" s="7">
        <v>2.9</v>
      </c>
      <c r="J5082" s="8">
        <f t="shared" si="159"/>
        <v>3775.8</v>
      </c>
      <c r="K5082" s="7">
        <v>69395.89</v>
      </c>
      <c r="L5082" s="9">
        <v>-21.269108021202399</v>
      </c>
      <c r="M5082" s="9">
        <v>-50.811852214805597</v>
      </c>
      <c r="N5082" s="7">
        <f>COUNTIFS('Lojas Assaí'!$F$174:$F$260,D5082)</f>
        <v>0</v>
      </c>
    </row>
    <row r="5083" spans="1:14" x14ac:dyDescent="0.25">
      <c r="A5083" s="7" t="s">
        <v>5425</v>
      </c>
      <c r="B5083" s="7" t="s">
        <v>710</v>
      </c>
      <c r="C5083" s="7" t="str">
        <f t="shared" si="158"/>
        <v>Chapadão do LageadoSC</v>
      </c>
      <c r="D5083" s="7">
        <v>4204194</v>
      </c>
      <c r="E5083" s="8" t="s">
        <v>711</v>
      </c>
      <c r="F5083" s="7">
        <v>3025</v>
      </c>
      <c r="G5083" s="7">
        <v>2762</v>
      </c>
      <c r="H5083" s="7">
        <v>22.14</v>
      </c>
      <c r="I5083" s="7">
        <v>2.2000000000000002</v>
      </c>
      <c r="J5083" s="8">
        <f t="shared" si="159"/>
        <v>2864.4</v>
      </c>
      <c r="K5083" s="7">
        <v>32621.71</v>
      </c>
      <c r="L5083" s="9">
        <v>-28.603022865277399</v>
      </c>
      <c r="M5083" s="9">
        <v>-49.327128719903897</v>
      </c>
      <c r="N5083" s="7">
        <f>COUNTIFS('Lojas Assaí'!$F$174:$F$260,D5083)</f>
        <v>0</v>
      </c>
    </row>
    <row r="5084" spans="1:14" x14ac:dyDescent="0.25">
      <c r="A5084" s="7" t="s">
        <v>5426</v>
      </c>
      <c r="B5084" s="7" t="s">
        <v>707</v>
      </c>
      <c r="C5084" s="7" t="str">
        <f t="shared" si="158"/>
        <v>HerveirasRS</v>
      </c>
      <c r="D5084" s="7">
        <v>4309571</v>
      </c>
      <c r="E5084" s="8" t="s">
        <v>708</v>
      </c>
      <c r="F5084" s="7">
        <v>3019</v>
      </c>
      <c r="G5084" s="7">
        <v>2954</v>
      </c>
      <c r="H5084" s="7">
        <v>24.97</v>
      </c>
      <c r="I5084" s="7">
        <v>2.8</v>
      </c>
      <c r="J5084" s="8">
        <f t="shared" si="159"/>
        <v>3645.6</v>
      </c>
      <c r="K5084" s="7">
        <v>19695.48</v>
      </c>
      <c r="L5084" s="9">
        <v>-29.4570438109034</v>
      </c>
      <c r="M5084" s="9">
        <v>-52.650170595805498</v>
      </c>
      <c r="N5084" s="7">
        <f>COUNTIFS('Lojas Assaí'!$F$174:$F$260,D5084)</f>
        <v>0</v>
      </c>
    </row>
    <row r="5085" spans="1:14" x14ac:dyDescent="0.25">
      <c r="A5085" s="7" t="s">
        <v>5427</v>
      </c>
      <c r="B5085" s="7" t="s">
        <v>206</v>
      </c>
      <c r="C5085" s="7" t="str">
        <f t="shared" si="158"/>
        <v>AlbertinaMG</v>
      </c>
      <c r="D5085" s="7">
        <v>3101409</v>
      </c>
      <c r="E5085" s="8" t="s">
        <v>701</v>
      </c>
      <c r="F5085" s="7">
        <v>3015</v>
      </c>
      <c r="G5085" s="7">
        <v>2913</v>
      </c>
      <c r="H5085" s="7">
        <v>50.22</v>
      </c>
      <c r="I5085" s="7">
        <v>2</v>
      </c>
      <c r="J5085" s="8">
        <f t="shared" si="159"/>
        <v>2604</v>
      </c>
      <c r="K5085" s="7">
        <v>35219.86</v>
      </c>
      <c r="L5085" s="9">
        <v>-22.1997644819049</v>
      </c>
      <c r="M5085" s="9">
        <v>-46.611602573367399</v>
      </c>
      <c r="N5085" s="7">
        <f>COUNTIFS('Lojas Assaí'!$F$174:$F$260,D5085)</f>
        <v>0</v>
      </c>
    </row>
    <row r="5086" spans="1:14" x14ac:dyDescent="0.25">
      <c r="A5086" s="7" t="s">
        <v>5428</v>
      </c>
      <c r="B5086" s="7" t="s">
        <v>313</v>
      </c>
      <c r="C5086" s="7" t="str">
        <f t="shared" si="158"/>
        <v>Novo Santo AntônioPI</v>
      </c>
      <c r="D5086" s="7">
        <v>2206951</v>
      </c>
      <c r="E5086" s="8" t="s">
        <v>693</v>
      </c>
      <c r="F5086" s="7">
        <v>3014</v>
      </c>
      <c r="G5086" s="7">
        <v>3260</v>
      </c>
      <c r="H5086" s="7">
        <v>6.77</v>
      </c>
      <c r="I5086" s="7">
        <v>2.1</v>
      </c>
      <c r="J5086" s="8">
        <f t="shared" si="159"/>
        <v>2734.2</v>
      </c>
      <c r="K5086" s="7">
        <v>9389.81</v>
      </c>
      <c r="L5086" s="9">
        <v>-7.0164180059628896</v>
      </c>
      <c r="M5086" s="9">
        <v>-42.131405660425102</v>
      </c>
      <c r="N5086" s="7">
        <f>COUNTIFS('Lojas Assaí'!$F$174:$F$260,D5086)</f>
        <v>0</v>
      </c>
    </row>
    <row r="5087" spans="1:14" x14ac:dyDescent="0.25">
      <c r="A5087" s="7" t="s">
        <v>5429</v>
      </c>
      <c r="B5087" s="7" t="s">
        <v>710</v>
      </c>
      <c r="C5087" s="7" t="str">
        <f t="shared" si="158"/>
        <v>Cerro NegroSC</v>
      </c>
      <c r="D5087" s="7">
        <v>4204178</v>
      </c>
      <c r="E5087" s="8" t="s">
        <v>711</v>
      </c>
      <c r="F5087" s="7">
        <v>3013</v>
      </c>
      <c r="G5087" s="7">
        <v>3581</v>
      </c>
      <c r="H5087" s="7">
        <v>8.58</v>
      </c>
      <c r="I5087" s="7">
        <v>2.1</v>
      </c>
      <c r="J5087" s="8">
        <f t="shared" si="159"/>
        <v>2734.2</v>
      </c>
      <c r="K5087" s="7">
        <v>25508.28</v>
      </c>
      <c r="L5087" s="9">
        <v>-27.106837021533199</v>
      </c>
      <c r="M5087" s="9">
        <v>-52.617031113413802</v>
      </c>
      <c r="N5087" s="7">
        <f>COUNTIFS('Lojas Assaí'!$F$174:$F$260,D5087)</f>
        <v>0</v>
      </c>
    </row>
    <row r="5088" spans="1:14" x14ac:dyDescent="0.25">
      <c r="A5088" s="7" t="s">
        <v>5430</v>
      </c>
      <c r="B5088" s="7" t="s">
        <v>145</v>
      </c>
      <c r="C5088" s="7" t="str">
        <f t="shared" si="158"/>
        <v>AmorinópolisGO</v>
      </c>
      <c r="D5088" s="7">
        <v>5200902</v>
      </c>
      <c r="E5088" s="8" t="s">
        <v>687</v>
      </c>
      <c r="F5088" s="7">
        <v>3011</v>
      </c>
      <c r="G5088" s="7">
        <v>3609</v>
      </c>
      <c r="H5088" s="7">
        <v>8.83</v>
      </c>
      <c r="I5088" s="7">
        <v>2</v>
      </c>
      <c r="J5088" s="8">
        <f t="shared" si="159"/>
        <v>2604</v>
      </c>
      <c r="K5088" s="7">
        <v>26012.3</v>
      </c>
      <c r="L5088" s="9">
        <v>-16.617912124158899</v>
      </c>
      <c r="M5088" s="9">
        <v>-51.097167066994999</v>
      </c>
      <c r="N5088" s="7">
        <f>COUNTIFS('Lojas Assaí'!$F$174:$F$260,D5088)</f>
        <v>0</v>
      </c>
    </row>
    <row r="5089" spans="1:14" x14ac:dyDescent="0.25">
      <c r="A5089" s="7" t="s">
        <v>5431</v>
      </c>
      <c r="B5089" s="7" t="s">
        <v>206</v>
      </c>
      <c r="C5089" s="7" t="str">
        <f t="shared" si="158"/>
        <v>IbiturunaMG</v>
      </c>
      <c r="D5089" s="7">
        <v>3130002</v>
      </c>
      <c r="E5089" s="8" t="s">
        <v>701</v>
      </c>
      <c r="F5089" s="7">
        <v>3003</v>
      </c>
      <c r="G5089" s="7">
        <v>2866</v>
      </c>
      <c r="H5089" s="7">
        <v>18.72</v>
      </c>
      <c r="I5089" s="7">
        <v>1.8</v>
      </c>
      <c r="J5089" s="8">
        <f t="shared" si="159"/>
        <v>2343.6</v>
      </c>
      <c r="K5089" s="7">
        <v>16524.75</v>
      </c>
      <c r="L5089" s="9">
        <v>-21.146485011151601</v>
      </c>
      <c r="M5089" s="9">
        <v>-44.738463585160297</v>
      </c>
      <c r="N5089" s="7">
        <f>COUNTIFS('Lojas Assaí'!$F$174:$F$260,D5089)</f>
        <v>0</v>
      </c>
    </row>
    <row r="5090" spans="1:14" x14ac:dyDescent="0.25">
      <c r="A5090" s="7" t="s">
        <v>5432</v>
      </c>
      <c r="B5090" s="7" t="s">
        <v>313</v>
      </c>
      <c r="C5090" s="7" t="str">
        <f t="shared" si="158"/>
        <v>João CostaPI</v>
      </c>
      <c r="D5090" s="7">
        <v>2205359</v>
      </c>
      <c r="E5090" s="8" t="s">
        <v>693</v>
      </c>
      <c r="F5090" s="7">
        <v>3003</v>
      </c>
      <c r="G5090" s="7">
        <v>2960</v>
      </c>
      <c r="H5090" s="7">
        <v>1.64</v>
      </c>
      <c r="I5090" s="7">
        <v>1.6</v>
      </c>
      <c r="J5090" s="8">
        <f t="shared" si="159"/>
        <v>2083.1999999999998</v>
      </c>
      <c r="K5090" s="7">
        <v>21329.08</v>
      </c>
      <c r="L5090" s="9">
        <v>-8.4891257219295699</v>
      </c>
      <c r="M5090" s="9">
        <v>-42.417848580647103</v>
      </c>
      <c r="N5090" s="7">
        <f>COUNTIFS('Lojas Assaí'!$F$174:$F$260,D5090)</f>
        <v>0</v>
      </c>
    </row>
    <row r="5091" spans="1:14" x14ac:dyDescent="0.25">
      <c r="A5091" s="7" t="s">
        <v>5433</v>
      </c>
      <c r="B5091" s="7" t="s">
        <v>145</v>
      </c>
      <c r="C5091" s="7" t="str">
        <f t="shared" si="158"/>
        <v>AurilândiaGO</v>
      </c>
      <c r="D5091" s="7">
        <v>5202601</v>
      </c>
      <c r="E5091" s="8" t="s">
        <v>687</v>
      </c>
      <c r="F5091" s="7">
        <v>3000</v>
      </c>
      <c r="G5091" s="7">
        <v>3650</v>
      </c>
      <c r="H5091" s="7">
        <v>6.46</v>
      </c>
      <c r="I5091" s="7">
        <v>2.1</v>
      </c>
      <c r="J5091" s="8">
        <f t="shared" si="159"/>
        <v>2734.2</v>
      </c>
      <c r="K5091" s="7">
        <v>23700.38</v>
      </c>
      <c r="L5091" s="9">
        <v>-16.676725291723901</v>
      </c>
      <c r="M5091" s="9">
        <v>-50.464765758530199</v>
      </c>
      <c r="N5091" s="7">
        <f>COUNTIFS('Lojas Assaí'!$F$174:$F$260,D5091)</f>
        <v>0</v>
      </c>
    </row>
    <row r="5092" spans="1:14" x14ac:dyDescent="0.25">
      <c r="A5092" s="7" t="s">
        <v>5434</v>
      </c>
      <c r="B5092" s="7" t="s">
        <v>206</v>
      </c>
      <c r="C5092" s="7" t="str">
        <f t="shared" si="158"/>
        <v>Presidente KubitschekMG</v>
      </c>
      <c r="D5092" s="7">
        <v>3153301</v>
      </c>
      <c r="E5092" s="8" t="s">
        <v>701</v>
      </c>
      <c r="F5092" s="7">
        <v>3000</v>
      </c>
      <c r="G5092" s="7">
        <v>2959</v>
      </c>
      <c r="H5092" s="7">
        <v>15.64</v>
      </c>
      <c r="I5092" s="7">
        <v>1.6</v>
      </c>
      <c r="J5092" s="8">
        <f t="shared" si="159"/>
        <v>2083.1999999999998</v>
      </c>
      <c r="K5092" s="7">
        <v>10965.84</v>
      </c>
      <c r="L5092" s="9">
        <v>-18.414741973875</v>
      </c>
      <c r="M5092" s="9">
        <v>-46.417788687990601</v>
      </c>
      <c r="N5092" s="7">
        <f>COUNTIFS('Lojas Assaí'!$F$174:$F$260,D5092)</f>
        <v>0</v>
      </c>
    </row>
    <row r="5093" spans="1:14" x14ac:dyDescent="0.25">
      <c r="A5093" s="7" t="s">
        <v>5435</v>
      </c>
      <c r="B5093" s="7" t="s">
        <v>206</v>
      </c>
      <c r="C5093" s="7" t="str">
        <f t="shared" si="158"/>
        <v>Maripá de MinasMG</v>
      </c>
      <c r="D5093" s="7">
        <v>3140209</v>
      </c>
      <c r="E5093" s="8" t="s">
        <v>701</v>
      </c>
      <c r="F5093" s="7">
        <v>3000</v>
      </c>
      <c r="G5093" s="7">
        <v>2788</v>
      </c>
      <c r="H5093" s="7">
        <v>36.049999999999997</v>
      </c>
      <c r="I5093" s="7">
        <v>1.4</v>
      </c>
      <c r="J5093" s="8">
        <f t="shared" si="159"/>
        <v>1822.8</v>
      </c>
      <c r="K5093" s="7">
        <v>24250.12</v>
      </c>
      <c r="L5093" s="9">
        <v>-20.053636412405702</v>
      </c>
      <c r="M5093" s="9">
        <v>-44.185825296184298</v>
      </c>
      <c r="N5093" s="7">
        <f>COUNTIFS('Lojas Assaí'!$F$174:$F$260,D5093)</f>
        <v>0</v>
      </c>
    </row>
    <row r="5094" spans="1:14" x14ac:dyDescent="0.25">
      <c r="A5094" s="7" t="s">
        <v>5436</v>
      </c>
      <c r="B5094" s="7" t="s">
        <v>258</v>
      </c>
      <c r="C5094" s="7" t="str">
        <f t="shared" si="158"/>
        <v>FarolPR</v>
      </c>
      <c r="D5094" s="7">
        <v>4107553</v>
      </c>
      <c r="E5094" s="8" t="s">
        <v>686</v>
      </c>
      <c r="F5094" s="7">
        <v>2995</v>
      </c>
      <c r="G5094" s="7">
        <v>3472</v>
      </c>
      <c r="H5094" s="7">
        <v>12</v>
      </c>
      <c r="I5094" s="7">
        <v>2.2999999999999998</v>
      </c>
      <c r="J5094" s="8">
        <f t="shared" si="159"/>
        <v>2994.6</v>
      </c>
      <c r="K5094" s="7">
        <v>71406.53</v>
      </c>
      <c r="L5094" s="9">
        <v>-25.6414002186938</v>
      </c>
      <c r="M5094" s="9">
        <v>-49.323293194711901</v>
      </c>
      <c r="N5094" s="7">
        <f>COUNTIFS('Lojas Assaí'!$F$174:$F$260,D5094)</f>
        <v>0</v>
      </c>
    </row>
    <row r="5095" spans="1:14" x14ac:dyDescent="0.25">
      <c r="A5095" s="7" t="s">
        <v>5437</v>
      </c>
      <c r="B5095" s="7" t="s">
        <v>206</v>
      </c>
      <c r="C5095" s="7" t="str">
        <f t="shared" si="158"/>
        <v>Dom ViçosoMG</v>
      </c>
      <c r="D5095" s="7">
        <v>3122801</v>
      </c>
      <c r="E5095" s="8" t="s">
        <v>701</v>
      </c>
      <c r="F5095" s="7">
        <v>2992</v>
      </c>
      <c r="G5095" s="7">
        <v>2994</v>
      </c>
      <c r="H5095" s="7">
        <v>26.28</v>
      </c>
      <c r="I5095" s="7">
        <v>2.1</v>
      </c>
      <c r="J5095" s="8">
        <f t="shared" si="159"/>
        <v>2734.2</v>
      </c>
      <c r="K5095" s="7">
        <v>12204.18</v>
      </c>
      <c r="L5095" s="9">
        <v>-21.323874696549701</v>
      </c>
      <c r="M5095" s="9">
        <v>-42.806934063779202</v>
      </c>
      <c r="N5095" s="7">
        <f>COUNTIFS('Lojas Assaí'!$F$174:$F$260,D5095)</f>
        <v>0</v>
      </c>
    </row>
    <row r="5096" spans="1:14" x14ac:dyDescent="0.25">
      <c r="A5096" s="7" t="s">
        <v>5438</v>
      </c>
      <c r="B5096" s="7" t="s">
        <v>707</v>
      </c>
      <c r="C5096" s="7" t="str">
        <f t="shared" si="158"/>
        <v>Dilermando de AguiarRS</v>
      </c>
      <c r="D5096" s="7">
        <v>4306379</v>
      </c>
      <c r="E5096" s="8" t="s">
        <v>708</v>
      </c>
      <c r="F5096" s="7">
        <v>2991</v>
      </c>
      <c r="G5096" s="7">
        <v>3064</v>
      </c>
      <c r="H5096" s="7">
        <v>5.0999999999999996</v>
      </c>
      <c r="I5096" s="7">
        <v>2.7</v>
      </c>
      <c r="J5096" s="8">
        <f t="shared" si="159"/>
        <v>3515.4</v>
      </c>
      <c r="K5096" s="7">
        <v>43847.9</v>
      </c>
      <c r="L5096" s="9">
        <v>-29.7019639097539</v>
      </c>
      <c r="M5096" s="9">
        <v>-54.213560384502102</v>
      </c>
      <c r="N5096" s="7">
        <f>COUNTIFS('Lojas Assaí'!$F$174:$F$260,D5096)</f>
        <v>0</v>
      </c>
    </row>
    <row r="5097" spans="1:14" x14ac:dyDescent="0.25">
      <c r="A5097" s="7" t="s">
        <v>5439</v>
      </c>
      <c r="B5097" s="7" t="s">
        <v>178</v>
      </c>
      <c r="C5097" s="7" t="str">
        <f t="shared" si="158"/>
        <v>Glória D'OesteMT</v>
      </c>
      <c r="D5097" s="7">
        <v>5103957</v>
      </c>
      <c r="E5097" s="8" t="s">
        <v>696</v>
      </c>
      <c r="F5097" s="7">
        <v>2990</v>
      </c>
      <c r="G5097" s="7">
        <v>3135</v>
      </c>
      <c r="H5097" s="7">
        <v>3.67</v>
      </c>
      <c r="I5097" s="7">
        <v>2.4</v>
      </c>
      <c r="J5097" s="8">
        <f t="shared" si="159"/>
        <v>3124.8</v>
      </c>
      <c r="K5097" s="7">
        <v>26204.73</v>
      </c>
      <c r="L5097" s="9">
        <v>-15.767962309548301</v>
      </c>
      <c r="M5097" s="9">
        <v>-58.314485588723997</v>
      </c>
      <c r="N5097" s="7">
        <f>COUNTIFS('Lojas Assaí'!$F$174:$F$260,D5097)</f>
        <v>0</v>
      </c>
    </row>
    <row r="5098" spans="1:14" x14ac:dyDescent="0.25">
      <c r="A5098" s="7" t="s">
        <v>5440</v>
      </c>
      <c r="B5098" s="7" t="s">
        <v>244</v>
      </c>
      <c r="C5098" s="7" t="str">
        <f t="shared" si="158"/>
        <v>Frei MartinhoPB</v>
      </c>
      <c r="D5098" s="7">
        <v>2506202</v>
      </c>
      <c r="E5098" s="8" t="s">
        <v>698</v>
      </c>
      <c r="F5098" s="7">
        <v>2989</v>
      </c>
      <c r="G5098" s="7">
        <v>2933</v>
      </c>
      <c r="H5098" s="7">
        <v>12</v>
      </c>
      <c r="I5098" s="7">
        <v>1.8</v>
      </c>
      <c r="J5098" s="8">
        <f t="shared" si="159"/>
        <v>2343.6</v>
      </c>
      <c r="K5098" s="7">
        <v>9649.7999999999993</v>
      </c>
      <c r="L5098" s="9">
        <v>-7.10799223236892</v>
      </c>
      <c r="M5098" s="9">
        <v>-37.714585975077703</v>
      </c>
      <c r="N5098" s="7">
        <f>COUNTIFS('Lojas Assaí'!$F$174:$F$260,D5098)</f>
        <v>0</v>
      </c>
    </row>
    <row r="5099" spans="1:14" x14ac:dyDescent="0.25">
      <c r="A5099" s="7" t="s">
        <v>5441</v>
      </c>
      <c r="B5099" s="7" t="s">
        <v>206</v>
      </c>
      <c r="C5099" s="7" t="str">
        <f t="shared" si="158"/>
        <v>Fortuna de MinasMG</v>
      </c>
      <c r="D5099" s="7">
        <v>3126406</v>
      </c>
      <c r="E5099" s="8" t="s">
        <v>701</v>
      </c>
      <c r="F5099" s="7">
        <v>2986</v>
      </c>
      <c r="G5099" s="7">
        <v>2705</v>
      </c>
      <c r="H5099" s="7">
        <v>13.61</v>
      </c>
      <c r="I5099" s="7">
        <v>1.8</v>
      </c>
      <c r="J5099" s="8">
        <f t="shared" si="159"/>
        <v>2343.6</v>
      </c>
      <c r="K5099" s="7">
        <v>15003.42</v>
      </c>
      <c r="L5099" s="9">
        <v>-19.563900959713902</v>
      </c>
      <c r="M5099" s="9">
        <v>-44.443397045028703</v>
      </c>
      <c r="N5099" s="7">
        <f>COUNTIFS('Lojas Assaí'!$F$174:$F$260,D5099)</f>
        <v>0</v>
      </c>
    </row>
    <row r="5100" spans="1:14" x14ac:dyDescent="0.25">
      <c r="A5100" s="7" t="s">
        <v>5442</v>
      </c>
      <c r="B5100" s="7" t="s">
        <v>710</v>
      </c>
      <c r="C5100" s="7" t="str">
        <f t="shared" si="158"/>
        <v>IomerêSC</v>
      </c>
      <c r="D5100" s="7">
        <v>4207577</v>
      </c>
      <c r="E5100" s="8" t="s">
        <v>711</v>
      </c>
      <c r="F5100" s="7">
        <v>2979</v>
      </c>
      <c r="G5100" s="7">
        <v>2739</v>
      </c>
      <c r="H5100" s="7">
        <v>24.08</v>
      </c>
      <c r="I5100" s="7">
        <v>2.4</v>
      </c>
      <c r="J5100" s="8">
        <f t="shared" si="159"/>
        <v>3124.8</v>
      </c>
      <c r="K5100" s="7">
        <v>62711.29</v>
      </c>
      <c r="L5100" s="9">
        <v>-26.9960166793445</v>
      </c>
      <c r="M5100" s="9">
        <v>-53.539511884306897</v>
      </c>
      <c r="N5100" s="7">
        <f>COUNTIFS('Lojas Assaí'!$F$174:$F$260,D5100)</f>
        <v>0</v>
      </c>
    </row>
    <row r="5101" spans="1:14" x14ac:dyDescent="0.25">
      <c r="A5101" s="7" t="s">
        <v>5443</v>
      </c>
      <c r="B5101" s="7" t="s">
        <v>707</v>
      </c>
      <c r="C5101" s="7" t="str">
        <f t="shared" si="158"/>
        <v>ErebangoRS</v>
      </c>
      <c r="D5101" s="7">
        <v>4306973</v>
      </c>
      <c r="E5101" s="8" t="s">
        <v>708</v>
      </c>
      <c r="F5101" s="7">
        <v>2978</v>
      </c>
      <c r="G5101" s="7">
        <v>2970</v>
      </c>
      <c r="H5101" s="7">
        <v>19.399999999999999</v>
      </c>
      <c r="I5101" s="7">
        <v>2.9</v>
      </c>
      <c r="J5101" s="8">
        <f t="shared" si="159"/>
        <v>3775.8</v>
      </c>
      <c r="K5101" s="7">
        <v>40733.019999999997</v>
      </c>
      <c r="L5101" s="9">
        <v>-27.849195940860302</v>
      </c>
      <c r="M5101" s="9">
        <v>-52.299711402977103</v>
      </c>
      <c r="N5101" s="7">
        <f>COUNTIFS('Lojas Assaí'!$F$174:$F$260,D5101)</f>
        <v>0</v>
      </c>
    </row>
    <row r="5102" spans="1:14" x14ac:dyDescent="0.25">
      <c r="A5102" s="7" t="s">
        <v>5444</v>
      </c>
      <c r="B5102" s="7" t="s">
        <v>258</v>
      </c>
      <c r="C5102" s="7" t="str">
        <f t="shared" si="158"/>
        <v>CafearaPR</v>
      </c>
      <c r="D5102" s="7">
        <v>4103404</v>
      </c>
      <c r="E5102" s="8" t="s">
        <v>686</v>
      </c>
      <c r="F5102" s="7">
        <v>2973</v>
      </c>
      <c r="G5102" s="7">
        <v>2695</v>
      </c>
      <c r="H5102" s="7">
        <v>14.5</v>
      </c>
      <c r="I5102" s="7">
        <v>2.2999999999999998</v>
      </c>
      <c r="J5102" s="8">
        <f t="shared" si="159"/>
        <v>2994.6</v>
      </c>
      <c r="K5102" s="7">
        <v>26072.93</v>
      </c>
      <c r="L5102" s="9">
        <v>-24.6156669761343</v>
      </c>
      <c r="M5102" s="9">
        <v>-53.324916478430197</v>
      </c>
      <c r="N5102" s="7">
        <f>COUNTIFS('Lojas Assaí'!$F$174:$F$260,D5102)</f>
        <v>0</v>
      </c>
    </row>
    <row r="5103" spans="1:14" x14ac:dyDescent="0.25">
      <c r="A5103" s="7" t="s">
        <v>5445</v>
      </c>
      <c r="B5103" s="7" t="s">
        <v>707</v>
      </c>
      <c r="C5103" s="7" t="str">
        <f t="shared" si="158"/>
        <v>Presidente LucenaRS</v>
      </c>
      <c r="D5103" s="7">
        <v>4315149</v>
      </c>
      <c r="E5103" s="8" t="s">
        <v>708</v>
      </c>
      <c r="F5103" s="7">
        <v>2972</v>
      </c>
      <c r="G5103" s="7">
        <v>2484</v>
      </c>
      <c r="H5103" s="7">
        <v>50.26</v>
      </c>
      <c r="I5103" s="7">
        <v>2</v>
      </c>
      <c r="J5103" s="8">
        <f t="shared" si="159"/>
        <v>2604</v>
      </c>
      <c r="K5103" s="7">
        <v>55013.46</v>
      </c>
      <c r="L5103" s="9">
        <v>-29.526127068180099</v>
      </c>
      <c r="M5103" s="9">
        <v>-51.181599695051702</v>
      </c>
      <c r="N5103" s="7">
        <f>COUNTIFS('Lojas Assaí'!$F$174:$F$260,D5103)</f>
        <v>0</v>
      </c>
    </row>
    <row r="5104" spans="1:14" x14ac:dyDescent="0.25">
      <c r="A5104" s="7" t="s">
        <v>5446</v>
      </c>
      <c r="B5104" s="7" t="s">
        <v>707</v>
      </c>
      <c r="C5104" s="7" t="str">
        <f t="shared" si="158"/>
        <v>Arroio do PadreRS</v>
      </c>
      <c r="D5104" s="7">
        <v>4301073</v>
      </c>
      <c r="E5104" s="8" t="s">
        <v>708</v>
      </c>
      <c r="F5104" s="7">
        <v>2966</v>
      </c>
      <c r="G5104" s="7">
        <v>2730</v>
      </c>
      <c r="H5104" s="7">
        <v>21.96</v>
      </c>
      <c r="I5104" s="7">
        <v>2</v>
      </c>
      <c r="J5104" s="8">
        <f t="shared" si="159"/>
        <v>2604</v>
      </c>
      <c r="K5104" s="7">
        <v>20130.37</v>
      </c>
      <c r="L5104" s="9">
        <v>-29.592960743965499</v>
      </c>
      <c r="M5104" s="9">
        <v>-49.932957517977997</v>
      </c>
      <c r="N5104" s="7">
        <f>COUNTIFS('Lojas Assaí'!$F$174:$F$260,D5104)</f>
        <v>0</v>
      </c>
    </row>
    <row r="5105" spans="1:14" x14ac:dyDescent="0.25">
      <c r="A5105" s="7" t="s">
        <v>5447</v>
      </c>
      <c r="B5105" s="7" t="s">
        <v>669</v>
      </c>
      <c r="C5105" s="7" t="str">
        <f t="shared" si="158"/>
        <v>CentenárioTO</v>
      </c>
      <c r="D5105" s="7">
        <v>1704105</v>
      </c>
      <c r="E5105" s="8" t="s">
        <v>699</v>
      </c>
      <c r="F5105" s="7">
        <v>2966</v>
      </c>
      <c r="G5105" s="7">
        <v>2566</v>
      </c>
      <c r="H5105" s="7">
        <v>1.31</v>
      </c>
      <c r="I5105" s="7">
        <v>1.5</v>
      </c>
      <c r="J5105" s="8">
        <f t="shared" si="159"/>
        <v>1953</v>
      </c>
      <c r="K5105" s="7">
        <v>22314.82</v>
      </c>
      <c r="L5105" s="9">
        <v>-8.9584636390938002</v>
      </c>
      <c r="M5105" s="9">
        <v>-47.338398514587297</v>
      </c>
      <c r="N5105" s="7">
        <f>COUNTIFS('Lojas Assaí'!$F$174:$F$260,D5105)</f>
        <v>0</v>
      </c>
    </row>
    <row r="5106" spans="1:14" x14ac:dyDescent="0.25">
      <c r="A5106" s="7" t="s">
        <v>5448</v>
      </c>
      <c r="B5106" s="7" t="s">
        <v>707</v>
      </c>
      <c r="C5106" s="7" t="str">
        <f t="shared" si="158"/>
        <v>MampitubaRS</v>
      </c>
      <c r="D5106" s="7">
        <v>4311734</v>
      </c>
      <c r="E5106" s="8" t="s">
        <v>708</v>
      </c>
      <c r="F5106" s="7">
        <v>2965</v>
      </c>
      <c r="G5106" s="7">
        <v>3003</v>
      </c>
      <c r="H5106" s="7">
        <v>19.02</v>
      </c>
      <c r="I5106" s="7">
        <v>2.2000000000000002</v>
      </c>
      <c r="J5106" s="8">
        <f t="shared" si="159"/>
        <v>2864.4</v>
      </c>
      <c r="K5106" s="7">
        <v>18024.080000000002</v>
      </c>
      <c r="L5106" s="9">
        <v>-29.210649419724501</v>
      </c>
      <c r="M5106" s="9">
        <v>-49.936513552395603</v>
      </c>
      <c r="N5106" s="7">
        <f>COUNTIFS('Lojas Assaí'!$F$174:$F$260,D5106)</f>
        <v>0</v>
      </c>
    </row>
    <row r="5107" spans="1:14" x14ac:dyDescent="0.25">
      <c r="A5107" s="7" t="s">
        <v>5449</v>
      </c>
      <c r="B5107" s="7" t="s">
        <v>145</v>
      </c>
      <c r="C5107" s="7" t="str">
        <f t="shared" si="158"/>
        <v>CristianópolisGO</v>
      </c>
      <c r="D5107" s="7">
        <v>5206305</v>
      </c>
      <c r="E5107" s="8" t="s">
        <v>687</v>
      </c>
      <c r="F5107" s="7">
        <v>2962</v>
      </c>
      <c r="G5107" s="7">
        <v>2932</v>
      </c>
      <c r="H5107" s="7">
        <v>13.01</v>
      </c>
      <c r="I5107" s="7">
        <v>1.9</v>
      </c>
      <c r="J5107" s="8">
        <f t="shared" si="159"/>
        <v>2473.8000000000002</v>
      </c>
      <c r="K5107" s="7">
        <v>29069.22</v>
      </c>
      <c r="L5107" s="9">
        <v>-17.1955889543854</v>
      </c>
      <c r="M5107" s="9">
        <v>-48.712297653310202</v>
      </c>
      <c r="N5107" s="7">
        <f>COUNTIFS('Lojas Assaí'!$F$174:$F$260,D5107)</f>
        <v>0</v>
      </c>
    </row>
    <row r="5108" spans="1:14" x14ac:dyDescent="0.25">
      <c r="A5108" s="7" t="s">
        <v>5450</v>
      </c>
      <c r="B5108" s="7" t="s">
        <v>710</v>
      </c>
      <c r="C5108" s="7" t="str">
        <f t="shared" si="158"/>
        <v>Leoberto LealSC</v>
      </c>
      <c r="D5108" s="7">
        <v>4209805</v>
      </c>
      <c r="E5108" s="8" t="s">
        <v>711</v>
      </c>
      <c r="F5108" s="7">
        <v>2960</v>
      </c>
      <c r="G5108" s="7">
        <v>3365</v>
      </c>
      <c r="H5108" s="7">
        <v>11.56</v>
      </c>
      <c r="I5108" s="7">
        <v>2.2999999999999998</v>
      </c>
      <c r="J5108" s="8">
        <f t="shared" si="159"/>
        <v>2994.6</v>
      </c>
      <c r="K5108" s="7">
        <v>39958.69</v>
      </c>
      <c r="L5108" s="9">
        <v>-27.157486563725499</v>
      </c>
      <c r="M5108" s="9">
        <v>-49.544829354684197</v>
      </c>
      <c r="N5108" s="7">
        <f>COUNTIFS('Lojas Assaí'!$F$174:$F$260,D5108)</f>
        <v>0</v>
      </c>
    </row>
    <row r="5109" spans="1:14" x14ac:dyDescent="0.25">
      <c r="A5109" s="7" t="s">
        <v>5451</v>
      </c>
      <c r="B5109" s="7" t="s">
        <v>206</v>
      </c>
      <c r="C5109" s="7" t="str">
        <f t="shared" si="158"/>
        <v>Pedra do AntaMG</v>
      </c>
      <c r="D5109" s="7">
        <v>3148806</v>
      </c>
      <c r="E5109" s="8" t="s">
        <v>701</v>
      </c>
      <c r="F5109" s="7">
        <v>2960</v>
      </c>
      <c r="G5109" s="7">
        <v>3365</v>
      </c>
      <c r="H5109" s="7">
        <v>20.59</v>
      </c>
      <c r="I5109" s="7">
        <v>1.6</v>
      </c>
      <c r="J5109" s="8">
        <f t="shared" si="159"/>
        <v>2083.1999999999998</v>
      </c>
      <c r="K5109" s="7">
        <v>15253.83</v>
      </c>
      <c r="L5109" s="9">
        <v>-20.253596401433398</v>
      </c>
      <c r="M5109" s="9">
        <v>-45.2098100905663</v>
      </c>
      <c r="N5109" s="7">
        <f>COUNTIFS('Lojas Assaí'!$F$174:$F$260,D5109)</f>
        <v>0</v>
      </c>
    </row>
    <row r="5110" spans="1:14" x14ac:dyDescent="0.25">
      <c r="A5110" s="7" t="s">
        <v>5452</v>
      </c>
      <c r="B5110" s="7" t="s">
        <v>707</v>
      </c>
      <c r="C5110" s="7" t="str">
        <f t="shared" si="158"/>
        <v>Dona FranciscaRS</v>
      </c>
      <c r="D5110" s="7">
        <v>4306700</v>
      </c>
      <c r="E5110" s="8" t="s">
        <v>708</v>
      </c>
      <c r="F5110" s="7">
        <v>2958</v>
      </c>
      <c r="G5110" s="7">
        <v>3401</v>
      </c>
      <c r="H5110" s="7">
        <v>29.74</v>
      </c>
      <c r="I5110" s="7">
        <v>2.2999999999999998</v>
      </c>
      <c r="J5110" s="8">
        <f t="shared" si="159"/>
        <v>2994.6</v>
      </c>
      <c r="K5110" s="7">
        <v>27755.95</v>
      </c>
      <c r="L5110" s="9">
        <v>-29.624852491347301</v>
      </c>
      <c r="M5110" s="9">
        <v>-53.362333180785001</v>
      </c>
      <c r="N5110" s="7">
        <f>COUNTIFS('Lojas Assaí'!$F$174:$F$260,D5110)</f>
        <v>0</v>
      </c>
    </row>
    <row r="5111" spans="1:14" x14ac:dyDescent="0.25">
      <c r="A5111" s="7" t="s">
        <v>5453</v>
      </c>
      <c r="B5111" s="7" t="s">
        <v>258</v>
      </c>
      <c r="C5111" s="7" t="str">
        <f t="shared" si="158"/>
        <v>ArapuãPR</v>
      </c>
      <c r="D5111" s="7">
        <v>4101655</v>
      </c>
      <c r="E5111" s="8" t="s">
        <v>686</v>
      </c>
      <c r="F5111" s="7">
        <v>2951</v>
      </c>
      <c r="G5111" s="7">
        <v>3561</v>
      </c>
      <c r="H5111" s="7">
        <v>16.34</v>
      </c>
      <c r="I5111" s="7">
        <v>2.2000000000000002</v>
      </c>
      <c r="J5111" s="8">
        <f t="shared" si="159"/>
        <v>2864.4</v>
      </c>
      <c r="K5111" s="7">
        <v>42448.85</v>
      </c>
      <c r="L5111" s="9">
        <v>-23.928200950581399</v>
      </c>
      <c r="M5111" s="9">
        <v>-52.499618103137401</v>
      </c>
      <c r="N5111" s="7">
        <f>COUNTIFS('Lojas Assaí'!$F$174:$F$260,D5111)</f>
        <v>0</v>
      </c>
    </row>
    <row r="5112" spans="1:14" x14ac:dyDescent="0.25">
      <c r="A5112" s="7" t="s">
        <v>5454</v>
      </c>
      <c r="B5112" s="7" t="s">
        <v>710</v>
      </c>
      <c r="C5112" s="7" t="str">
        <f t="shared" si="158"/>
        <v>PrincesaSC</v>
      </c>
      <c r="D5112" s="7">
        <v>4214151</v>
      </c>
      <c r="E5112" s="8" t="s">
        <v>711</v>
      </c>
      <c r="F5112" s="7">
        <v>2950</v>
      </c>
      <c r="G5112" s="7">
        <v>2758</v>
      </c>
      <c r="H5112" s="7">
        <v>32.01</v>
      </c>
      <c r="I5112" s="7">
        <v>2.6</v>
      </c>
      <c r="J5112" s="8">
        <f t="shared" si="159"/>
        <v>3385.2</v>
      </c>
      <c r="K5112" s="7">
        <v>35754.71</v>
      </c>
      <c r="L5112" s="9">
        <v>-26.740055549814102</v>
      </c>
      <c r="M5112" s="9">
        <v>-52.727609570087502</v>
      </c>
      <c r="N5112" s="7">
        <f>COUNTIFS('Lojas Assaí'!$F$174:$F$260,D5112)</f>
        <v>0</v>
      </c>
    </row>
    <row r="5113" spans="1:14" x14ac:dyDescent="0.25">
      <c r="A5113" s="7" t="s">
        <v>5455</v>
      </c>
      <c r="B5113" s="7" t="s">
        <v>707</v>
      </c>
      <c r="C5113" s="7" t="str">
        <f t="shared" si="158"/>
        <v>São Pedro do ButiáRS</v>
      </c>
      <c r="D5113" s="7">
        <v>4319372</v>
      </c>
      <c r="E5113" s="8" t="s">
        <v>708</v>
      </c>
      <c r="F5113" s="7">
        <v>2950</v>
      </c>
      <c r="G5113" s="7">
        <v>2873</v>
      </c>
      <c r="H5113" s="7">
        <v>26.69</v>
      </c>
      <c r="I5113" s="7">
        <v>2.2999999999999998</v>
      </c>
      <c r="J5113" s="8">
        <f t="shared" si="159"/>
        <v>2994.6</v>
      </c>
      <c r="K5113" s="7">
        <v>42693.09</v>
      </c>
      <c r="L5113" s="9">
        <v>-28.124353901842099</v>
      </c>
      <c r="M5113" s="9">
        <v>-54.888255953446297</v>
      </c>
      <c r="N5113" s="7">
        <f>COUNTIFS('Lojas Assaí'!$F$174:$F$260,D5113)</f>
        <v>0</v>
      </c>
    </row>
    <row r="5114" spans="1:14" x14ac:dyDescent="0.25">
      <c r="A5114" s="7" t="s">
        <v>5456</v>
      </c>
      <c r="B5114" s="7" t="s">
        <v>422</v>
      </c>
      <c r="C5114" s="7" t="str">
        <f t="shared" si="158"/>
        <v>Santa MercedesSP</v>
      </c>
      <c r="D5114" s="7">
        <v>3547106</v>
      </c>
      <c r="E5114" s="8" t="s">
        <v>435</v>
      </c>
      <c r="F5114" s="7">
        <v>2947</v>
      </c>
      <c r="G5114" s="7">
        <v>2831</v>
      </c>
      <c r="H5114" s="7">
        <v>16.96</v>
      </c>
      <c r="I5114" s="7">
        <v>1.8</v>
      </c>
      <c r="J5114" s="8">
        <f t="shared" si="159"/>
        <v>2343.6</v>
      </c>
      <c r="K5114" s="7">
        <v>21064.07</v>
      </c>
      <c r="L5114" s="9">
        <v>-23.449452999999998</v>
      </c>
      <c r="M5114" s="9">
        <v>-46.922092505649701</v>
      </c>
      <c r="N5114" s="7">
        <f>COUNTIFS('Lojas Assaí'!$F$174:$F$260,D5114)</f>
        <v>0</v>
      </c>
    </row>
    <row r="5115" spans="1:14" x14ac:dyDescent="0.25">
      <c r="A5115" s="7" t="s">
        <v>696</v>
      </c>
      <c r="B5115" s="7" t="s">
        <v>244</v>
      </c>
      <c r="C5115" s="7" t="str">
        <f t="shared" si="158"/>
        <v>Mato GrossoPB</v>
      </c>
      <c r="D5115" s="7">
        <v>2509370</v>
      </c>
      <c r="E5115" s="8" t="s">
        <v>698</v>
      </c>
      <c r="F5115" s="7">
        <v>2944</v>
      </c>
      <c r="G5115" s="7">
        <v>2702</v>
      </c>
      <c r="H5115" s="7">
        <v>32.35</v>
      </c>
      <c r="I5115" s="7">
        <v>1.7</v>
      </c>
      <c r="J5115" s="8">
        <f t="shared" si="159"/>
        <v>2213.4</v>
      </c>
      <c r="K5115" s="7">
        <v>9825.5499999999993</v>
      </c>
      <c r="L5115" s="9">
        <v>-7.1211683437425499</v>
      </c>
      <c r="M5115" s="9">
        <v>-35.770937416211098</v>
      </c>
      <c r="N5115" s="7">
        <f>COUNTIFS('Lojas Assaí'!$F$174:$F$260,D5115)</f>
        <v>0</v>
      </c>
    </row>
    <row r="5116" spans="1:14" x14ac:dyDescent="0.25">
      <c r="A5116" s="7" t="s">
        <v>5457</v>
      </c>
      <c r="B5116" s="7" t="s">
        <v>145</v>
      </c>
      <c r="C5116" s="7" t="str">
        <f t="shared" si="158"/>
        <v>DamolândiaGO</v>
      </c>
      <c r="D5116" s="7">
        <v>5206800</v>
      </c>
      <c r="E5116" s="8" t="s">
        <v>687</v>
      </c>
      <c r="F5116" s="7">
        <v>2944</v>
      </c>
      <c r="G5116" s="7">
        <v>2747</v>
      </c>
      <c r="H5116" s="7">
        <v>32.51</v>
      </c>
      <c r="I5116" s="7">
        <v>1.6</v>
      </c>
      <c r="J5116" s="8">
        <f t="shared" si="159"/>
        <v>2083.1999999999998</v>
      </c>
      <c r="K5116" s="7">
        <v>14884.33</v>
      </c>
      <c r="L5116" s="9">
        <v>-16.254801619746001</v>
      </c>
      <c r="M5116" s="9">
        <v>-49.361105645483903</v>
      </c>
      <c r="N5116" s="7">
        <f>COUNTIFS('Lojas Assaí'!$F$174:$F$260,D5116)</f>
        <v>0</v>
      </c>
    </row>
    <row r="5117" spans="1:14" x14ac:dyDescent="0.25">
      <c r="A5117" s="7" t="s">
        <v>5458</v>
      </c>
      <c r="B5117" s="7" t="s">
        <v>707</v>
      </c>
      <c r="C5117" s="7" t="str">
        <f t="shared" si="158"/>
        <v>Lagoa Bonita do SulRS</v>
      </c>
      <c r="D5117" s="7">
        <v>4311239</v>
      </c>
      <c r="E5117" s="8" t="s">
        <v>708</v>
      </c>
      <c r="F5117" s="7">
        <v>2939</v>
      </c>
      <c r="G5117" s="7">
        <v>2662</v>
      </c>
      <c r="H5117" s="7">
        <v>24.53</v>
      </c>
      <c r="I5117" s="7">
        <v>2.2000000000000002</v>
      </c>
      <c r="J5117" s="8">
        <f t="shared" si="159"/>
        <v>2864.4</v>
      </c>
      <c r="K5117" s="7">
        <v>18419.900000000001</v>
      </c>
      <c r="L5117" s="9">
        <v>-29.494131400442399</v>
      </c>
      <c r="M5117" s="9">
        <v>-53.016983180783498</v>
      </c>
      <c r="N5117" s="7">
        <f>COUNTIFS('Lojas Assaí'!$F$174:$F$260,D5117)</f>
        <v>0</v>
      </c>
    </row>
    <row r="5118" spans="1:14" x14ac:dyDescent="0.25">
      <c r="A5118" s="7" t="s">
        <v>5459</v>
      </c>
      <c r="B5118" s="7" t="s">
        <v>145</v>
      </c>
      <c r="C5118" s="7" t="str">
        <f t="shared" si="158"/>
        <v>Nova Iguaçu de GoiásGO</v>
      </c>
      <c r="D5118" s="7">
        <v>5214879</v>
      </c>
      <c r="E5118" s="8" t="s">
        <v>687</v>
      </c>
      <c r="F5118" s="7">
        <v>2939</v>
      </c>
      <c r="G5118" s="7">
        <v>2826</v>
      </c>
      <c r="H5118" s="7">
        <v>4.5</v>
      </c>
      <c r="I5118" s="7">
        <v>1.9</v>
      </c>
      <c r="J5118" s="8">
        <f t="shared" si="159"/>
        <v>2473.8000000000002</v>
      </c>
      <c r="K5118" s="7">
        <v>17279.95</v>
      </c>
      <c r="L5118" s="9">
        <v>-14.2834774149336</v>
      </c>
      <c r="M5118" s="9">
        <v>-49.390770108740398</v>
      </c>
      <c r="N5118" s="7">
        <f>COUNTIFS('Lojas Assaí'!$F$174:$F$260,D5118)</f>
        <v>0</v>
      </c>
    </row>
    <row r="5119" spans="1:14" x14ac:dyDescent="0.25">
      <c r="A5119" s="7" t="s">
        <v>5460</v>
      </c>
      <c r="B5119" s="7" t="s">
        <v>313</v>
      </c>
      <c r="C5119" s="7" t="str">
        <f t="shared" si="158"/>
        <v>Tamboril do PiauíPI</v>
      </c>
      <c r="D5119" s="7">
        <v>2210953</v>
      </c>
      <c r="E5119" s="8" t="s">
        <v>693</v>
      </c>
      <c r="F5119" s="7">
        <v>2939</v>
      </c>
      <c r="G5119" s="7">
        <v>2753</v>
      </c>
      <c r="H5119" s="7">
        <v>1.73</v>
      </c>
      <c r="I5119" s="7">
        <v>1.8</v>
      </c>
      <c r="J5119" s="8">
        <f t="shared" si="159"/>
        <v>2343.6</v>
      </c>
      <c r="K5119" s="7">
        <v>10218.68</v>
      </c>
      <c r="L5119" s="9">
        <v>-8.4004317800923101</v>
      </c>
      <c r="M5119" s="9">
        <v>-42.909688830207003</v>
      </c>
      <c r="N5119" s="7">
        <f>COUNTIFS('Lojas Assaí'!$F$174:$F$260,D5119)</f>
        <v>0</v>
      </c>
    </row>
    <row r="5120" spans="1:14" x14ac:dyDescent="0.25">
      <c r="A5120" s="7" t="s">
        <v>5461</v>
      </c>
      <c r="B5120" s="7" t="s">
        <v>313</v>
      </c>
      <c r="C5120" s="7" t="str">
        <f t="shared" si="158"/>
        <v>Vila Nova do PiauíPI</v>
      </c>
      <c r="D5120" s="7">
        <v>2211605</v>
      </c>
      <c r="E5120" s="8" t="s">
        <v>693</v>
      </c>
      <c r="F5120" s="7">
        <v>2935</v>
      </c>
      <c r="G5120" s="7">
        <v>3076</v>
      </c>
      <c r="H5120" s="7">
        <v>14.09</v>
      </c>
      <c r="I5120" s="7">
        <v>2</v>
      </c>
      <c r="J5120" s="8">
        <f t="shared" si="159"/>
        <v>2604</v>
      </c>
      <c r="K5120" s="7">
        <v>11939.48</v>
      </c>
      <c r="L5120" s="9">
        <v>-7.1410464339525399</v>
      </c>
      <c r="M5120" s="9">
        <v>-40.937801396493001</v>
      </c>
      <c r="N5120" s="7">
        <f>COUNTIFS('Lojas Assaí'!$F$174:$F$260,D5120)</f>
        <v>0</v>
      </c>
    </row>
    <row r="5121" spans="1:14" x14ac:dyDescent="0.25">
      <c r="A5121" s="7" t="s">
        <v>5462</v>
      </c>
      <c r="B5121" s="7" t="s">
        <v>258</v>
      </c>
      <c r="C5121" s="7" t="str">
        <f t="shared" si="158"/>
        <v>ÂnguloPR</v>
      </c>
      <c r="D5121" s="7">
        <v>4101150</v>
      </c>
      <c r="E5121" s="8" t="s">
        <v>686</v>
      </c>
      <c r="F5121" s="7">
        <v>2931</v>
      </c>
      <c r="G5121" s="7">
        <v>2859</v>
      </c>
      <c r="H5121" s="7">
        <v>26.97</v>
      </c>
      <c r="I5121" s="7">
        <v>2.2000000000000002</v>
      </c>
      <c r="J5121" s="8">
        <f t="shared" si="159"/>
        <v>2864.4</v>
      </c>
      <c r="K5121" s="7">
        <v>47666.31</v>
      </c>
      <c r="L5121" s="9">
        <v>-25.430166132323901</v>
      </c>
      <c r="M5121" s="9">
        <v>-48.712900061747803</v>
      </c>
      <c r="N5121" s="7">
        <f>COUNTIFS('Lojas Assaí'!$F$174:$F$260,D5121)</f>
        <v>0</v>
      </c>
    </row>
    <row r="5122" spans="1:14" x14ac:dyDescent="0.25">
      <c r="A5122" s="7" t="s">
        <v>5463</v>
      </c>
      <c r="B5122" s="7" t="s">
        <v>669</v>
      </c>
      <c r="C5122" s="7" t="str">
        <f t="shared" ref="C5122:C5185" si="160">_xlfn.CONCAT(A5122:B5122)</f>
        <v>Santa Tereza do TocantinsTO</v>
      </c>
      <c r="D5122" s="7">
        <v>1719004</v>
      </c>
      <c r="E5122" s="8" t="s">
        <v>699</v>
      </c>
      <c r="F5122" s="7">
        <v>2928</v>
      </c>
      <c r="G5122" s="7">
        <v>2523</v>
      </c>
      <c r="H5122" s="7">
        <v>4.67</v>
      </c>
      <c r="I5122" s="7">
        <v>1.5</v>
      </c>
      <c r="J5122" s="8">
        <f t="shared" ref="J5122:J5185" si="161">ROUND(I5122*1302,2)</f>
        <v>1953</v>
      </c>
      <c r="K5122" s="7">
        <v>13164.82</v>
      </c>
      <c r="L5122" s="9">
        <v>-10.282361527818701</v>
      </c>
      <c r="M5122" s="9">
        <v>-47.806288321508099</v>
      </c>
      <c r="N5122" s="7">
        <f>COUNTIFS('Lojas Assaí'!$F$174:$F$260,D5122)</f>
        <v>0</v>
      </c>
    </row>
    <row r="5123" spans="1:14" x14ac:dyDescent="0.25">
      <c r="A5123" s="7" t="s">
        <v>5464</v>
      </c>
      <c r="B5123" s="7" t="s">
        <v>412</v>
      </c>
      <c r="C5123" s="7" t="str">
        <f t="shared" si="160"/>
        <v>CastanheirasRO</v>
      </c>
      <c r="D5123" s="7">
        <v>1100908</v>
      </c>
      <c r="E5123" s="8" t="s">
        <v>700</v>
      </c>
      <c r="F5123" s="7">
        <v>2923</v>
      </c>
      <c r="G5123" s="7">
        <v>3575</v>
      </c>
      <c r="H5123" s="7">
        <v>4</v>
      </c>
      <c r="I5123" s="7">
        <v>1.6</v>
      </c>
      <c r="J5123" s="8">
        <f t="shared" si="161"/>
        <v>2083.1999999999998</v>
      </c>
      <c r="K5123" s="7">
        <v>26921.8</v>
      </c>
      <c r="L5123" s="9">
        <v>-10.882051318348999</v>
      </c>
      <c r="M5123" s="9">
        <v>-61.945094582684099</v>
      </c>
      <c r="N5123" s="7">
        <f>COUNTIFS('Lojas Assaí'!$F$174:$F$260,D5123)</f>
        <v>0</v>
      </c>
    </row>
    <row r="5124" spans="1:14" x14ac:dyDescent="0.25">
      <c r="A5124" s="7" t="s">
        <v>5465</v>
      </c>
      <c r="B5124" s="7" t="s">
        <v>313</v>
      </c>
      <c r="C5124" s="7" t="str">
        <f t="shared" si="160"/>
        <v>São Félix do PiauíPI</v>
      </c>
      <c r="D5124" s="7">
        <v>2209609</v>
      </c>
      <c r="E5124" s="8" t="s">
        <v>693</v>
      </c>
      <c r="F5124" s="7">
        <v>2923</v>
      </c>
      <c r="G5124" s="7">
        <v>3069</v>
      </c>
      <c r="H5124" s="7">
        <v>4.67</v>
      </c>
      <c r="I5124" s="7">
        <v>1.3</v>
      </c>
      <c r="J5124" s="8">
        <f t="shared" si="161"/>
        <v>1692.6</v>
      </c>
      <c r="K5124" s="7">
        <v>10564.33</v>
      </c>
      <c r="L5124" s="9">
        <v>-5.93286766298678</v>
      </c>
      <c r="M5124" s="9">
        <v>-42.113502590189199</v>
      </c>
      <c r="N5124" s="7">
        <f>COUNTIFS('Lojas Assaí'!$F$174:$F$260,D5124)</f>
        <v>0</v>
      </c>
    </row>
    <row r="5125" spans="1:14" x14ac:dyDescent="0.25">
      <c r="A5125" s="7" t="s">
        <v>5466</v>
      </c>
      <c r="B5125" s="7" t="s">
        <v>244</v>
      </c>
      <c r="C5125" s="7" t="str">
        <f t="shared" si="160"/>
        <v>Serra GrandePB</v>
      </c>
      <c r="D5125" s="7">
        <v>2515708</v>
      </c>
      <c r="E5125" s="8" t="s">
        <v>698</v>
      </c>
      <c r="F5125" s="7">
        <v>2921</v>
      </c>
      <c r="G5125" s="7">
        <v>2975</v>
      </c>
      <c r="H5125" s="7">
        <v>35.64</v>
      </c>
      <c r="I5125" s="7">
        <v>1.8</v>
      </c>
      <c r="J5125" s="8">
        <f t="shared" si="161"/>
        <v>2343.6</v>
      </c>
      <c r="K5125" s="7">
        <v>10124.870000000001</v>
      </c>
      <c r="L5125" s="9">
        <v>-6.6855176500536899</v>
      </c>
      <c r="M5125" s="9">
        <v>-35.442738836884899</v>
      </c>
      <c r="N5125" s="7">
        <f>COUNTIFS('Lojas Assaí'!$F$174:$F$260,D5125)</f>
        <v>0</v>
      </c>
    </row>
    <row r="5126" spans="1:14" x14ac:dyDescent="0.25">
      <c r="A5126" s="7" t="s">
        <v>5467</v>
      </c>
      <c r="B5126" s="7" t="s">
        <v>422</v>
      </c>
      <c r="C5126" s="7" t="str">
        <f t="shared" si="160"/>
        <v>Brejo AlegreSP</v>
      </c>
      <c r="D5126" s="7">
        <v>3507753</v>
      </c>
      <c r="E5126" s="8" t="s">
        <v>435</v>
      </c>
      <c r="F5126" s="7">
        <v>2911</v>
      </c>
      <c r="G5126" s="7">
        <v>2573</v>
      </c>
      <c r="H5126" s="7">
        <v>24.41</v>
      </c>
      <c r="I5126" s="7">
        <v>2.1</v>
      </c>
      <c r="J5126" s="8">
        <f t="shared" si="161"/>
        <v>2734.2</v>
      </c>
      <c r="K5126" s="7">
        <v>20966.75</v>
      </c>
      <c r="L5126" s="9">
        <v>-21.166128499364</v>
      </c>
      <c r="M5126" s="9">
        <v>-50.187258508287997</v>
      </c>
      <c r="N5126" s="7">
        <f>COUNTIFS('Lojas Assaí'!$F$174:$F$260,D5126)</f>
        <v>0</v>
      </c>
    </row>
    <row r="5127" spans="1:14" x14ac:dyDescent="0.25">
      <c r="A5127" s="7" t="s">
        <v>5468</v>
      </c>
      <c r="B5127" s="7" t="s">
        <v>710</v>
      </c>
      <c r="C5127" s="7" t="str">
        <f t="shared" si="160"/>
        <v>Planalto AlegreSC</v>
      </c>
      <c r="D5127" s="7">
        <v>4213153</v>
      </c>
      <c r="E5127" s="8" t="s">
        <v>711</v>
      </c>
      <c r="F5127" s="7">
        <v>2907</v>
      </c>
      <c r="G5127" s="7">
        <v>2654</v>
      </c>
      <c r="H5127" s="7">
        <v>42.49</v>
      </c>
      <c r="I5127" s="7">
        <v>2.1</v>
      </c>
      <c r="J5127" s="8">
        <f t="shared" si="161"/>
        <v>2734.2</v>
      </c>
      <c r="K5127" s="7">
        <v>39960.879999999997</v>
      </c>
      <c r="L5127" s="9">
        <v>-26.7448263965019</v>
      </c>
      <c r="M5127" s="9">
        <v>-49.174197527400203</v>
      </c>
      <c r="N5127" s="7">
        <f>COUNTIFS('Lojas Assaí'!$F$174:$F$260,D5127)</f>
        <v>0</v>
      </c>
    </row>
    <row r="5128" spans="1:14" x14ac:dyDescent="0.25">
      <c r="A5128" s="7" t="s">
        <v>5469</v>
      </c>
      <c r="B5128" s="7" t="s">
        <v>403</v>
      </c>
      <c r="C5128" s="7" t="str">
        <f t="shared" si="160"/>
        <v>GalinhosRN</v>
      </c>
      <c r="D5128" s="7">
        <v>2404101</v>
      </c>
      <c r="E5128" s="8" t="s">
        <v>695</v>
      </c>
      <c r="F5128" s="7">
        <v>2903</v>
      </c>
      <c r="G5128" s="7">
        <v>2159</v>
      </c>
      <c r="H5128" s="7">
        <v>6.31</v>
      </c>
      <c r="I5128" s="7">
        <v>2</v>
      </c>
      <c r="J5128" s="8">
        <f t="shared" si="161"/>
        <v>2604</v>
      </c>
      <c r="K5128" s="7">
        <v>30867.27</v>
      </c>
      <c r="L5128" s="9">
        <v>-6.1562327992920096</v>
      </c>
      <c r="M5128" s="9">
        <v>-37.840960754041902</v>
      </c>
      <c r="N5128" s="7">
        <f>COUNTIFS('Lojas Assaí'!$F$174:$F$260,D5128)</f>
        <v>0</v>
      </c>
    </row>
    <row r="5129" spans="1:14" x14ac:dyDescent="0.25">
      <c r="A5129" s="7" t="s">
        <v>5470</v>
      </c>
      <c r="B5129" s="7" t="s">
        <v>12</v>
      </c>
      <c r="C5129" s="7" t="str">
        <f t="shared" si="160"/>
        <v>PindobaAL</v>
      </c>
      <c r="D5129" s="7">
        <v>2707008</v>
      </c>
      <c r="E5129" s="8" t="s">
        <v>688</v>
      </c>
      <c r="F5129" s="7">
        <v>2903</v>
      </c>
      <c r="G5129" s="7">
        <v>2866</v>
      </c>
      <c r="H5129" s="7">
        <v>24.37</v>
      </c>
      <c r="I5129" s="7">
        <v>1.5</v>
      </c>
      <c r="J5129" s="8">
        <f t="shared" si="161"/>
        <v>1953</v>
      </c>
      <c r="K5129" s="7">
        <v>15195.96</v>
      </c>
      <c r="L5129" s="9">
        <v>-9.4762107998014393</v>
      </c>
      <c r="M5129" s="9">
        <v>-36.286540644345799</v>
      </c>
      <c r="N5129" s="7">
        <f>COUNTIFS('Lojas Assaí'!$F$174:$F$260,D5129)</f>
        <v>0</v>
      </c>
    </row>
    <row r="5130" spans="1:14" x14ac:dyDescent="0.25">
      <c r="A5130" s="7" t="s">
        <v>5471</v>
      </c>
      <c r="B5130" s="7" t="s">
        <v>710</v>
      </c>
      <c r="C5130" s="7" t="str">
        <f t="shared" si="160"/>
        <v>Rancho QueimadoSC</v>
      </c>
      <c r="D5130" s="7">
        <v>4214300</v>
      </c>
      <c r="E5130" s="8" t="s">
        <v>711</v>
      </c>
      <c r="F5130" s="7">
        <v>2897</v>
      </c>
      <c r="G5130" s="7">
        <v>2748</v>
      </c>
      <c r="H5130" s="7">
        <v>9.6</v>
      </c>
      <c r="I5130" s="7">
        <v>2.8</v>
      </c>
      <c r="J5130" s="8">
        <f t="shared" si="161"/>
        <v>3645.6</v>
      </c>
      <c r="K5130" s="7">
        <v>50535.12</v>
      </c>
      <c r="L5130" s="9">
        <v>-26.897067435905399</v>
      </c>
      <c r="M5130" s="9">
        <v>-51.076019943170799</v>
      </c>
      <c r="N5130" s="7">
        <f>COUNTIFS('Lojas Assaí'!$F$174:$F$260,D5130)</f>
        <v>0</v>
      </c>
    </row>
    <row r="5131" spans="1:14" x14ac:dyDescent="0.25">
      <c r="A5131" s="7" t="s">
        <v>5472</v>
      </c>
      <c r="B5131" s="7" t="s">
        <v>258</v>
      </c>
      <c r="C5131" s="7" t="str">
        <f t="shared" si="160"/>
        <v>CruzmaltinaPR</v>
      </c>
      <c r="D5131" s="7">
        <v>4106852</v>
      </c>
      <c r="E5131" s="8" t="s">
        <v>686</v>
      </c>
      <c r="F5131" s="7">
        <v>2892</v>
      </c>
      <c r="G5131" s="7">
        <v>3162</v>
      </c>
      <c r="H5131" s="7">
        <v>10.119999999999999</v>
      </c>
      <c r="I5131" s="7">
        <v>2.2999999999999998</v>
      </c>
      <c r="J5131" s="8">
        <f t="shared" si="161"/>
        <v>2994.6</v>
      </c>
      <c r="K5131" s="7">
        <v>54952.45</v>
      </c>
      <c r="L5131" s="9">
        <v>-25.432956000000001</v>
      </c>
      <c r="M5131" s="9">
        <v>-49.271847885077399</v>
      </c>
      <c r="N5131" s="7">
        <f>COUNTIFS('Lojas Assaí'!$F$174:$F$260,D5131)</f>
        <v>0</v>
      </c>
    </row>
    <row r="5132" spans="1:14" x14ac:dyDescent="0.25">
      <c r="A5132" s="7" t="s">
        <v>5473</v>
      </c>
      <c r="B5132" s="7" t="s">
        <v>145</v>
      </c>
      <c r="C5132" s="7" t="str">
        <f t="shared" si="160"/>
        <v>Ipiranga de GoiásGO</v>
      </c>
      <c r="D5132" s="7">
        <v>5210158</v>
      </c>
      <c r="E5132" s="8" t="s">
        <v>687</v>
      </c>
      <c r="F5132" s="7">
        <v>2892</v>
      </c>
      <c r="G5132" s="7">
        <v>2844</v>
      </c>
      <c r="H5132" s="7">
        <v>11.79</v>
      </c>
      <c r="I5132" s="7">
        <v>1.5</v>
      </c>
      <c r="J5132" s="8">
        <f t="shared" si="161"/>
        <v>1953</v>
      </c>
      <c r="K5132" s="7">
        <v>20913.12</v>
      </c>
      <c r="L5132" s="9">
        <v>-15.1720118940703</v>
      </c>
      <c r="M5132" s="9">
        <v>-49.667405120879998</v>
      </c>
      <c r="N5132" s="7">
        <f>COUNTIFS('Lojas Assaí'!$F$174:$F$260,D5132)</f>
        <v>0</v>
      </c>
    </row>
    <row r="5133" spans="1:14" x14ac:dyDescent="0.25">
      <c r="A5133" s="7" t="s">
        <v>5474</v>
      </c>
      <c r="B5133" s="7" t="s">
        <v>707</v>
      </c>
      <c r="C5133" s="7" t="str">
        <f t="shared" si="160"/>
        <v>Morrinhos do SulRS</v>
      </c>
      <c r="D5133" s="7">
        <v>4312443</v>
      </c>
      <c r="E5133" s="8" t="s">
        <v>708</v>
      </c>
      <c r="F5133" s="7">
        <v>2891</v>
      </c>
      <c r="G5133" s="7">
        <v>3182</v>
      </c>
      <c r="H5133" s="7">
        <v>19.23</v>
      </c>
      <c r="I5133" s="7">
        <v>2.4</v>
      </c>
      <c r="J5133" s="8">
        <f t="shared" si="161"/>
        <v>3124.8</v>
      </c>
      <c r="K5133" s="7">
        <v>20517.349999999999</v>
      </c>
      <c r="L5133" s="9">
        <v>-29.362963630042401</v>
      </c>
      <c r="M5133" s="9">
        <v>-49.932762974333002</v>
      </c>
      <c r="N5133" s="7">
        <f>COUNTIFS('Lojas Assaí'!$F$174:$F$260,D5133)</f>
        <v>0</v>
      </c>
    </row>
    <row r="5134" spans="1:14" x14ac:dyDescent="0.25">
      <c r="A5134" s="7" t="s">
        <v>5475</v>
      </c>
      <c r="B5134" s="7" t="s">
        <v>710</v>
      </c>
      <c r="C5134" s="7" t="str">
        <f t="shared" si="160"/>
        <v>Morro GrandeSC</v>
      </c>
      <c r="D5134" s="7">
        <v>4211256</v>
      </c>
      <c r="E5134" s="8" t="s">
        <v>711</v>
      </c>
      <c r="F5134" s="7">
        <v>2884</v>
      </c>
      <c r="G5134" s="7">
        <v>2890</v>
      </c>
      <c r="H5134" s="7">
        <v>11.19</v>
      </c>
      <c r="I5134" s="7">
        <v>2</v>
      </c>
      <c r="J5134" s="8">
        <f t="shared" si="161"/>
        <v>2604</v>
      </c>
      <c r="K5134" s="7">
        <v>39796.15</v>
      </c>
      <c r="L5134" s="9">
        <v>-26.901273398081901</v>
      </c>
      <c r="M5134" s="9">
        <v>-52.911286665438602</v>
      </c>
      <c r="N5134" s="7">
        <f>COUNTIFS('Lojas Assaí'!$F$174:$F$260,D5134)</f>
        <v>0</v>
      </c>
    </row>
    <row r="5135" spans="1:14" x14ac:dyDescent="0.25">
      <c r="A5135" s="7" t="s">
        <v>5476</v>
      </c>
      <c r="B5135" s="7" t="s">
        <v>422</v>
      </c>
      <c r="C5135" s="7" t="str">
        <f t="shared" si="160"/>
        <v>FlorealSP</v>
      </c>
      <c r="D5135" s="7">
        <v>3515905</v>
      </c>
      <c r="E5135" s="8" t="s">
        <v>435</v>
      </c>
      <c r="F5135" s="7">
        <v>2884</v>
      </c>
      <c r="G5135" s="7">
        <v>3003</v>
      </c>
      <c r="H5135" s="7">
        <v>14.7</v>
      </c>
      <c r="I5135" s="7">
        <v>1.9</v>
      </c>
      <c r="J5135" s="8">
        <f t="shared" si="161"/>
        <v>2473.8000000000002</v>
      </c>
      <c r="K5135" s="7">
        <v>23947.9</v>
      </c>
      <c r="L5135" s="9">
        <v>-22.903568778762001</v>
      </c>
      <c r="M5135" s="9">
        <v>-50.724822473380001</v>
      </c>
      <c r="N5135" s="7">
        <f>COUNTIFS('Lojas Assaí'!$F$174:$F$260,D5135)</f>
        <v>0</v>
      </c>
    </row>
    <row r="5136" spans="1:14" x14ac:dyDescent="0.25">
      <c r="A5136" s="7" t="s">
        <v>5477</v>
      </c>
      <c r="B5136" s="7" t="s">
        <v>258</v>
      </c>
      <c r="C5136" s="7" t="str">
        <f t="shared" si="160"/>
        <v>SulinaPR</v>
      </c>
      <c r="D5136" s="7">
        <v>4126652</v>
      </c>
      <c r="E5136" s="8" t="s">
        <v>686</v>
      </c>
      <c r="F5136" s="7">
        <v>2880</v>
      </c>
      <c r="G5136" s="7">
        <v>3394</v>
      </c>
      <c r="H5136" s="7">
        <v>19.88</v>
      </c>
      <c r="I5136" s="7">
        <v>2.2999999999999998</v>
      </c>
      <c r="J5136" s="8">
        <f t="shared" si="161"/>
        <v>2994.6</v>
      </c>
      <c r="K5136" s="7">
        <v>48474.720000000001</v>
      </c>
      <c r="L5136" s="9">
        <v>-23.201820653094401</v>
      </c>
      <c r="M5136" s="9">
        <v>-52.500629291757399</v>
      </c>
      <c r="N5136" s="7">
        <f>COUNTIFS('Lojas Assaí'!$F$174:$F$260,D5136)</f>
        <v>0</v>
      </c>
    </row>
    <row r="5137" spans="1:14" x14ac:dyDescent="0.25">
      <c r="A5137" s="7" t="s">
        <v>5478</v>
      </c>
      <c r="B5137" s="7" t="s">
        <v>669</v>
      </c>
      <c r="C5137" s="7" t="str">
        <f t="shared" si="160"/>
        <v>Rio dos BoisTO</v>
      </c>
      <c r="D5137" s="7">
        <v>1718709</v>
      </c>
      <c r="E5137" s="8" t="s">
        <v>699</v>
      </c>
      <c r="F5137" s="7">
        <v>2879</v>
      </c>
      <c r="G5137" s="7">
        <v>2570</v>
      </c>
      <c r="H5137" s="7">
        <v>3.04</v>
      </c>
      <c r="I5137" s="7">
        <v>1.4</v>
      </c>
      <c r="J5137" s="8">
        <f t="shared" si="161"/>
        <v>1822.8</v>
      </c>
      <c r="K5137" s="7">
        <v>22200.16</v>
      </c>
      <c r="L5137" s="9">
        <v>-9.3437422386879003</v>
      </c>
      <c r="M5137" s="9">
        <v>-48.533047971601398</v>
      </c>
      <c r="N5137" s="7">
        <f>COUNTIFS('Lojas Assaí'!$F$174:$F$260,D5137)</f>
        <v>0</v>
      </c>
    </row>
    <row r="5138" spans="1:14" x14ac:dyDescent="0.25">
      <c r="A5138" s="7" t="s">
        <v>5479</v>
      </c>
      <c r="B5138" s="7" t="s">
        <v>707</v>
      </c>
      <c r="C5138" s="7" t="str">
        <f t="shared" si="160"/>
        <v>Sede NovaRS</v>
      </c>
      <c r="D5138" s="7">
        <v>4320230</v>
      </c>
      <c r="E5138" s="8" t="s">
        <v>708</v>
      </c>
      <c r="F5138" s="7">
        <v>2875</v>
      </c>
      <c r="G5138" s="7">
        <v>3011</v>
      </c>
      <c r="H5138" s="7">
        <v>25.24</v>
      </c>
      <c r="I5138" s="7">
        <v>2.2000000000000002</v>
      </c>
      <c r="J5138" s="8">
        <f t="shared" si="161"/>
        <v>2864.4</v>
      </c>
      <c r="K5138" s="7">
        <v>41601.97</v>
      </c>
      <c r="L5138" s="9">
        <v>-27.6311628724795</v>
      </c>
      <c r="M5138" s="9">
        <v>-53.955884723833798</v>
      </c>
      <c r="N5138" s="7">
        <f>COUNTIFS('Lojas Assaí'!$F$174:$F$260,D5138)</f>
        <v>0</v>
      </c>
    </row>
    <row r="5139" spans="1:14" x14ac:dyDescent="0.25">
      <c r="A5139" s="7" t="s">
        <v>5480</v>
      </c>
      <c r="B5139" s="7" t="s">
        <v>313</v>
      </c>
      <c r="C5139" s="7" t="str">
        <f t="shared" si="160"/>
        <v>Lagoinha do PiauíPI</v>
      </c>
      <c r="D5139" s="7">
        <v>2205540</v>
      </c>
      <c r="E5139" s="8" t="s">
        <v>693</v>
      </c>
      <c r="F5139" s="7">
        <v>2870</v>
      </c>
      <c r="G5139" s="7">
        <v>2656</v>
      </c>
      <c r="H5139" s="7">
        <v>39.35</v>
      </c>
      <c r="I5139" s="7">
        <v>1.6</v>
      </c>
      <c r="J5139" s="8">
        <f t="shared" si="161"/>
        <v>2083.1999999999998</v>
      </c>
      <c r="K5139" s="7">
        <v>13026.61</v>
      </c>
      <c r="L5139" s="9">
        <v>-6.5153476297760102</v>
      </c>
      <c r="M5139" s="9">
        <v>-41.5823863012861</v>
      </c>
      <c r="N5139" s="7">
        <f>COUNTIFS('Lojas Assaí'!$F$174:$F$260,D5139)</f>
        <v>0</v>
      </c>
    </row>
    <row r="5140" spans="1:14" x14ac:dyDescent="0.25">
      <c r="A5140" s="7" t="s">
        <v>4558</v>
      </c>
      <c r="B5140" s="7" t="s">
        <v>244</v>
      </c>
      <c r="C5140" s="7" t="str">
        <f t="shared" si="160"/>
        <v>VárzeaPB</v>
      </c>
      <c r="D5140" s="7">
        <v>2517100</v>
      </c>
      <c r="E5140" s="8" t="s">
        <v>698</v>
      </c>
      <c r="F5140" s="7">
        <v>2870</v>
      </c>
      <c r="G5140" s="7">
        <v>2504</v>
      </c>
      <c r="H5140" s="7">
        <v>13.15</v>
      </c>
      <c r="I5140" s="7">
        <v>1.5</v>
      </c>
      <c r="J5140" s="8">
        <f t="shared" si="161"/>
        <v>1953</v>
      </c>
      <c r="K5140" s="7">
        <v>11981.74</v>
      </c>
      <c r="L5140" s="9">
        <v>-7.6982063293552496</v>
      </c>
      <c r="M5140" s="9">
        <v>-35.671470822887798</v>
      </c>
      <c r="N5140" s="7">
        <f>COUNTIFS('Lojas Assaí'!$F$174:$F$260,D5140)</f>
        <v>0</v>
      </c>
    </row>
    <row r="5141" spans="1:14" x14ac:dyDescent="0.25">
      <c r="A5141" s="7" t="s">
        <v>5481</v>
      </c>
      <c r="B5141" s="7" t="s">
        <v>206</v>
      </c>
      <c r="C5141" s="7" t="str">
        <f t="shared" si="160"/>
        <v>Desterro do MeloMG</v>
      </c>
      <c r="D5141" s="7">
        <v>3121506</v>
      </c>
      <c r="E5141" s="8" t="s">
        <v>701</v>
      </c>
      <c r="F5141" s="7">
        <v>2867</v>
      </c>
      <c r="G5141" s="7">
        <v>3015</v>
      </c>
      <c r="H5141" s="7">
        <v>21.19</v>
      </c>
      <c r="I5141" s="7">
        <v>1.7</v>
      </c>
      <c r="J5141" s="8">
        <f t="shared" si="161"/>
        <v>2213.4</v>
      </c>
      <c r="K5141" s="7">
        <v>14872.76</v>
      </c>
      <c r="L5141" s="9">
        <v>-18.242092724163999</v>
      </c>
      <c r="M5141" s="9">
        <v>-43.594456822176198</v>
      </c>
      <c r="N5141" s="7">
        <f>COUNTIFS('Lojas Assaí'!$F$174:$F$260,D5141)</f>
        <v>0</v>
      </c>
    </row>
    <row r="5142" spans="1:14" x14ac:dyDescent="0.25">
      <c r="A5142" s="7" t="s">
        <v>5447</v>
      </c>
      <c r="B5142" s="7" t="s">
        <v>707</v>
      </c>
      <c r="C5142" s="7" t="str">
        <f t="shared" si="160"/>
        <v>CentenárioRS</v>
      </c>
      <c r="D5142" s="7">
        <v>4305116</v>
      </c>
      <c r="E5142" s="8" t="s">
        <v>708</v>
      </c>
      <c r="F5142" s="7">
        <v>2865</v>
      </c>
      <c r="G5142" s="7">
        <v>2965</v>
      </c>
      <c r="H5142" s="7">
        <v>22.07</v>
      </c>
      <c r="I5142" s="7">
        <v>2.5</v>
      </c>
      <c r="J5142" s="8">
        <f t="shared" si="161"/>
        <v>3255</v>
      </c>
      <c r="K5142" s="7">
        <v>26718.2</v>
      </c>
      <c r="L5142" s="9">
        <v>-27.762847130393901</v>
      </c>
      <c r="M5142" s="9">
        <v>-52.002053845845701</v>
      </c>
      <c r="N5142" s="7">
        <f>COUNTIFS('Lojas Assaí'!$F$174:$F$260,D5142)</f>
        <v>0</v>
      </c>
    </row>
    <row r="5143" spans="1:14" x14ac:dyDescent="0.25">
      <c r="A5143" s="7" t="s">
        <v>5482</v>
      </c>
      <c r="B5143" s="7" t="s">
        <v>707</v>
      </c>
      <c r="C5143" s="7" t="str">
        <f t="shared" si="160"/>
        <v>Vista GaúchaRS</v>
      </c>
      <c r="D5143" s="7">
        <v>4323705</v>
      </c>
      <c r="E5143" s="8" t="s">
        <v>708</v>
      </c>
      <c r="F5143" s="7">
        <v>2858</v>
      </c>
      <c r="G5143" s="7">
        <v>2759</v>
      </c>
      <c r="H5143" s="7">
        <v>31.1</v>
      </c>
      <c r="I5143" s="7">
        <v>2.1</v>
      </c>
      <c r="J5143" s="8">
        <f t="shared" si="161"/>
        <v>2734.2</v>
      </c>
      <c r="K5143" s="7">
        <v>29535.17</v>
      </c>
      <c r="L5143" s="9">
        <v>-27.289978375341398</v>
      </c>
      <c r="M5143" s="9">
        <v>-53.701319781633103</v>
      </c>
      <c r="N5143" s="7">
        <f>COUNTIFS('Lojas Assaí'!$F$174:$F$260,D5143)</f>
        <v>0</v>
      </c>
    </row>
    <row r="5144" spans="1:14" x14ac:dyDescent="0.25">
      <c r="A5144" s="7" t="s">
        <v>5483</v>
      </c>
      <c r="B5144" s="7" t="s">
        <v>707</v>
      </c>
      <c r="C5144" s="7" t="str">
        <f t="shared" si="160"/>
        <v>GarruchosRS</v>
      </c>
      <c r="D5144" s="7">
        <v>4308656</v>
      </c>
      <c r="E5144" s="8" t="s">
        <v>708</v>
      </c>
      <c r="F5144" s="7">
        <v>2851</v>
      </c>
      <c r="G5144" s="7">
        <v>3234</v>
      </c>
      <c r="H5144" s="7">
        <v>4.04</v>
      </c>
      <c r="I5144" s="7">
        <v>4.2</v>
      </c>
      <c r="J5144" s="8">
        <f t="shared" si="161"/>
        <v>5468.4</v>
      </c>
      <c r="K5144" s="7">
        <v>51371.7</v>
      </c>
      <c r="L5144" s="9">
        <v>-29.254549112824499</v>
      </c>
      <c r="M5144" s="9">
        <v>-51.529548458799702</v>
      </c>
      <c r="N5144" s="7">
        <f>COUNTIFS('Lojas Assaí'!$F$174:$F$260,D5144)</f>
        <v>0</v>
      </c>
    </row>
    <row r="5145" spans="1:14" x14ac:dyDescent="0.25">
      <c r="A5145" s="7" t="s">
        <v>5484</v>
      </c>
      <c r="B5145" s="7" t="s">
        <v>258</v>
      </c>
      <c r="C5145" s="7" t="str">
        <f t="shared" si="160"/>
        <v>Godoy MoreiraPR</v>
      </c>
      <c r="D5145" s="7">
        <v>4108551</v>
      </c>
      <c r="E5145" s="8" t="s">
        <v>686</v>
      </c>
      <c r="F5145" s="7">
        <v>2850</v>
      </c>
      <c r="G5145" s="7">
        <v>3337</v>
      </c>
      <c r="H5145" s="7">
        <v>25.47</v>
      </c>
      <c r="I5145" s="7">
        <v>2.1</v>
      </c>
      <c r="J5145" s="8">
        <f t="shared" si="161"/>
        <v>2734.2</v>
      </c>
      <c r="K5145" s="7">
        <v>22371.93</v>
      </c>
      <c r="L5145" s="9">
        <v>-25.201540311103098</v>
      </c>
      <c r="M5145" s="9">
        <v>-52.005587966165201</v>
      </c>
      <c r="N5145" s="7">
        <f>COUNTIFS('Lojas Assaí'!$F$174:$F$260,D5145)</f>
        <v>0</v>
      </c>
    </row>
    <row r="5146" spans="1:14" x14ac:dyDescent="0.25">
      <c r="A5146" s="7" t="s">
        <v>5485</v>
      </c>
      <c r="B5146" s="7" t="s">
        <v>707</v>
      </c>
      <c r="C5146" s="7" t="str">
        <f t="shared" si="160"/>
        <v>Esperança do SulRS</v>
      </c>
      <c r="D5146" s="7">
        <v>4307450</v>
      </c>
      <c r="E5146" s="8" t="s">
        <v>708</v>
      </c>
      <c r="F5146" s="7">
        <v>2846</v>
      </c>
      <c r="G5146" s="7">
        <v>3272</v>
      </c>
      <c r="H5146" s="7">
        <v>22.05</v>
      </c>
      <c r="I5146" s="7">
        <v>2.1</v>
      </c>
      <c r="J5146" s="8">
        <f t="shared" si="161"/>
        <v>2734.2</v>
      </c>
      <c r="K5146" s="7">
        <v>30194.03</v>
      </c>
      <c r="L5146" s="9">
        <v>-28.0572763479842</v>
      </c>
      <c r="M5146" s="9">
        <v>-51.1887936624614</v>
      </c>
      <c r="N5146" s="7">
        <f>COUNTIFS('Lojas Assaí'!$F$174:$F$260,D5146)</f>
        <v>0</v>
      </c>
    </row>
    <row r="5147" spans="1:14" x14ac:dyDescent="0.25">
      <c r="A5147" s="7" t="s">
        <v>5486</v>
      </c>
      <c r="B5147" s="7" t="s">
        <v>145</v>
      </c>
      <c r="C5147" s="7" t="str">
        <f t="shared" si="160"/>
        <v>JaupaciGO</v>
      </c>
      <c r="D5147" s="7">
        <v>5212006</v>
      </c>
      <c r="E5147" s="8" t="s">
        <v>687</v>
      </c>
      <c r="F5147" s="7">
        <v>2843</v>
      </c>
      <c r="G5147" s="7">
        <v>3000</v>
      </c>
      <c r="H5147" s="7">
        <v>5.69</v>
      </c>
      <c r="I5147" s="7">
        <v>1.7</v>
      </c>
      <c r="J5147" s="8">
        <f t="shared" si="161"/>
        <v>2213.4</v>
      </c>
      <c r="K5147" s="7">
        <v>22494.9</v>
      </c>
      <c r="L5147" s="9">
        <v>-16.1780359315247</v>
      </c>
      <c r="M5147" s="9">
        <v>-50.951719142487299</v>
      </c>
      <c r="N5147" s="7">
        <f>COUNTIFS('Lojas Assaí'!$F$174:$F$260,D5147)</f>
        <v>0</v>
      </c>
    </row>
    <row r="5148" spans="1:14" x14ac:dyDescent="0.25">
      <c r="A5148" s="7" t="s">
        <v>5487</v>
      </c>
      <c r="B5148" s="7" t="s">
        <v>707</v>
      </c>
      <c r="C5148" s="7" t="str">
        <f t="shared" si="160"/>
        <v>Victor GraeffRS</v>
      </c>
      <c r="D5148" s="7">
        <v>4323200</v>
      </c>
      <c r="E5148" s="8" t="s">
        <v>708</v>
      </c>
      <c r="F5148" s="7">
        <v>2840</v>
      </c>
      <c r="G5148" s="7">
        <v>3036</v>
      </c>
      <c r="H5148" s="7">
        <v>12.74</v>
      </c>
      <c r="I5148" s="7">
        <v>2.4</v>
      </c>
      <c r="J5148" s="8">
        <f t="shared" si="161"/>
        <v>3124.8</v>
      </c>
      <c r="K5148" s="7">
        <v>50694.2</v>
      </c>
      <c r="L5148" s="9">
        <v>-28.560184625148398</v>
      </c>
      <c r="M5148" s="9">
        <v>-52.747791788899903</v>
      </c>
      <c r="N5148" s="7">
        <f>COUNTIFS('Lojas Assaí'!$F$174:$F$260,D5148)</f>
        <v>0</v>
      </c>
    </row>
    <row r="5149" spans="1:14" x14ac:dyDescent="0.25">
      <c r="A5149" s="7" t="s">
        <v>5488</v>
      </c>
      <c r="B5149" s="7" t="s">
        <v>707</v>
      </c>
      <c r="C5149" s="7" t="str">
        <f t="shared" si="160"/>
        <v>Cristal do SulRS</v>
      </c>
      <c r="D5149" s="7">
        <v>4306072</v>
      </c>
      <c r="E5149" s="8" t="s">
        <v>708</v>
      </c>
      <c r="F5149" s="7">
        <v>2840</v>
      </c>
      <c r="G5149" s="7">
        <v>2826</v>
      </c>
      <c r="H5149" s="7">
        <v>28.92</v>
      </c>
      <c r="I5149" s="7">
        <v>2.1</v>
      </c>
      <c r="J5149" s="8">
        <f t="shared" si="161"/>
        <v>2734.2</v>
      </c>
      <c r="K5149" s="7">
        <v>25230.06</v>
      </c>
      <c r="L5149" s="9">
        <v>-27.453629567169401</v>
      </c>
      <c r="M5149" s="9">
        <v>-53.249184495257403</v>
      </c>
      <c r="N5149" s="7">
        <f>COUNTIFS('Lojas Assaí'!$F$174:$F$260,D5149)</f>
        <v>0</v>
      </c>
    </row>
    <row r="5150" spans="1:14" x14ac:dyDescent="0.25">
      <c r="A5150" s="7" t="s">
        <v>5489</v>
      </c>
      <c r="B5150" s="7" t="s">
        <v>206</v>
      </c>
      <c r="C5150" s="7" t="str">
        <f t="shared" si="160"/>
        <v>CamachoMG</v>
      </c>
      <c r="D5150" s="7">
        <v>3110400</v>
      </c>
      <c r="E5150" s="8" t="s">
        <v>701</v>
      </c>
      <c r="F5150" s="7">
        <v>2839</v>
      </c>
      <c r="G5150" s="7">
        <v>3154</v>
      </c>
      <c r="H5150" s="7">
        <v>14.14</v>
      </c>
      <c r="I5150" s="7">
        <v>2</v>
      </c>
      <c r="J5150" s="8">
        <f t="shared" si="161"/>
        <v>2604</v>
      </c>
      <c r="K5150" s="7">
        <v>16915.13</v>
      </c>
      <c r="L5150" s="9">
        <v>-22.756746357753901</v>
      </c>
      <c r="M5150" s="9">
        <v>-46.146863289283999</v>
      </c>
      <c r="N5150" s="7">
        <f>COUNTIFS('Lojas Assaí'!$F$174:$F$260,D5150)</f>
        <v>0</v>
      </c>
    </row>
    <row r="5151" spans="1:14" x14ac:dyDescent="0.25">
      <c r="A5151" s="7" t="s">
        <v>5490</v>
      </c>
      <c r="B5151" s="7" t="s">
        <v>206</v>
      </c>
      <c r="C5151" s="7" t="str">
        <f t="shared" si="160"/>
        <v>ArapuáMG</v>
      </c>
      <c r="D5151" s="7">
        <v>3103801</v>
      </c>
      <c r="E5151" s="8" t="s">
        <v>701</v>
      </c>
      <c r="F5151" s="7">
        <v>2836</v>
      </c>
      <c r="G5151" s="7">
        <v>2775</v>
      </c>
      <c r="H5151" s="7">
        <v>15.96</v>
      </c>
      <c r="I5151" s="7">
        <v>2.1</v>
      </c>
      <c r="J5151" s="8">
        <f t="shared" si="161"/>
        <v>2734.2</v>
      </c>
      <c r="K5151" s="7">
        <v>56790.19</v>
      </c>
      <c r="L5151" s="9">
        <v>-19.033855287526102</v>
      </c>
      <c r="M5151" s="9">
        <v>-46.1545977684885</v>
      </c>
      <c r="N5151" s="7">
        <f>COUNTIFS('Lojas Assaí'!$F$174:$F$260,D5151)</f>
        <v>0</v>
      </c>
    </row>
    <row r="5152" spans="1:14" x14ac:dyDescent="0.25">
      <c r="A5152" s="7" t="s">
        <v>5491</v>
      </c>
      <c r="B5152" s="7" t="s">
        <v>258</v>
      </c>
      <c r="C5152" s="7" t="str">
        <f t="shared" si="160"/>
        <v>Novo ItacolomiPR</v>
      </c>
      <c r="D5152" s="7">
        <v>4117297</v>
      </c>
      <c r="E5152" s="8" t="s">
        <v>686</v>
      </c>
      <c r="F5152" s="7">
        <v>2836</v>
      </c>
      <c r="G5152" s="7">
        <v>2827</v>
      </c>
      <c r="H5152" s="7">
        <v>17.510000000000002</v>
      </c>
      <c r="I5152" s="7">
        <v>2.1</v>
      </c>
      <c r="J5152" s="8">
        <f t="shared" si="161"/>
        <v>2734.2</v>
      </c>
      <c r="K5152" s="7">
        <v>29295.34</v>
      </c>
      <c r="L5152" s="9">
        <v>-23.404568221605</v>
      </c>
      <c r="M5152" s="9">
        <v>-52.195038727665803</v>
      </c>
      <c r="N5152" s="7">
        <f>COUNTIFS('Lojas Assaí'!$F$174:$F$260,D5152)</f>
        <v>0</v>
      </c>
    </row>
    <row r="5153" spans="1:14" x14ac:dyDescent="0.25">
      <c r="A5153" s="7" t="s">
        <v>5492</v>
      </c>
      <c r="B5153" s="7" t="s">
        <v>669</v>
      </c>
      <c r="C5153" s="7" t="str">
        <f t="shared" si="160"/>
        <v>TalismãTO</v>
      </c>
      <c r="D5153" s="7">
        <v>1720978</v>
      </c>
      <c r="E5153" s="8" t="s">
        <v>699</v>
      </c>
      <c r="F5153" s="7">
        <v>2831</v>
      </c>
      <c r="G5153" s="7">
        <v>2562</v>
      </c>
      <c r="H5153" s="7">
        <v>1.19</v>
      </c>
      <c r="I5153" s="7">
        <v>2</v>
      </c>
      <c r="J5153" s="8">
        <f t="shared" si="161"/>
        <v>2604</v>
      </c>
      <c r="K5153" s="7">
        <v>44176.23</v>
      </c>
      <c r="L5153" s="9">
        <v>-10.1632533267928</v>
      </c>
      <c r="M5153" s="9">
        <v>-48.351043708246202</v>
      </c>
      <c r="N5153" s="7">
        <f>COUNTIFS('Lojas Assaí'!$F$174:$F$260,D5153)</f>
        <v>0</v>
      </c>
    </row>
    <row r="5154" spans="1:14" x14ac:dyDescent="0.25">
      <c r="A5154" s="7" t="s">
        <v>5493</v>
      </c>
      <c r="B5154" s="7" t="s">
        <v>145</v>
      </c>
      <c r="C5154" s="7" t="str">
        <f t="shared" si="160"/>
        <v>Três RanchosGO</v>
      </c>
      <c r="D5154" s="7">
        <v>5221304</v>
      </c>
      <c r="E5154" s="8" t="s">
        <v>687</v>
      </c>
      <c r="F5154" s="7">
        <v>2830</v>
      </c>
      <c r="G5154" s="7">
        <v>2819</v>
      </c>
      <c r="H5154" s="7">
        <v>9.99</v>
      </c>
      <c r="I5154" s="7">
        <v>1.6</v>
      </c>
      <c r="J5154" s="8">
        <f t="shared" si="161"/>
        <v>2083.1999999999998</v>
      </c>
      <c r="K5154" s="7">
        <v>20193.12</v>
      </c>
      <c r="L5154" s="9">
        <v>-18.360798688417699</v>
      </c>
      <c r="M5154" s="9">
        <v>-47.7793385108656</v>
      </c>
      <c r="N5154" s="7">
        <f>COUNTIFS('Lojas Assaí'!$F$174:$F$260,D5154)</f>
        <v>0</v>
      </c>
    </row>
    <row r="5155" spans="1:14" x14ac:dyDescent="0.25">
      <c r="A5155" s="7" t="s">
        <v>5494</v>
      </c>
      <c r="B5155" s="7" t="s">
        <v>206</v>
      </c>
      <c r="C5155" s="7" t="str">
        <f t="shared" si="160"/>
        <v>Olímpio NoronhaMG</v>
      </c>
      <c r="D5155" s="7">
        <v>3145505</v>
      </c>
      <c r="E5155" s="8" t="s">
        <v>701</v>
      </c>
      <c r="F5155" s="7">
        <v>2829</v>
      </c>
      <c r="G5155" s="7">
        <v>2533</v>
      </c>
      <c r="H5155" s="7">
        <v>46.36</v>
      </c>
      <c r="I5155" s="7">
        <v>2</v>
      </c>
      <c r="J5155" s="8">
        <f t="shared" si="161"/>
        <v>2604</v>
      </c>
      <c r="K5155" s="7">
        <v>14607.53</v>
      </c>
      <c r="L5155" s="9">
        <v>-20.6975157761844</v>
      </c>
      <c r="M5155" s="9">
        <v>-44.826410866482</v>
      </c>
      <c r="N5155" s="7">
        <f>COUNTIFS('Lojas Assaí'!$F$174:$F$260,D5155)</f>
        <v>0</v>
      </c>
    </row>
    <row r="5156" spans="1:14" x14ac:dyDescent="0.25">
      <c r="A5156" s="7" t="s">
        <v>5495</v>
      </c>
      <c r="B5156" s="7" t="s">
        <v>145</v>
      </c>
      <c r="C5156" s="7" t="str">
        <f t="shared" si="160"/>
        <v>UirapuruGO</v>
      </c>
      <c r="D5156" s="7">
        <v>5221577</v>
      </c>
      <c r="E5156" s="8" t="s">
        <v>687</v>
      </c>
      <c r="F5156" s="7">
        <v>2829</v>
      </c>
      <c r="G5156" s="7">
        <v>2933</v>
      </c>
      <c r="H5156" s="7">
        <v>2.54</v>
      </c>
      <c r="I5156" s="7">
        <v>1.7</v>
      </c>
      <c r="J5156" s="8">
        <f t="shared" si="161"/>
        <v>2213.4</v>
      </c>
      <c r="K5156" s="7">
        <v>20881.400000000001</v>
      </c>
      <c r="L5156" s="9">
        <v>-14.288653538562</v>
      </c>
      <c r="M5156" s="9">
        <v>-49.921075181780203</v>
      </c>
      <c r="N5156" s="7">
        <f>COUNTIFS('Lojas Assaí'!$F$174:$F$260,D5156)</f>
        <v>0</v>
      </c>
    </row>
    <row r="5157" spans="1:14" x14ac:dyDescent="0.25">
      <c r="A5157" s="7" t="s">
        <v>5496</v>
      </c>
      <c r="B5157" s="7" t="s">
        <v>206</v>
      </c>
      <c r="C5157" s="7" t="str">
        <f t="shared" si="160"/>
        <v>São José do MantimentoMG</v>
      </c>
      <c r="D5157" s="7">
        <v>3163607</v>
      </c>
      <c r="E5157" s="8" t="s">
        <v>701</v>
      </c>
      <c r="F5157" s="7">
        <v>2821</v>
      </c>
      <c r="G5157" s="7">
        <v>2592</v>
      </c>
      <c r="H5157" s="7">
        <v>47.38</v>
      </c>
      <c r="I5157" s="7">
        <v>1.6</v>
      </c>
      <c r="J5157" s="8">
        <f t="shared" si="161"/>
        <v>2083.1999999999998</v>
      </c>
      <c r="K5157" s="7">
        <v>14109.66</v>
      </c>
      <c r="L5157" s="9">
        <v>-22.117768671360199</v>
      </c>
      <c r="M5157" s="9">
        <v>-45.053373103144601</v>
      </c>
      <c r="N5157" s="7">
        <f>COUNTIFS('Lojas Assaí'!$F$174:$F$260,D5157)</f>
        <v>0</v>
      </c>
    </row>
    <row r="5158" spans="1:14" x14ac:dyDescent="0.25">
      <c r="A5158" s="7" t="s">
        <v>5497</v>
      </c>
      <c r="B5158" s="7" t="s">
        <v>145</v>
      </c>
      <c r="C5158" s="7" t="str">
        <f t="shared" si="160"/>
        <v>CumariGO</v>
      </c>
      <c r="D5158" s="7">
        <v>5206602</v>
      </c>
      <c r="E5158" s="8" t="s">
        <v>687</v>
      </c>
      <c r="F5158" s="7">
        <v>2820</v>
      </c>
      <c r="G5158" s="7">
        <v>2964</v>
      </c>
      <c r="H5158" s="7">
        <v>5.2</v>
      </c>
      <c r="I5158" s="7">
        <v>2</v>
      </c>
      <c r="J5158" s="8">
        <f t="shared" si="161"/>
        <v>2604</v>
      </c>
      <c r="K5158" s="7">
        <v>27035.82</v>
      </c>
      <c r="L5158" s="9">
        <v>-18.261382298209899</v>
      </c>
      <c r="M5158" s="9">
        <v>-48.156676781034498</v>
      </c>
      <c r="N5158" s="7">
        <f>COUNTIFS('Lojas Assaí'!$F$174:$F$260,D5158)</f>
        <v>0</v>
      </c>
    </row>
    <row r="5159" spans="1:14" x14ac:dyDescent="0.25">
      <c r="A5159" s="7" t="s">
        <v>5498</v>
      </c>
      <c r="B5159" s="7" t="s">
        <v>422</v>
      </c>
      <c r="C5159" s="7" t="str">
        <f t="shared" si="160"/>
        <v>TaquaralSP</v>
      </c>
      <c r="D5159" s="7">
        <v>3553658</v>
      </c>
      <c r="E5159" s="8" t="s">
        <v>435</v>
      </c>
      <c r="F5159" s="7">
        <v>2815</v>
      </c>
      <c r="G5159" s="7">
        <v>2726</v>
      </c>
      <c r="H5159" s="7">
        <v>50.58</v>
      </c>
      <c r="I5159" s="7">
        <v>1.9</v>
      </c>
      <c r="J5159" s="8">
        <f t="shared" si="161"/>
        <v>2473.8000000000002</v>
      </c>
      <c r="K5159" s="7">
        <v>15816.4</v>
      </c>
      <c r="L5159" s="9">
        <v>-23.5320605077168</v>
      </c>
      <c r="M5159" s="9">
        <v>-49.244088538389903</v>
      </c>
      <c r="N5159" s="7">
        <f>COUNTIFS('Lojas Assaí'!$F$174:$F$260,D5159)</f>
        <v>0</v>
      </c>
    </row>
    <row r="5160" spans="1:14" x14ac:dyDescent="0.25">
      <c r="A5160" s="7" t="s">
        <v>5499</v>
      </c>
      <c r="B5160" s="7" t="s">
        <v>206</v>
      </c>
      <c r="C5160" s="7" t="str">
        <f t="shared" si="160"/>
        <v>Conceição das PedrasMG</v>
      </c>
      <c r="D5160" s="7">
        <v>3117207</v>
      </c>
      <c r="E5160" s="8" t="s">
        <v>701</v>
      </c>
      <c r="F5160" s="7">
        <v>2814</v>
      </c>
      <c r="G5160" s="7">
        <v>2749</v>
      </c>
      <c r="H5160" s="7">
        <v>26.9</v>
      </c>
      <c r="I5160" s="7">
        <v>1.9</v>
      </c>
      <c r="J5160" s="8">
        <f t="shared" si="161"/>
        <v>2473.8000000000002</v>
      </c>
      <c r="K5160" s="7">
        <v>17104.61</v>
      </c>
      <c r="L5160" s="9">
        <v>-19.930780358677598</v>
      </c>
      <c r="M5160" s="9">
        <v>-41.692449263151701</v>
      </c>
      <c r="N5160" s="7">
        <f>COUNTIFS('Lojas Assaí'!$F$174:$F$260,D5160)</f>
        <v>0</v>
      </c>
    </row>
    <row r="5161" spans="1:14" x14ac:dyDescent="0.25">
      <c r="A5161" s="7" t="s">
        <v>1187</v>
      </c>
      <c r="B5161" s="7" t="s">
        <v>422</v>
      </c>
      <c r="C5161" s="7" t="str">
        <f t="shared" si="160"/>
        <v>São FranciscoSP</v>
      </c>
      <c r="D5161" s="7">
        <v>3549003</v>
      </c>
      <c r="E5161" s="8" t="s">
        <v>435</v>
      </c>
      <c r="F5161" s="7">
        <v>2813</v>
      </c>
      <c r="G5161" s="7">
        <v>2793</v>
      </c>
      <c r="H5161" s="7">
        <v>36.94</v>
      </c>
      <c r="I5161" s="7">
        <v>2.4</v>
      </c>
      <c r="J5161" s="8">
        <f t="shared" si="161"/>
        <v>3124.8</v>
      </c>
      <c r="K5161" s="7">
        <v>16960.21</v>
      </c>
      <c r="L5161" s="9">
        <v>-20.3887717266302</v>
      </c>
      <c r="M5161" s="9">
        <v>-50.380721907748097</v>
      </c>
      <c r="N5161" s="7">
        <f>COUNTIFS('Lojas Assaí'!$F$174:$F$260,D5161)</f>
        <v>0</v>
      </c>
    </row>
    <row r="5162" spans="1:14" x14ac:dyDescent="0.25">
      <c r="A5162" s="7" t="s">
        <v>5500</v>
      </c>
      <c r="B5162" s="7" t="s">
        <v>707</v>
      </c>
      <c r="C5162" s="7" t="str">
        <f t="shared" si="160"/>
        <v>São JorgeRS</v>
      </c>
      <c r="D5162" s="7">
        <v>4318440</v>
      </c>
      <c r="E5162" s="8" t="s">
        <v>708</v>
      </c>
      <c r="F5162" s="7">
        <v>2808</v>
      </c>
      <c r="G5162" s="7">
        <v>2774</v>
      </c>
      <c r="H5162" s="7">
        <v>23.5</v>
      </c>
      <c r="I5162" s="7">
        <v>2.2000000000000002</v>
      </c>
      <c r="J5162" s="8">
        <f t="shared" si="161"/>
        <v>2864.4</v>
      </c>
      <c r="K5162" s="7">
        <v>32556.22</v>
      </c>
      <c r="L5162" s="9">
        <v>-28.4980809710015</v>
      </c>
      <c r="M5162" s="9">
        <v>-51.702968589339299</v>
      </c>
      <c r="N5162" s="7">
        <f>COUNTIFS('Lojas Assaí'!$F$174:$F$260,D5162)</f>
        <v>0</v>
      </c>
    </row>
    <row r="5163" spans="1:14" x14ac:dyDescent="0.25">
      <c r="A5163" s="7" t="s">
        <v>5501</v>
      </c>
      <c r="B5163" s="7" t="s">
        <v>178</v>
      </c>
      <c r="C5163" s="7" t="str">
        <f t="shared" si="160"/>
        <v>IndiavaíMT</v>
      </c>
      <c r="D5163" s="7">
        <v>5104500</v>
      </c>
      <c r="E5163" s="8" t="s">
        <v>696</v>
      </c>
      <c r="F5163" s="7">
        <v>2806</v>
      </c>
      <c r="G5163" s="7">
        <v>2397</v>
      </c>
      <c r="H5163" s="7">
        <v>3.97</v>
      </c>
      <c r="I5163" s="7">
        <v>2.1</v>
      </c>
      <c r="J5163" s="8">
        <f t="shared" si="161"/>
        <v>2734.2</v>
      </c>
      <c r="K5163" s="7">
        <v>27912.080000000002</v>
      </c>
      <c r="L5163" s="9">
        <v>-15.497514229556099</v>
      </c>
      <c r="M5163" s="9">
        <v>-58.5739923860232</v>
      </c>
      <c r="N5163" s="7">
        <f>COUNTIFS('Lojas Assaí'!$F$174:$F$260,D5163)</f>
        <v>0</v>
      </c>
    </row>
    <row r="5164" spans="1:14" x14ac:dyDescent="0.25">
      <c r="A5164" s="7" t="s">
        <v>5502</v>
      </c>
      <c r="B5164" s="7" t="s">
        <v>422</v>
      </c>
      <c r="C5164" s="7" t="str">
        <f t="shared" si="160"/>
        <v>Cândido RodriguesSP</v>
      </c>
      <c r="D5164" s="7">
        <v>3510104</v>
      </c>
      <c r="E5164" s="8" t="s">
        <v>435</v>
      </c>
      <c r="F5164" s="7">
        <v>2805</v>
      </c>
      <c r="G5164" s="7">
        <v>2668</v>
      </c>
      <c r="H5164" s="7">
        <v>37.94</v>
      </c>
      <c r="I5164" s="7">
        <v>2.6</v>
      </c>
      <c r="J5164" s="8">
        <f t="shared" si="161"/>
        <v>3385.2</v>
      </c>
      <c r="K5164" s="7">
        <v>39394.800000000003</v>
      </c>
      <c r="L5164" s="9">
        <v>-21.322613582849801</v>
      </c>
      <c r="M5164" s="9">
        <v>-48.634039310837998</v>
      </c>
      <c r="N5164" s="7">
        <f>COUNTIFS('Lojas Assaí'!$F$174:$F$260,D5164)</f>
        <v>0</v>
      </c>
    </row>
    <row r="5165" spans="1:14" x14ac:dyDescent="0.25">
      <c r="A5165" s="7" t="s">
        <v>5503</v>
      </c>
      <c r="B5165" s="7" t="s">
        <v>403</v>
      </c>
      <c r="C5165" s="7" t="str">
        <f t="shared" si="160"/>
        <v>Francisco DantasRN</v>
      </c>
      <c r="D5165" s="7">
        <v>2403905</v>
      </c>
      <c r="E5165" s="8" t="s">
        <v>695</v>
      </c>
      <c r="F5165" s="7">
        <v>2801</v>
      </c>
      <c r="G5165" s="7">
        <v>2874</v>
      </c>
      <c r="H5165" s="7">
        <v>15.83</v>
      </c>
      <c r="I5165" s="7">
        <v>1.5</v>
      </c>
      <c r="J5165" s="8">
        <f t="shared" si="161"/>
        <v>1953</v>
      </c>
      <c r="K5165" s="7">
        <v>10796.51</v>
      </c>
      <c r="L5165" s="9">
        <v>-6.1269519550115499</v>
      </c>
      <c r="M5165" s="9">
        <v>-36.814076298810598</v>
      </c>
      <c r="N5165" s="7">
        <f>COUNTIFS('Lojas Assaí'!$F$174:$F$260,D5165)</f>
        <v>0</v>
      </c>
    </row>
    <row r="5166" spans="1:14" x14ac:dyDescent="0.25">
      <c r="A5166" s="7" t="s">
        <v>5504</v>
      </c>
      <c r="B5166" s="7" t="s">
        <v>178</v>
      </c>
      <c r="C5166" s="7" t="str">
        <f t="shared" si="160"/>
        <v>Porto EstrelaMT</v>
      </c>
      <c r="D5166" s="7">
        <v>5106851</v>
      </c>
      <c r="E5166" s="8" t="s">
        <v>696</v>
      </c>
      <c r="F5166" s="7">
        <v>2794</v>
      </c>
      <c r="G5166" s="7">
        <v>3649</v>
      </c>
      <c r="H5166" s="7">
        <v>1.77</v>
      </c>
      <c r="I5166" s="7">
        <v>2.5</v>
      </c>
      <c r="J5166" s="8">
        <f t="shared" si="161"/>
        <v>3255</v>
      </c>
      <c r="K5166" s="7">
        <v>22532.33</v>
      </c>
      <c r="L5166" s="9">
        <v>-12.592299626304399</v>
      </c>
      <c r="M5166" s="9">
        <v>-52.209891915594199</v>
      </c>
      <c r="N5166" s="7">
        <f>COUNTIFS('Lojas Assaí'!$F$174:$F$260,D5166)</f>
        <v>0</v>
      </c>
    </row>
    <row r="5167" spans="1:14" x14ac:dyDescent="0.25">
      <c r="A5167" s="7" t="s">
        <v>5505</v>
      </c>
      <c r="B5167" s="7" t="s">
        <v>707</v>
      </c>
      <c r="C5167" s="7" t="str">
        <f t="shared" si="160"/>
        <v>QuevedosRS</v>
      </c>
      <c r="D5167" s="7">
        <v>4315321</v>
      </c>
      <c r="E5167" s="8" t="s">
        <v>708</v>
      </c>
      <c r="F5167" s="7">
        <v>2793</v>
      </c>
      <c r="G5167" s="7">
        <v>2710</v>
      </c>
      <c r="H5167" s="7">
        <v>4.99</v>
      </c>
      <c r="I5167" s="7">
        <v>3.1</v>
      </c>
      <c r="J5167" s="8">
        <f t="shared" si="161"/>
        <v>4036.2</v>
      </c>
      <c r="K5167" s="7">
        <v>60310.03</v>
      </c>
      <c r="L5167" s="9">
        <v>-29.3519213499725</v>
      </c>
      <c r="M5167" s="9">
        <v>-54.071254722350801</v>
      </c>
      <c r="N5167" s="7">
        <f>COUNTIFS('Lojas Assaí'!$F$174:$F$260,D5167)</f>
        <v>0</v>
      </c>
    </row>
    <row r="5168" spans="1:14" x14ac:dyDescent="0.25">
      <c r="A5168" s="7" t="s">
        <v>5506</v>
      </c>
      <c r="B5168" s="7" t="s">
        <v>710</v>
      </c>
      <c r="C5168" s="7" t="str">
        <f t="shared" si="160"/>
        <v>São BonifácioSC</v>
      </c>
      <c r="D5168" s="7">
        <v>4215901</v>
      </c>
      <c r="E5168" s="8" t="s">
        <v>711</v>
      </c>
      <c r="F5168" s="7">
        <v>2791</v>
      </c>
      <c r="G5168" s="7">
        <v>3008</v>
      </c>
      <c r="H5168" s="7">
        <v>6.53</v>
      </c>
      <c r="I5168" s="7">
        <v>1.9</v>
      </c>
      <c r="J5168" s="8">
        <f t="shared" si="161"/>
        <v>2473.8000000000002</v>
      </c>
      <c r="K5168" s="7">
        <v>28853.919999999998</v>
      </c>
      <c r="L5168" s="9">
        <v>-27.078635077896099</v>
      </c>
      <c r="M5168" s="9">
        <v>-53.017394273321003</v>
      </c>
      <c r="N5168" s="7">
        <f>COUNTIFS('Lojas Assaí'!$F$174:$F$260,D5168)</f>
        <v>0</v>
      </c>
    </row>
    <row r="5169" spans="1:14" x14ac:dyDescent="0.25">
      <c r="A5169" s="7" t="s">
        <v>5507</v>
      </c>
      <c r="B5169" s="7" t="s">
        <v>206</v>
      </c>
      <c r="C5169" s="7" t="str">
        <f t="shared" si="160"/>
        <v>IngaíMG</v>
      </c>
      <c r="D5169" s="7">
        <v>3130804</v>
      </c>
      <c r="E5169" s="8" t="s">
        <v>701</v>
      </c>
      <c r="F5169" s="7">
        <v>2785</v>
      </c>
      <c r="G5169" s="7">
        <v>2629</v>
      </c>
      <c r="H5169" s="7">
        <v>8.6</v>
      </c>
      <c r="I5169" s="7">
        <v>1.8</v>
      </c>
      <c r="J5169" s="8">
        <f t="shared" si="161"/>
        <v>2343.6</v>
      </c>
      <c r="K5169" s="7">
        <v>33915.54</v>
      </c>
      <c r="L5169" s="9">
        <v>-21.403716814737599</v>
      </c>
      <c r="M5169" s="9">
        <v>-44.922422636729202</v>
      </c>
      <c r="N5169" s="7">
        <f>COUNTIFS('Lojas Assaí'!$F$174:$F$260,D5169)</f>
        <v>0</v>
      </c>
    </row>
    <row r="5170" spans="1:14" x14ac:dyDescent="0.25">
      <c r="A5170" s="7" t="s">
        <v>5508</v>
      </c>
      <c r="B5170" s="7" t="s">
        <v>669</v>
      </c>
      <c r="C5170" s="7" t="str">
        <f t="shared" si="160"/>
        <v>TupiratinsTO</v>
      </c>
      <c r="D5170" s="7">
        <v>1721307</v>
      </c>
      <c r="E5170" s="8" t="s">
        <v>699</v>
      </c>
      <c r="F5170" s="7">
        <v>2785</v>
      </c>
      <c r="G5170" s="7">
        <v>2097</v>
      </c>
      <c r="H5170" s="7">
        <v>2.34</v>
      </c>
      <c r="I5170" s="7">
        <v>1.5</v>
      </c>
      <c r="J5170" s="8">
        <f t="shared" si="161"/>
        <v>1953</v>
      </c>
      <c r="K5170" s="7">
        <v>12384.59</v>
      </c>
      <c r="L5170" s="9">
        <v>-8.3955299969580093</v>
      </c>
      <c r="M5170" s="9">
        <v>-48.122995740868802</v>
      </c>
      <c r="N5170" s="7">
        <f>COUNTIFS('Lojas Assaí'!$F$174:$F$260,D5170)</f>
        <v>0</v>
      </c>
    </row>
    <row r="5171" spans="1:14" x14ac:dyDescent="0.25">
      <c r="A5171" s="7" t="s">
        <v>5509</v>
      </c>
      <c r="B5171" s="7" t="s">
        <v>422</v>
      </c>
      <c r="C5171" s="7" t="str">
        <f t="shared" si="160"/>
        <v>ZacariasSP</v>
      </c>
      <c r="D5171" s="7">
        <v>3557154</v>
      </c>
      <c r="E5171" s="8" t="s">
        <v>435</v>
      </c>
      <c r="F5171" s="7">
        <v>2784</v>
      </c>
      <c r="G5171" s="7">
        <v>2335</v>
      </c>
      <c r="H5171" s="7">
        <v>7.32</v>
      </c>
      <c r="I5171" s="7">
        <v>2.5</v>
      </c>
      <c r="J5171" s="8">
        <f t="shared" si="161"/>
        <v>3255</v>
      </c>
      <c r="K5171" s="7">
        <v>41074.6</v>
      </c>
      <c r="L5171" s="9">
        <v>-22.2745889131265</v>
      </c>
      <c r="M5171" s="9">
        <v>-46.953602690417902</v>
      </c>
      <c r="N5171" s="7">
        <f>COUNTIFS('Lojas Assaí'!$F$174:$F$260,D5171)</f>
        <v>0</v>
      </c>
    </row>
    <row r="5172" spans="1:14" x14ac:dyDescent="0.25">
      <c r="A5172" s="7" t="s">
        <v>5510</v>
      </c>
      <c r="B5172" s="7" t="s">
        <v>145</v>
      </c>
      <c r="C5172" s="7" t="str">
        <f t="shared" si="160"/>
        <v>Santa Cruz de GoiásGO</v>
      </c>
      <c r="D5172" s="7">
        <v>5219209</v>
      </c>
      <c r="E5172" s="8" t="s">
        <v>687</v>
      </c>
      <c r="F5172" s="7">
        <v>2782</v>
      </c>
      <c r="G5172" s="7">
        <v>3142</v>
      </c>
      <c r="H5172" s="7">
        <v>2.83</v>
      </c>
      <c r="I5172" s="7">
        <v>1.7</v>
      </c>
      <c r="J5172" s="8">
        <f t="shared" si="161"/>
        <v>2213.4</v>
      </c>
      <c r="K5172" s="7">
        <v>60456.87</v>
      </c>
      <c r="L5172" s="9">
        <v>-17.321553023146201</v>
      </c>
      <c r="M5172" s="9">
        <v>-48.476689757667003</v>
      </c>
      <c r="N5172" s="7">
        <f>COUNTIFS('Lojas Assaí'!$F$174:$F$260,D5172)</f>
        <v>0</v>
      </c>
    </row>
    <row r="5173" spans="1:14" x14ac:dyDescent="0.25">
      <c r="A5173" s="7" t="s">
        <v>5511</v>
      </c>
      <c r="B5173" s="7" t="s">
        <v>258</v>
      </c>
      <c r="C5173" s="7" t="str">
        <f t="shared" si="160"/>
        <v>Barra do JacaréPR</v>
      </c>
      <c r="D5173" s="7">
        <v>4102703</v>
      </c>
      <c r="E5173" s="8" t="s">
        <v>686</v>
      </c>
      <c r="F5173" s="7">
        <v>2781</v>
      </c>
      <c r="G5173" s="7">
        <v>2727</v>
      </c>
      <c r="H5173" s="7">
        <v>23.56</v>
      </c>
      <c r="I5173" s="7">
        <v>2</v>
      </c>
      <c r="J5173" s="8">
        <f t="shared" si="161"/>
        <v>2604</v>
      </c>
      <c r="K5173" s="7">
        <v>44296.46</v>
      </c>
      <c r="L5173" s="9">
        <v>-23.120592728097598</v>
      </c>
      <c r="M5173" s="9">
        <v>-50.1877367616339</v>
      </c>
      <c r="N5173" s="7">
        <f>COUNTIFS('Lojas Assaí'!$F$174:$F$260,D5173)</f>
        <v>0</v>
      </c>
    </row>
    <row r="5174" spans="1:14" x14ac:dyDescent="0.25">
      <c r="A5174" s="7" t="s">
        <v>5512</v>
      </c>
      <c r="B5174" s="7" t="s">
        <v>313</v>
      </c>
      <c r="C5174" s="7" t="str">
        <f t="shared" si="160"/>
        <v>Tanque do PiauíPI</v>
      </c>
      <c r="D5174" s="7">
        <v>2210979</v>
      </c>
      <c r="E5174" s="8" t="s">
        <v>693</v>
      </c>
      <c r="F5174" s="7">
        <v>2781</v>
      </c>
      <c r="G5174" s="7">
        <v>2620</v>
      </c>
      <c r="H5174" s="7">
        <v>6.57</v>
      </c>
      <c r="I5174" s="7">
        <v>1.8</v>
      </c>
      <c r="J5174" s="8">
        <f t="shared" si="161"/>
        <v>2343.6</v>
      </c>
      <c r="K5174" s="7">
        <v>11869.59</v>
      </c>
      <c r="L5174" s="9">
        <v>-6.5963534674198199</v>
      </c>
      <c r="M5174" s="9">
        <v>-42.283901340488299</v>
      </c>
      <c r="N5174" s="7">
        <f>COUNTIFS('Lojas Assaí'!$F$174:$F$260,D5174)</f>
        <v>0</v>
      </c>
    </row>
    <row r="5175" spans="1:14" x14ac:dyDescent="0.25">
      <c r="A5175" s="7" t="s">
        <v>5513</v>
      </c>
      <c r="B5175" s="7" t="s">
        <v>206</v>
      </c>
      <c r="C5175" s="7" t="str">
        <f t="shared" si="160"/>
        <v>ArantinaMG</v>
      </c>
      <c r="D5175" s="7">
        <v>3103603</v>
      </c>
      <c r="E5175" s="8" t="s">
        <v>701</v>
      </c>
      <c r="F5175" s="7">
        <v>2779</v>
      </c>
      <c r="G5175" s="7">
        <v>2823</v>
      </c>
      <c r="H5175" s="7">
        <v>31.57</v>
      </c>
      <c r="I5175" s="7">
        <v>1.6</v>
      </c>
      <c r="J5175" s="8">
        <f t="shared" si="161"/>
        <v>2083.1999999999998</v>
      </c>
      <c r="K5175" s="7">
        <v>24497.97</v>
      </c>
      <c r="L5175" s="9">
        <v>-21.916104228233099</v>
      </c>
      <c r="M5175" s="9">
        <v>-44.246954248100501</v>
      </c>
      <c r="N5175" s="7">
        <f>COUNTIFS('Lojas Assaí'!$F$174:$F$260,D5175)</f>
        <v>0</v>
      </c>
    </row>
    <row r="5176" spans="1:14" x14ac:dyDescent="0.25">
      <c r="A5176" s="7" t="s">
        <v>5514</v>
      </c>
      <c r="B5176" s="7" t="s">
        <v>422</v>
      </c>
      <c r="C5176" s="7" t="str">
        <f t="shared" si="160"/>
        <v>Gabriel MonteiroSP</v>
      </c>
      <c r="D5176" s="7">
        <v>3516507</v>
      </c>
      <c r="E5176" s="8" t="s">
        <v>435</v>
      </c>
      <c r="F5176" s="7">
        <v>2776</v>
      </c>
      <c r="G5176" s="7">
        <v>2708</v>
      </c>
      <c r="H5176" s="7">
        <v>19.55</v>
      </c>
      <c r="I5176" s="7">
        <v>1.5</v>
      </c>
      <c r="J5176" s="8">
        <f t="shared" si="161"/>
        <v>1953</v>
      </c>
      <c r="K5176" s="7">
        <v>27638.61</v>
      </c>
      <c r="L5176" s="9">
        <v>-22.210709489999999</v>
      </c>
      <c r="M5176" s="9">
        <v>-49.656529935058003</v>
      </c>
      <c r="N5176" s="7">
        <f>COUNTIFS('Lojas Assaí'!$F$174:$F$260,D5176)</f>
        <v>0</v>
      </c>
    </row>
    <row r="5177" spans="1:14" x14ac:dyDescent="0.25">
      <c r="A5177" s="7" t="s">
        <v>5515</v>
      </c>
      <c r="B5177" s="7" t="s">
        <v>145</v>
      </c>
      <c r="C5177" s="7" t="str">
        <f t="shared" si="160"/>
        <v>Novo BrasilGO</v>
      </c>
      <c r="D5177" s="7">
        <v>5215207</v>
      </c>
      <c r="E5177" s="8" t="s">
        <v>687</v>
      </c>
      <c r="F5177" s="7">
        <v>2775</v>
      </c>
      <c r="G5177" s="7">
        <v>3519</v>
      </c>
      <c r="H5177" s="7">
        <v>5.41</v>
      </c>
      <c r="I5177" s="7">
        <v>1.6</v>
      </c>
      <c r="J5177" s="8">
        <f t="shared" si="161"/>
        <v>2083.1999999999998</v>
      </c>
      <c r="K5177" s="7">
        <v>25169.040000000001</v>
      </c>
      <c r="L5177" s="9">
        <v>-16.032670860267</v>
      </c>
      <c r="M5177" s="9">
        <v>-50.716314453064598</v>
      </c>
      <c r="N5177" s="7">
        <f>COUNTIFS('Lojas Assaí'!$F$174:$F$260,D5177)</f>
        <v>0</v>
      </c>
    </row>
    <row r="5178" spans="1:14" x14ac:dyDescent="0.25">
      <c r="A5178" s="7" t="s">
        <v>5329</v>
      </c>
      <c r="B5178" s="7" t="s">
        <v>422</v>
      </c>
      <c r="C5178" s="7" t="str">
        <f t="shared" si="160"/>
        <v>Estrela do NorteSP</v>
      </c>
      <c r="D5178" s="7">
        <v>3515301</v>
      </c>
      <c r="E5178" s="8" t="s">
        <v>435</v>
      </c>
      <c r="F5178" s="7">
        <v>2774</v>
      </c>
      <c r="G5178" s="7">
        <v>2658</v>
      </c>
      <c r="H5178" s="7">
        <v>10.09</v>
      </c>
      <c r="I5178" s="7">
        <v>2.1</v>
      </c>
      <c r="J5178" s="8">
        <f t="shared" si="161"/>
        <v>2734.2</v>
      </c>
      <c r="K5178" s="7">
        <v>25105.27</v>
      </c>
      <c r="L5178" s="9">
        <v>-22.554996920208499</v>
      </c>
      <c r="M5178" s="9">
        <v>-52.590898380276599</v>
      </c>
      <c r="N5178" s="7">
        <f>COUNTIFS('Lojas Assaí'!$F$174:$F$260,D5178)</f>
        <v>0</v>
      </c>
    </row>
    <row r="5179" spans="1:14" x14ac:dyDescent="0.25">
      <c r="A5179" s="7" t="s">
        <v>5516</v>
      </c>
      <c r="B5179" s="7" t="s">
        <v>258</v>
      </c>
      <c r="C5179" s="7" t="str">
        <f t="shared" si="160"/>
        <v>AnahyPR</v>
      </c>
      <c r="D5179" s="7">
        <v>4101051</v>
      </c>
      <c r="E5179" s="8" t="s">
        <v>686</v>
      </c>
      <c r="F5179" s="7">
        <v>2774</v>
      </c>
      <c r="G5179" s="7">
        <v>2874</v>
      </c>
      <c r="H5179" s="7">
        <v>28</v>
      </c>
      <c r="I5179" s="7">
        <v>1.8</v>
      </c>
      <c r="J5179" s="8">
        <f t="shared" si="161"/>
        <v>2343.6</v>
      </c>
      <c r="K5179" s="7">
        <v>43281.18</v>
      </c>
      <c r="L5179" s="9">
        <v>-23.0517516546543</v>
      </c>
      <c r="M5179" s="9">
        <v>-50.226407598715198</v>
      </c>
      <c r="N5179" s="7">
        <f>COUNTIFS('Lojas Assaí'!$F$174:$F$260,D5179)</f>
        <v>0</v>
      </c>
    </row>
    <row r="5180" spans="1:14" x14ac:dyDescent="0.25">
      <c r="A5180" s="7" t="s">
        <v>5517</v>
      </c>
      <c r="B5180" s="7" t="s">
        <v>707</v>
      </c>
      <c r="C5180" s="7" t="str">
        <f t="shared" si="160"/>
        <v>Boa Vista do SulRS</v>
      </c>
      <c r="D5180" s="7">
        <v>4302253</v>
      </c>
      <c r="E5180" s="8" t="s">
        <v>708</v>
      </c>
      <c r="F5180" s="7">
        <v>2773</v>
      </c>
      <c r="G5180" s="7">
        <v>2776</v>
      </c>
      <c r="H5180" s="7">
        <v>29.42</v>
      </c>
      <c r="I5180" s="7">
        <v>2.2999999999999998</v>
      </c>
      <c r="J5180" s="8">
        <f t="shared" si="161"/>
        <v>2994.6</v>
      </c>
      <c r="K5180" s="7">
        <v>34474.129999999997</v>
      </c>
      <c r="L5180" s="9">
        <v>-29.350119371492401</v>
      </c>
      <c r="M5180" s="9">
        <v>-51.677271837137297</v>
      </c>
      <c r="N5180" s="7">
        <f>COUNTIFS('Lojas Assaí'!$F$174:$F$260,D5180)</f>
        <v>0</v>
      </c>
    </row>
    <row r="5181" spans="1:14" x14ac:dyDescent="0.25">
      <c r="A5181" s="7" t="s">
        <v>5518</v>
      </c>
      <c r="B5181" s="7" t="s">
        <v>669</v>
      </c>
      <c r="C5181" s="7" t="str">
        <f t="shared" si="160"/>
        <v>MateirosTO</v>
      </c>
      <c r="D5181" s="7">
        <v>1712702</v>
      </c>
      <c r="E5181" s="8" t="s">
        <v>699</v>
      </c>
      <c r="F5181" s="7">
        <v>2773</v>
      </c>
      <c r="G5181" s="7">
        <v>2223</v>
      </c>
      <c r="H5181" s="7">
        <v>0.23</v>
      </c>
      <c r="I5181" s="7">
        <v>1.7</v>
      </c>
      <c r="J5181" s="8">
        <f t="shared" si="161"/>
        <v>2213.4</v>
      </c>
      <c r="K5181" s="7">
        <v>83560.61</v>
      </c>
      <c r="L5181" s="9">
        <v>-10.5444288460778</v>
      </c>
      <c r="M5181" s="9">
        <v>-46.412465743092</v>
      </c>
      <c r="N5181" s="7">
        <f>COUNTIFS('Lojas Assaí'!$F$174:$F$260,D5181)</f>
        <v>0</v>
      </c>
    </row>
    <row r="5182" spans="1:14" x14ac:dyDescent="0.25">
      <c r="A5182" s="7" t="s">
        <v>5519</v>
      </c>
      <c r="B5182" s="7" t="s">
        <v>145</v>
      </c>
      <c r="C5182" s="7" t="str">
        <f t="shared" si="160"/>
        <v>IsraelândiaGO</v>
      </c>
      <c r="D5182" s="7">
        <v>5210307</v>
      </c>
      <c r="E5182" s="8" t="s">
        <v>687</v>
      </c>
      <c r="F5182" s="7">
        <v>2772</v>
      </c>
      <c r="G5182" s="7">
        <v>2887</v>
      </c>
      <c r="H5182" s="7">
        <v>5</v>
      </c>
      <c r="I5182" s="7">
        <v>1.9</v>
      </c>
      <c r="J5182" s="8">
        <f t="shared" si="161"/>
        <v>2473.8000000000002</v>
      </c>
      <c r="K5182" s="7">
        <v>20813.77</v>
      </c>
      <c r="L5182" s="9">
        <v>-16.3128012448907</v>
      </c>
      <c r="M5182" s="9">
        <v>-50.903439714948703</v>
      </c>
      <c r="N5182" s="7">
        <f>COUNTIFS('Lojas Assaí'!$F$174:$F$260,D5182)</f>
        <v>0</v>
      </c>
    </row>
    <row r="5183" spans="1:14" x14ac:dyDescent="0.25">
      <c r="A5183" s="7" t="s">
        <v>5520</v>
      </c>
      <c r="B5183" s="7" t="s">
        <v>707</v>
      </c>
      <c r="C5183" s="7" t="str">
        <f t="shared" si="160"/>
        <v>CapitãoRS</v>
      </c>
      <c r="D5183" s="7">
        <v>4304697</v>
      </c>
      <c r="E5183" s="8" t="s">
        <v>708</v>
      </c>
      <c r="F5183" s="7">
        <v>2770</v>
      </c>
      <c r="G5183" s="7">
        <v>2636</v>
      </c>
      <c r="H5183" s="7">
        <v>35.64</v>
      </c>
      <c r="I5183" s="7">
        <v>2.1</v>
      </c>
      <c r="J5183" s="8">
        <f t="shared" si="161"/>
        <v>2734.2</v>
      </c>
      <c r="K5183" s="7">
        <v>31679.19</v>
      </c>
      <c r="L5183" s="9">
        <v>-29.7019448519831</v>
      </c>
      <c r="M5183" s="9">
        <v>-51.321769345411397</v>
      </c>
      <c r="N5183" s="7">
        <f>COUNTIFS('Lojas Assaí'!$F$174:$F$260,D5183)</f>
        <v>0</v>
      </c>
    </row>
    <row r="5184" spans="1:14" x14ac:dyDescent="0.25">
      <c r="A5184" s="7" t="s">
        <v>5428</v>
      </c>
      <c r="B5184" s="7" t="s">
        <v>178</v>
      </c>
      <c r="C5184" s="7" t="str">
        <f t="shared" si="160"/>
        <v>Novo Santo AntônioMT</v>
      </c>
      <c r="D5184" s="7">
        <v>5106315</v>
      </c>
      <c r="E5184" s="8" t="s">
        <v>696</v>
      </c>
      <c r="F5184" s="7">
        <v>2769</v>
      </c>
      <c r="G5184" s="7">
        <v>2005</v>
      </c>
      <c r="H5184" s="7">
        <v>0.46</v>
      </c>
      <c r="I5184" s="7">
        <v>2.9</v>
      </c>
      <c r="J5184" s="8">
        <f t="shared" si="161"/>
        <v>3775.8</v>
      </c>
      <c r="K5184" s="7">
        <v>18123.740000000002</v>
      </c>
      <c r="L5184" s="9">
        <v>-12.2946934832423</v>
      </c>
      <c r="M5184" s="9">
        <v>-50.969172645205198</v>
      </c>
      <c r="N5184" s="7">
        <f>COUNTIFS('Lojas Assaí'!$F$174:$F$260,D5184)</f>
        <v>0</v>
      </c>
    </row>
    <row r="5185" spans="1:14" x14ac:dyDescent="0.25">
      <c r="A5185" s="7" t="s">
        <v>5521</v>
      </c>
      <c r="B5185" s="7" t="s">
        <v>669</v>
      </c>
      <c r="C5185" s="7" t="str">
        <f t="shared" si="160"/>
        <v>Novo JardimTO</v>
      </c>
      <c r="D5185" s="7">
        <v>1715259</v>
      </c>
      <c r="E5185" s="8" t="s">
        <v>699</v>
      </c>
      <c r="F5185" s="7">
        <v>2768</v>
      </c>
      <c r="G5185" s="7">
        <v>2457</v>
      </c>
      <c r="H5185" s="7">
        <v>1.88</v>
      </c>
      <c r="I5185" s="7">
        <v>1.8</v>
      </c>
      <c r="J5185" s="8">
        <f t="shared" si="161"/>
        <v>2343.6</v>
      </c>
      <c r="K5185" s="7">
        <v>13435.71</v>
      </c>
      <c r="L5185" s="9">
        <v>-12.9099386744081</v>
      </c>
      <c r="M5185" s="9">
        <v>-46.577297353667497</v>
      </c>
      <c r="N5185" s="7">
        <f>COUNTIFS('Lojas Assaí'!$F$174:$F$260,D5185)</f>
        <v>0</v>
      </c>
    </row>
    <row r="5186" spans="1:14" x14ac:dyDescent="0.25">
      <c r="A5186" s="7" t="s">
        <v>5522</v>
      </c>
      <c r="B5186" s="7" t="s">
        <v>707</v>
      </c>
      <c r="C5186" s="7" t="str">
        <f t="shared" ref="C5186:C5249" si="162">_xlfn.CONCAT(A5186:B5186)</f>
        <v>Senador Salgado FilhoRS</v>
      </c>
      <c r="D5186" s="7">
        <v>4320321</v>
      </c>
      <c r="E5186" s="8" t="s">
        <v>708</v>
      </c>
      <c r="F5186" s="7">
        <v>2761</v>
      </c>
      <c r="G5186" s="7">
        <v>2814</v>
      </c>
      <c r="H5186" s="7">
        <v>19.12</v>
      </c>
      <c r="I5186" s="7">
        <v>2.7</v>
      </c>
      <c r="J5186" s="8">
        <f t="shared" ref="J5186:J5249" si="163">ROUND(I5186*1302,2)</f>
        <v>3515.4</v>
      </c>
      <c r="K5186" s="7">
        <v>34447.4</v>
      </c>
      <c r="L5186" s="9">
        <v>-28.027489501396701</v>
      </c>
      <c r="M5186" s="9">
        <v>-54.545403032518102</v>
      </c>
      <c r="N5186" s="7">
        <f>COUNTIFS('Lojas Assaí'!$F$174:$F$260,D5186)</f>
        <v>0</v>
      </c>
    </row>
    <row r="5187" spans="1:14" x14ac:dyDescent="0.25">
      <c r="A5187" s="7" t="s">
        <v>5523</v>
      </c>
      <c r="B5187" s="7" t="s">
        <v>178</v>
      </c>
      <c r="C5187" s="7" t="str">
        <f t="shared" si="162"/>
        <v>Reserva do CabaçalMT</v>
      </c>
      <c r="D5187" s="7">
        <v>5107156</v>
      </c>
      <c r="E5187" s="8" t="s">
        <v>696</v>
      </c>
      <c r="F5187" s="7">
        <v>2754</v>
      </c>
      <c r="G5187" s="7">
        <v>2572</v>
      </c>
      <c r="H5187" s="7">
        <v>1.92</v>
      </c>
      <c r="I5187" s="7">
        <v>2.1</v>
      </c>
      <c r="J5187" s="8">
        <f t="shared" si="163"/>
        <v>2734.2</v>
      </c>
      <c r="K5187" s="7">
        <v>16073.11</v>
      </c>
      <c r="L5187" s="9">
        <v>-16.486525913680001</v>
      </c>
      <c r="M5187" s="9">
        <v>-52.695441728262601</v>
      </c>
      <c r="N5187" s="7">
        <f>COUNTIFS('Lojas Assaí'!$F$174:$F$260,D5187)</f>
        <v>0</v>
      </c>
    </row>
    <row r="5188" spans="1:14" x14ac:dyDescent="0.25">
      <c r="A5188" s="7" t="s">
        <v>5524</v>
      </c>
      <c r="B5188" s="7" t="s">
        <v>707</v>
      </c>
      <c r="C5188" s="7" t="str">
        <f t="shared" si="162"/>
        <v>ToropiRS</v>
      </c>
      <c r="D5188" s="7">
        <v>4321493</v>
      </c>
      <c r="E5188" s="8" t="s">
        <v>708</v>
      </c>
      <c r="F5188" s="7">
        <v>2753</v>
      </c>
      <c r="G5188" s="7">
        <v>2952</v>
      </c>
      <c r="H5188" s="7">
        <v>14.54</v>
      </c>
      <c r="I5188" s="7">
        <v>2.5</v>
      </c>
      <c r="J5188" s="8">
        <f t="shared" si="163"/>
        <v>3255</v>
      </c>
      <c r="K5188" s="7">
        <v>24327.71</v>
      </c>
      <c r="L5188" s="9">
        <v>-29.472141700754801</v>
      </c>
      <c r="M5188" s="9">
        <v>-54.228010996738199</v>
      </c>
      <c r="N5188" s="7">
        <f>COUNTIFS('Lojas Assaí'!$F$174:$F$260,D5188)</f>
        <v>0</v>
      </c>
    </row>
    <row r="5189" spans="1:14" x14ac:dyDescent="0.25">
      <c r="A5189" s="7" t="s">
        <v>5525</v>
      </c>
      <c r="B5189" s="7" t="s">
        <v>707</v>
      </c>
      <c r="C5189" s="7" t="str">
        <f t="shared" si="162"/>
        <v>CamargoRS</v>
      </c>
      <c r="D5189" s="7">
        <v>4303558</v>
      </c>
      <c r="E5189" s="8" t="s">
        <v>708</v>
      </c>
      <c r="F5189" s="7">
        <v>2750</v>
      </c>
      <c r="G5189" s="7">
        <v>2592</v>
      </c>
      <c r="H5189" s="7">
        <v>18.77</v>
      </c>
      <c r="I5189" s="7">
        <v>2.7</v>
      </c>
      <c r="J5189" s="8">
        <f t="shared" si="163"/>
        <v>3515.4</v>
      </c>
      <c r="K5189" s="7">
        <v>149400.18</v>
      </c>
      <c r="L5189" s="9">
        <v>-28.589237531546999</v>
      </c>
      <c r="M5189" s="9">
        <v>-52.203798973251402</v>
      </c>
      <c r="N5189" s="7">
        <f>COUNTIFS('Lojas Assaí'!$F$174:$F$260,D5189)</f>
        <v>0</v>
      </c>
    </row>
    <row r="5190" spans="1:14" x14ac:dyDescent="0.25">
      <c r="A5190" s="7" t="s">
        <v>5526</v>
      </c>
      <c r="B5190" s="7" t="s">
        <v>707</v>
      </c>
      <c r="C5190" s="7" t="str">
        <f t="shared" si="162"/>
        <v>Fagundes VarelaRS</v>
      </c>
      <c r="D5190" s="7">
        <v>4307864</v>
      </c>
      <c r="E5190" s="8" t="s">
        <v>708</v>
      </c>
      <c r="F5190" s="7">
        <v>2750</v>
      </c>
      <c r="G5190" s="7">
        <v>2579</v>
      </c>
      <c r="H5190" s="7">
        <v>19.2</v>
      </c>
      <c r="I5190" s="7">
        <v>2.2999999999999998</v>
      </c>
      <c r="J5190" s="8">
        <f t="shared" si="163"/>
        <v>2994.6</v>
      </c>
      <c r="K5190" s="7">
        <v>50156.3</v>
      </c>
      <c r="L5190" s="9">
        <v>-28.525059762610699</v>
      </c>
      <c r="M5190" s="9">
        <v>-54.148112618486202</v>
      </c>
      <c r="N5190" s="7">
        <f>COUNTIFS('Lojas Assaí'!$F$174:$F$260,D5190)</f>
        <v>0</v>
      </c>
    </row>
    <row r="5191" spans="1:14" x14ac:dyDescent="0.25">
      <c r="A5191" s="7" t="s">
        <v>5527</v>
      </c>
      <c r="B5191" s="7" t="s">
        <v>669</v>
      </c>
      <c r="C5191" s="7" t="str">
        <f t="shared" si="162"/>
        <v>PugmilTO</v>
      </c>
      <c r="D5191" s="7">
        <v>1718451</v>
      </c>
      <c r="E5191" s="8" t="s">
        <v>699</v>
      </c>
      <c r="F5191" s="7">
        <v>2746</v>
      </c>
      <c r="G5191" s="7">
        <v>2369</v>
      </c>
      <c r="H5191" s="7">
        <v>5.9</v>
      </c>
      <c r="I5191" s="7">
        <v>1.5</v>
      </c>
      <c r="J5191" s="8">
        <f t="shared" si="163"/>
        <v>1953</v>
      </c>
      <c r="K5191" s="7">
        <v>30121.65</v>
      </c>
      <c r="L5191" s="9">
        <v>-10.424307156246799</v>
      </c>
      <c r="M5191" s="9">
        <v>-48.894220448783102</v>
      </c>
      <c r="N5191" s="7">
        <f>COUNTIFS('Lojas Assaí'!$F$174:$F$260,D5191)</f>
        <v>0</v>
      </c>
    </row>
    <row r="5192" spans="1:14" x14ac:dyDescent="0.25">
      <c r="A5192" s="7" t="s">
        <v>5528</v>
      </c>
      <c r="B5192" s="7" t="s">
        <v>206</v>
      </c>
      <c r="C5192" s="7" t="str">
        <f t="shared" si="162"/>
        <v>São João da MataMG</v>
      </c>
      <c r="D5192" s="7">
        <v>3162302</v>
      </c>
      <c r="E5192" s="8" t="s">
        <v>701</v>
      </c>
      <c r="F5192" s="7">
        <v>2743</v>
      </c>
      <c r="G5192" s="7">
        <v>2731</v>
      </c>
      <c r="H5192" s="7">
        <v>22.66</v>
      </c>
      <c r="I5192" s="7">
        <v>1.8</v>
      </c>
      <c r="J5192" s="8">
        <f t="shared" si="163"/>
        <v>2343.6</v>
      </c>
      <c r="K5192" s="7">
        <v>18282.419999999998</v>
      </c>
      <c r="L5192" s="9">
        <v>-15.9245130654992</v>
      </c>
      <c r="M5192" s="9">
        <v>-44.0089551084967</v>
      </c>
      <c r="N5192" s="7">
        <f>COUNTIFS('Lojas Assaí'!$F$174:$F$260,D5192)</f>
        <v>0</v>
      </c>
    </row>
    <row r="5193" spans="1:14" x14ac:dyDescent="0.25">
      <c r="A5193" s="7" t="s">
        <v>5529</v>
      </c>
      <c r="B5193" s="7" t="s">
        <v>258</v>
      </c>
      <c r="C5193" s="7" t="str">
        <f t="shared" si="162"/>
        <v>Pinhal de São BentoPR</v>
      </c>
      <c r="D5193" s="7">
        <v>4119251</v>
      </c>
      <c r="E5193" s="8" t="s">
        <v>686</v>
      </c>
      <c r="F5193" s="7">
        <v>2742</v>
      </c>
      <c r="G5193" s="7">
        <v>2625</v>
      </c>
      <c r="H5193" s="7">
        <v>26.93</v>
      </c>
      <c r="I5193" s="7">
        <v>2</v>
      </c>
      <c r="J5193" s="8">
        <f t="shared" si="163"/>
        <v>2604</v>
      </c>
      <c r="K5193" s="7">
        <v>24880.3</v>
      </c>
      <c r="L5193" s="9">
        <v>-25.69629501</v>
      </c>
      <c r="M5193" s="9">
        <v>-51.648270191501801</v>
      </c>
      <c r="N5193" s="7">
        <f>COUNTIFS('Lojas Assaí'!$F$174:$F$260,D5193)</f>
        <v>0</v>
      </c>
    </row>
    <row r="5194" spans="1:14" x14ac:dyDescent="0.25">
      <c r="A5194" s="7" t="s">
        <v>5530</v>
      </c>
      <c r="B5194" s="7" t="s">
        <v>707</v>
      </c>
      <c r="C5194" s="7" t="str">
        <f t="shared" si="162"/>
        <v>Salvador das MissõesRS</v>
      </c>
      <c r="D5194" s="7">
        <v>4316477</v>
      </c>
      <c r="E5194" s="8" t="s">
        <v>708</v>
      </c>
      <c r="F5194" s="7">
        <v>2734</v>
      </c>
      <c r="G5194" s="7">
        <v>2669</v>
      </c>
      <c r="H5194" s="7">
        <v>28.38</v>
      </c>
      <c r="I5194" s="7">
        <v>2.6</v>
      </c>
      <c r="J5194" s="8">
        <f t="shared" si="163"/>
        <v>3385.2</v>
      </c>
      <c r="K5194" s="7">
        <v>49905.73</v>
      </c>
      <c r="L5194" s="9">
        <v>-28.121697445134</v>
      </c>
      <c r="M5194" s="9">
        <v>-54.8377420188123</v>
      </c>
      <c r="N5194" s="7">
        <f>COUNTIFS('Lojas Assaí'!$F$174:$F$260,D5194)</f>
        <v>0</v>
      </c>
    </row>
    <row r="5195" spans="1:14" x14ac:dyDescent="0.25">
      <c r="A5195" s="7" t="s">
        <v>5531</v>
      </c>
      <c r="B5195" s="7" t="s">
        <v>710</v>
      </c>
      <c r="C5195" s="7" t="str">
        <f t="shared" si="162"/>
        <v>PeritibaSC</v>
      </c>
      <c r="D5195" s="7">
        <v>4212601</v>
      </c>
      <c r="E5195" s="8" t="s">
        <v>711</v>
      </c>
      <c r="F5195" s="7">
        <v>2733</v>
      </c>
      <c r="G5195" s="7">
        <v>2988</v>
      </c>
      <c r="H5195" s="7">
        <v>31.18</v>
      </c>
      <c r="I5195" s="7">
        <v>2.2999999999999998</v>
      </c>
      <c r="J5195" s="8">
        <f t="shared" si="163"/>
        <v>2994.6</v>
      </c>
      <c r="K5195" s="7">
        <v>38331.949999999997</v>
      </c>
      <c r="L5195" s="9">
        <v>-27.5281268330003</v>
      </c>
      <c r="M5195" s="9">
        <v>-49.694868623100703</v>
      </c>
      <c r="N5195" s="7">
        <f>COUNTIFS('Lojas Assaí'!$F$174:$F$260,D5195)</f>
        <v>0</v>
      </c>
    </row>
    <row r="5196" spans="1:14" x14ac:dyDescent="0.25">
      <c r="A5196" s="7" t="s">
        <v>5532</v>
      </c>
      <c r="B5196" s="7" t="s">
        <v>707</v>
      </c>
      <c r="C5196" s="7" t="str">
        <f t="shared" si="162"/>
        <v>São Valério do SulRS</v>
      </c>
      <c r="D5196" s="7">
        <v>4319737</v>
      </c>
      <c r="E5196" s="8" t="s">
        <v>708</v>
      </c>
      <c r="F5196" s="7">
        <v>2732</v>
      </c>
      <c r="G5196" s="7">
        <v>2647</v>
      </c>
      <c r="H5196" s="7">
        <v>24.52</v>
      </c>
      <c r="I5196" s="7">
        <v>2.1</v>
      </c>
      <c r="J5196" s="8">
        <f t="shared" si="163"/>
        <v>2734.2</v>
      </c>
      <c r="K5196" s="7">
        <v>23302.240000000002</v>
      </c>
      <c r="L5196" s="9">
        <v>-27.787718169884101</v>
      </c>
      <c r="M5196" s="9">
        <v>-53.935526151343502</v>
      </c>
      <c r="N5196" s="7">
        <f>COUNTIFS('Lojas Assaí'!$F$174:$F$260,D5196)</f>
        <v>0</v>
      </c>
    </row>
    <row r="5197" spans="1:14" x14ac:dyDescent="0.25">
      <c r="A5197" s="7" t="s">
        <v>5533</v>
      </c>
      <c r="B5197" s="7" t="s">
        <v>403</v>
      </c>
      <c r="C5197" s="7" t="str">
        <f t="shared" si="162"/>
        <v>Lagoa de VelhosRN</v>
      </c>
      <c r="D5197" s="7">
        <v>2406403</v>
      </c>
      <c r="E5197" s="8" t="s">
        <v>695</v>
      </c>
      <c r="F5197" s="7">
        <v>2732</v>
      </c>
      <c r="G5197" s="7">
        <v>2668</v>
      </c>
      <c r="H5197" s="7">
        <v>23.64</v>
      </c>
      <c r="I5197" s="7">
        <v>1.7</v>
      </c>
      <c r="J5197" s="8">
        <f t="shared" si="163"/>
        <v>2213.4</v>
      </c>
      <c r="K5197" s="7">
        <v>13436.88</v>
      </c>
      <c r="L5197" s="9">
        <v>-6.1497391019905701</v>
      </c>
      <c r="M5197" s="9">
        <v>-35.433482732193198</v>
      </c>
      <c r="N5197" s="7">
        <f>COUNTIFS('Lojas Assaí'!$F$174:$F$260,D5197)</f>
        <v>0</v>
      </c>
    </row>
    <row r="5198" spans="1:14" x14ac:dyDescent="0.25">
      <c r="A5198" s="7" t="s">
        <v>5534</v>
      </c>
      <c r="B5198" s="7" t="s">
        <v>707</v>
      </c>
      <c r="C5198" s="7" t="str">
        <f t="shared" si="162"/>
        <v>CoxilhaRS</v>
      </c>
      <c r="D5198" s="7">
        <v>4305975</v>
      </c>
      <c r="E5198" s="8" t="s">
        <v>708</v>
      </c>
      <c r="F5198" s="7">
        <v>2731</v>
      </c>
      <c r="G5198" s="7">
        <v>2826</v>
      </c>
      <c r="H5198" s="7">
        <v>6.68</v>
      </c>
      <c r="I5198" s="7">
        <v>3.3</v>
      </c>
      <c r="J5198" s="8">
        <f t="shared" si="163"/>
        <v>4296.6000000000004</v>
      </c>
      <c r="K5198" s="7">
        <v>70013.59</v>
      </c>
      <c r="L5198" s="9">
        <v>-28.121341710779198</v>
      </c>
      <c r="M5198" s="9">
        <v>-52.3002778295103</v>
      </c>
      <c r="N5198" s="7">
        <f>COUNTIFS('Lojas Assaí'!$F$174:$F$260,D5198)</f>
        <v>0</v>
      </c>
    </row>
    <row r="5199" spans="1:14" x14ac:dyDescent="0.25">
      <c r="A5199" s="7" t="s">
        <v>5535</v>
      </c>
      <c r="B5199" s="7" t="s">
        <v>313</v>
      </c>
      <c r="C5199" s="7" t="str">
        <f t="shared" si="162"/>
        <v>Porto Alegre do PiauíPI</v>
      </c>
      <c r="D5199" s="7">
        <v>2208551</v>
      </c>
      <c r="E5199" s="8" t="s">
        <v>693</v>
      </c>
      <c r="F5199" s="7">
        <v>2728</v>
      </c>
      <c r="G5199" s="7">
        <v>2559</v>
      </c>
      <c r="H5199" s="7">
        <v>2.19</v>
      </c>
      <c r="I5199" s="7">
        <v>1.8</v>
      </c>
      <c r="J5199" s="8">
        <f t="shared" si="163"/>
        <v>2343.6</v>
      </c>
      <c r="K5199" s="7">
        <v>10612.27</v>
      </c>
      <c r="L5199" s="9">
        <v>-6.9717246866462803</v>
      </c>
      <c r="M5199" s="9">
        <v>-44.194837101893903</v>
      </c>
      <c r="N5199" s="7">
        <f>COUNTIFS('Lojas Assaí'!$F$174:$F$260,D5199)</f>
        <v>0</v>
      </c>
    </row>
    <row r="5200" spans="1:14" x14ac:dyDescent="0.25">
      <c r="A5200" s="7" t="s">
        <v>5536</v>
      </c>
      <c r="B5200" s="7" t="s">
        <v>707</v>
      </c>
      <c r="C5200" s="7" t="str">
        <f t="shared" si="162"/>
        <v>Vista AlegreRS</v>
      </c>
      <c r="D5200" s="7">
        <v>4323507</v>
      </c>
      <c r="E5200" s="8" t="s">
        <v>708</v>
      </c>
      <c r="F5200" s="7">
        <v>2726</v>
      </c>
      <c r="G5200" s="7">
        <v>2832</v>
      </c>
      <c r="H5200" s="7">
        <v>36.56</v>
      </c>
      <c r="I5200" s="7">
        <v>2.1</v>
      </c>
      <c r="J5200" s="8">
        <f t="shared" si="163"/>
        <v>2734.2</v>
      </c>
      <c r="K5200" s="7">
        <v>40529.74</v>
      </c>
      <c r="L5200" s="9">
        <v>-27.370084170074499</v>
      </c>
      <c r="M5200" s="9">
        <v>-53.492410466124802</v>
      </c>
      <c r="N5200" s="7">
        <f>COUNTIFS('Lojas Assaí'!$F$174:$F$260,D5200)</f>
        <v>0</v>
      </c>
    </row>
    <row r="5201" spans="1:14" x14ac:dyDescent="0.25">
      <c r="A5201" s="7" t="s">
        <v>5537</v>
      </c>
      <c r="B5201" s="7" t="s">
        <v>707</v>
      </c>
      <c r="C5201" s="7" t="str">
        <f t="shared" si="162"/>
        <v>Entre Rios do SulRS</v>
      </c>
      <c r="D5201" s="7">
        <v>4306957</v>
      </c>
      <c r="E5201" s="8" t="s">
        <v>708</v>
      </c>
      <c r="F5201" s="7">
        <v>2724</v>
      </c>
      <c r="G5201" s="7">
        <v>3080</v>
      </c>
      <c r="H5201" s="7">
        <v>25.65</v>
      </c>
      <c r="I5201" s="7">
        <v>2.4</v>
      </c>
      <c r="J5201" s="8">
        <f t="shared" si="163"/>
        <v>3124.8</v>
      </c>
      <c r="K5201" s="7">
        <v>81427.539999999994</v>
      </c>
      <c r="L5201" s="9">
        <v>-28.3627942778995</v>
      </c>
      <c r="M5201" s="9">
        <v>-54.271431851194698</v>
      </c>
      <c r="N5201" s="7">
        <f>COUNTIFS('Lojas Assaí'!$F$174:$F$260,D5201)</f>
        <v>0</v>
      </c>
    </row>
    <row r="5202" spans="1:14" x14ac:dyDescent="0.25">
      <c r="A5202" s="7" t="s">
        <v>3928</v>
      </c>
      <c r="B5202" s="7" t="s">
        <v>206</v>
      </c>
      <c r="C5202" s="7" t="str">
        <f t="shared" si="162"/>
        <v>Cachoeira DouradaMG</v>
      </c>
      <c r="D5202" s="7">
        <v>3109808</v>
      </c>
      <c r="E5202" s="8" t="s">
        <v>701</v>
      </c>
      <c r="F5202" s="7">
        <v>2720</v>
      </c>
      <c r="G5202" s="7">
        <v>2505</v>
      </c>
      <c r="H5202" s="7">
        <v>12.47</v>
      </c>
      <c r="I5202" s="7">
        <v>2.5</v>
      </c>
      <c r="J5202" s="8">
        <f t="shared" si="163"/>
        <v>3255</v>
      </c>
      <c r="K5202" s="7">
        <v>38193.51</v>
      </c>
      <c r="L5202" s="9">
        <v>-19.2937130281333</v>
      </c>
      <c r="M5202" s="9">
        <v>-44.413037337531797</v>
      </c>
      <c r="N5202" s="7">
        <f>COUNTIFS('Lojas Assaí'!$F$174:$F$260,D5202)</f>
        <v>0</v>
      </c>
    </row>
    <row r="5203" spans="1:14" x14ac:dyDescent="0.25">
      <c r="A5203" s="7" t="s">
        <v>5538</v>
      </c>
      <c r="B5203" s="7" t="s">
        <v>206</v>
      </c>
      <c r="C5203" s="7" t="str">
        <f t="shared" si="162"/>
        <v>PiauMG</v>
      </c>
      <c r="D5203" s="7">
        <v>3150109</v>
      </c>
      <c r="E5203" s="8" t="s">
        <v>701</v>
      </c>
      <c r="F5203" s="7">
        <v>2719</v>
      </c>
      <c r="G5203" s="7">
        <v>2841</v>
      </c>
      <c r="H5203" s="7">
        <v>14.78</v>
      </c>
      <c r="I5203" s="7">
        <v>1.7</v>
      </c>
      <c r="J5203" s="8">
        <f t="shared" si="163"/>
        <v>2213.4</v>
      </c>
      <c r="K5203" s="7">
        <v>26050.26</v>
      </c>
      <c r="L5203" s="9">
        <v>-19.759212624956501</v>
      </c>
      <c r="M5203" s="9">
        <v>-42.074263971586497</v>
      </c>
      <c r="N5203" s="7">
        <f>COUNTIFS('Lojas Assaí'!$F$174:$F$260,D5203)</f>
        <v>0</v>
      </c>
    </row>
    <row r="5204" spans="1:14" x14ac:dyDescent="0.25">
      <c r="A5204" s="7" t="s">
        <v>5539</v>
      </c>
      <c r="B5204" s="7" t="s">
        <v>707</v>
      </c>
      <c r="C5204" s="7" t="str">
        <f t="shared" si="162"/>
        <v>DerrubadasRS</v>
      </c>
      <c r="D5204" s="7">
        <v>4306320</v>
      </c>
      <c r="E5204" s="8" t="s">
        <v>708</v>
      </c>
      <c r="F5204" s="7">
        <v>2718</v>
      </c>
      <c r="G5204" s="7">
        <v>3190</v>
      </c>
      <c r="H5204" s="7">
        <v>8.83</v>
      </c>
      <c r="I5204" s="7">
        <v>2.4</v>
      </c>
      <c r="J5204" s="8">
        <f t="shared" si="163"/>
        <v>3124.8</v>
      </c>
      <c r="K5204" s="7">
        <v>39447.99</v>
      </c>
      <c r="L5204" s="9">
        <v>-27.265390936297301</v>
      </c>
      <c r="M5204" s="9">
        <v>-53.865119460332501</v>
      </c>
      <c r="N5204" s="7">
        <f>COUNTIFS('Lojas Assaí'!$F$174:$F$260,D5204)</f>
        <v>0</v>
      </c>
    </row>
    <row r="5205" spans="1:14" x14ac:dyDescent="0.25">
      <c r="A5205" s="7" t="s">
        <v>5540</v>
      </c>
      <c r="B5205" s="7" t="s">
        <v>707</v>
      </c>
      <c r="C5205" s="7" t="str">
        <f t="shared" si="162"/>
        <v>JacuizinhoRS</v>
      </c>
      <c r="D5205" s="7">
        <v>4310876</v>
      </c>
      <c r="E5205" s="8" t="s">
        <v>708</v>
      </c>
      <c r="F5205" s="7">
        <v>2718</v>
      </c>
      <c r="G5205" s="7">
        <v>2507</v>
      </c>
      <c r="H5205" s="7">
        <v>7.41</v>
      </c>
      <c r="I5205" s="7">
        <v>2.2999999999999998</v>
      </c>
      <c r="J5205" s="8">
        <f t="shared" si="163"/>
        <v>2994.6</v>
      </c>
      <c r="K5205" s="7">
        <v>28262.97</v>
      </c>
      <c r="L5205" s="9">
        <v>-29.0338163561117</v>
      </c>
      <c r="M5205" s="9">
        <v>-53.056550658796901</v>
      </c>
      <c r="N5205" s="7">
        <f>COUNTIFS('Lojas Assaí'!$F$174:$F$260,D5205)</f>
        <v>0</v>
      </c>
    </row>
    <row r="5206" spans="1:14" x14ac:dyDescent="0.25">
      <c r="A5206" s="7" t="s">
        <v>5541</v>
      </c>
      <c r="B5206" s="7" t="s">
        <v>244</v>
      </c>
      <c r="C5206" s="7" t="str">
        <f t="shared" si="162"/>
        <v>CarrapateiraPB</v>
      </c>
      <c r="D5206" s="7">
        <v>2504108</v>
      </c>
      <c r="E5206" s="8" t="s">
        <v>698</v>
      </c>
      <c r="F5206" s="7">
        <v>2714</v>
      </c>
      <c r="G5206" s="7">
        <v>2378</v>
      </c>
      <c r="H5206" s="7">
        <v>43.61</v>
      </c>
      <c r="I5206" s="7">
        <v>2.2000000000000002</v>
      </c>
      <c r="J5206" s="8">
        <f t="shared" si="163"/>
        <v>2864.4</v>
      </c>
      <c r="K5206" s="7">
        <v>10810.44</v>
      </c>
      <c r="L5206" s="9">
        <v>-6.9108443748681596</v>
      </c>
      <c r="M5206" s="9">
        <v>-35.167738714051197</v>
      </c>
      <c r="N5206" s="7">
        <f>COUNTIFS('Lojas Assaí'!$F$174:$F$260,D5206)</f>
        <v>0</v>
      </c>
    </row>
    <row r="5207" spans="1:14" x14ac:dyDescent="0.25">
      <c r="A5207" s="7" t="s">
        <v>5542</v>
      </c>
      <c r="B5207" s="7" t="s">
        <v>422</v>
      </c>
      <c r="C5207" s="7" t="str">
        <f t="shared" si="162"/>
        <v>BorebiSP</v>
      </c>
      <c r="D5207" s="7">
        <v>3507456</v>
      </c>
      <c r="E5207" s="8" t="s">
        <v>435</v>
      </c>
      <c r="F5207" s="7">
        <v>2713</v>
      </c>
      <c r="G5207" s="7">
        <v>2293</v>
      </c>
      <c r="H5207" s="7">
        <v>6.59</v>
      </c>
      <c r="I5207" s="7">
        <v>1.9</v>
      </c>
      <c r="J5207" s="8">
        <f t="shared" si="163"/>
        <v>2473.8000000000002</v>
      </c>
      <c r="K5207" s="7">
        <v>25466.61</v>
      </c>
      <c r="L5207" s="9">
        <v>-22.567833116865401</v>
      </c>
      <c r="M5207" s="9">
        <v>-48.971595840505202</v>
      </c>
      <c r="N5207" s="7">
        <f>COUNTIFS('Lojas Assaí'!$F$174:$F$260,D5207)</f>
        <v>0</v>
      </c>
    </row>
    <row r="5208" spans="1:14" x14ac:dyDescent="0.25">
      <c r="A5208" s="7" t="s">
        <v>5543</v>
      </c>
      <c r="B5208" s="7" t="s">
        <v>707</v>
      </c>
      <c r="C5208" s="7" t="str">
        <f t="shared" si="162"/>
        <v>MaratáRS</v>
      </c>
      <c r="D5208" s="7">
        <v>4311791</v>
      </c>
      <c r="E5208" s="8" t="s">
        <v>708</v>
      </c>
      <c r="F5208" s="7">
        <v>2713</v>
      </c>
      <c r="G5208" s="7">
        <v>2527</v>
      </c>
      <c r="H5208" s="7">
        <v>31.13</v>
      </c>
      <c r="I5208" s="7">
        <v>1.9</v>
      </c>
      <c r="J5208" s="8">
        <f t="shared" si="163"/>
        <v>2473.8000000000002</v>
      </c>
      <c r="K5208" s="7">
        <v>28239.71</v>
      </c>
      <c r="L5208" s="9">
        <v>-29.555322967597998</v>
      </c>
      <c r="M5208" s="9">
        <v>-51.555566883264099</v>
      </c>
      <c r="N5208" s="7">
        <f>COUNTIFS('Lojas Assaí'!$F$174:$F$260,D5208)</f>
        <v>0</v>
      </c>
    </row>
    <row r="5209" spans="1:14" x14ac:dyDescent="0.25">
      <c r="A5209" s="7" t="s">
        <v>2083</v>
      </c>
      <c r="B5209" s="7" t="s">
        <v>710</v>
      </c>
      <c r="C5209" s="7" t="str">
        <f t="shared" si="162"/>
        <v>BelmonteSC</v>
      </c>
      <c r="D5209" s="7">
        <v>4202156</v>
      </c>
      <c r="E5209" s="8" t="s">
        <v>711</v>
      </c>
      <c r="F5209" s="7">
        <v>2712</v>
      </c>
      <c r="G5209" s="7">
        <v>2635</v>
      </c>
      <c r="H5209" s="7">
        <v>28.52</v>
      </c>
      <c r="I5209" s="7">
        <v>2.5</v>
      </c>
      <c r="J5209" s="8">
        <f t="shared" si="163"/>
        <v>3255</v>
      </c>
      <c r="K5209" s="7">
        <v>22792.63</v>
      </c>
      <c r="L5209" s="9">
        <v>-27.494322743470001</v>
      </c>
      <c r="M5209" s="9">
        <v>-48.654488928950599</v>
      </c>
      <c r="N5209" s="7">
        <f>COUNTIFS('Lojas Assaí'!$F$174:$F$260,D5209)</f>
        <v>0</v>
      </c>
    </row>
    <row r="5210" spans="1:14" x14ac:dyDescent="0.25">
      <c r="A5210" s="7" t="s">
        <v>5544</v>
      </c>
      <c r="B5210" s="7" t="s">
        <v>710</v>
      </c>
      <c r="C5210" s="7" t="str">
        <f t="shared" si="162"/>
        <v>GalvãoSC</v>
      </c>
      <c r="D5210" s="7">
        <v>4205605</v>
      </c>
      <c r="E5210" s="8" t="s">
        <v>711</v>
      </c>
      <c r="F5210" s="7">
        <v>2711</v>
      </c>
      <c r="G5210" s="7">
        <v>3472</v>
      </c>
      <c r="H5210" s="7">
        <v>28.47</v>
      </c>
      <c r="I5210" s="7">
        <v>2.4</v>
      </c>
      <c r="J5210" s="8">
        <f t="shared" si="163"/>
        <v>3124.8</v>
      </c>
      <c r="K5210" s="7">
        <v>34227.919999999998</v>
      </c>
      <c r="L5210" s="9">
        <v>-26.022075506116501</v>
      </c>
      <c r="M5210" s="9">
        <v>-48.849841859408102</v>
      </c>
      <c r="N5210" s="7">
        <f>COUNTIFS('Lojas Assaí'!$F$174:$F$260,D5210)</f>
        <v>0</v>
      </c>
    </row>
    <row r="5211" spans="1:14" x14ac:dyDescent="0.25">
      <c r="A5211" s="7" t="s">
        <v>5545</v>
      </c>
      <c r="B5211" s="7" t="s">
        <v>258</v>
      </c>
      <c r="C5211" s="7" t="str">
        <f t="shared" si="162"/>
        <v>FlóridaPR</v>
      </c>
      <c r="D5211" s="7">
        <v>4108106</v>
      </c>
      <c r="E5211" s="8" t="s">
        <v>686</v>
      </c>
      <c r="F5211" s="7">
        <v>2709</v>
      </c>
      <c r="G5211" s="7">
        <v>2543</v>
      </c>
      <c r="H5211" s="7">
        <v>30.62</v>
      </c>
      <c r="I5211" s="7">
        <v>2.2000000000000002</v>
      </c>
      <c r="J5211" s="8">
        <f t="shared" si="163"/>
        <v>2864.4</v>
      </c>
      <c r="K5211" s="7">
        <v>27980.76</v>
      </c>
      <c r="L5211" s="9">
        <v>-25.5424932795293</v>
      </c>
      <c r="M5211" s="9">
        <v>-54.5871024886047</v>
      </c>
      <c r="N5211" s="7">
        <f>COUNTIFS('Lojas Assaí'!$F$174:$F$260,D5211)</f>
        <v>0</v>
      </c>
    </row>
    <row r="5212" spans="1:14" x14ac:dyDescent="0.25">
      <c r="A5212" s="7" t="s">
        <v>5546</v>
      </c>
      <c r="B5212" s="7" t="s">
        <v>710</v>
      </c>
      <c r="C5212" s="7" t="str">
        <f t="shared" si="162"/>
        <v>Celso RamosSC</v>
      </c>
      <c r="D5212" s="7">
        <v>4204152</v>
      </c>
      <c r="E5212" s="8" t="s">
        <v>711</v>
      </c>
      <c r="F5212" s="7">
        <v>2709</v>
      </c>
      <c r="G5212" s="7">
        <v>2771</v>
      </c>
      <c r="H5212" s="7">
        <v>13.3</v>
      </c>
      <c r="I5212" s="7">
        <v>2</v>
      </c>
      <c r="J5212" s="8">
        <f t="shared" si="163"/>
        <v>2604</v>
      </c>
      <c r="K5212" s="7">
        <v>21005.17</v>
      </c>
      <c r="L5212" s="9">
        <v>-27.585298251201099</v>
      </c>
      <c r="M5212" s="9">
        <v>-49.544325954890503</v>
      </c>
      <c r="N5212" s="7">
        <f>COUNTIFS('Lojas Assaí'!$F$174:$F$260,D5212)</f>
        <v>0</v>
      </c>
    </row>
    <row r="5213" spans="1:14" x14ac:dyDescent="0.25">
      <c r="A5213" s="7" t="s">
        <v>5547</v>
      </c>
      <c r="B5213" s="7" t="s">
        <v>206</v>
      </c>
      <c r="C5213" s="7" t="str">
        <f t="shared" si="162"/>
        <v>MarmelópolisMG</v>
      </c>
      <c r="D5213" s="7">
        <v>3140407</v>
      </c>
      <c r="E5213" s="8" t="s">
        <v>701</v>
      </c>
      <c r="F5213" s="7">
        <v>2701</v>
      </c>
      <c r="G5213" s="7">
        <v>2968</v>
      </c>
      <c r="H5213" s="7">
        <v>27.51</v>
      </c>
      <c r="I5213" s="7">
        <v>1.8</v>
      </c>
      <c r="J5213" s="8">
        <f t="shared" si="163"/>
        <v>2343.6</v>
      </c>
      <c r="K5213" s="7">
        <v>14670.67</v>
      </c>
      <c r="L5213" s="9">
        <v>-19.706456109825101</v>
      </c>
      <c r="M5213" s="9">
        <v>-42.737379035917002</v>
      </c>
      <c r="N5213" s="7">
        <f>COUNTIFS('Lojas Assaí'!$F$174:$F$260,D5213)</f>
        <v>0</v>
      </c>
    </row>
    <row r="5214" spans="1:14" x14ac:dyDescent="0.25">
      <c r="A5214" s="7" t="s">
        <v>5548</v>
      </c>
      <c r="B5214" s="7" t="s">
        <v>178</v>
      </c>
      <c r="C5214" s="7" t="str">
        <f t="shared" si="162"/>
        <v>Santa Cruz do XinguMT</v>
      </c>
      <c r="D5214" s="7">
        <v>5107743</v>
      </c>
      <c r="E5214" s="8" t="s">
        <v>696</v>
      </c>
      <c r="F5214" s="7">
        <v>2700</v>
      </c>
      <c r="G5214" s="7">
        <v>1900</v>
      </c>
      <c r="H5214" s="7">
        <v>0.34</v>
      </c>
      <c r="I5214" s="7">
        <v>2.5</v>
      </c>
      <c r="J5214" s="8">
        <f t="shared" si="163"/>
        <v>3255</v>
      </c>
      <c r="K5214" s="7">
        <v>63003.49</v>
      </c>
      <c r="L5214" s="9">
        <v>-16.470162873499799</v>
      </c>
      <c r="M5214" s="9">
        <v>-54.633587040178398</v>
      </c>
      <c r="N5214" s="7">
        <f>COUNTIFS('Lojas Assaí'!$F$174:$F$260,D5214)</f>
        <v>0</v>
      </c>
    </row>
    <row r="5215" spans="1:14" x14ac:dyDescent="0.25">
      <c r="A5215" s="7" t="s">
        <v>5549</v>
      </c>
      <c r="B5215" s="7" t="s">
        <v>258</v>
      </c>
      <c r="C5215" s="7" t="str">
        <f t="shared" si="162"/>
        <v>Itaúna do SulPR</v>
      </c>
      <c r="D5215" s="7">
        <v>4111308</v>
      </c>
      <c r="E5215" s="8" t="s">
        <v>686</v>
      </c>
      <c r="F5215" s="7">
        <v>2700</v>
      </c>
      <c r="G5215" s="7">
        <v>3583</v>
      </c>
      <c r="H5215" s="7">
        <v>27.8</v>
      </c>
      <c r="I5215" s="7">
        <v>2.2000000000000002</v>
      </c>
      <c r="J5215" s="8">
        <f t="shared" si="163"/>
        <v>2864.4</v>
      </c>
      <c r="K5215" s="7">
        <v>30358.29</v>
      </c>
      <c r="L5215" s="9">
        <v>-24.241948019999999</v>
      </c>
      <c r="M5215" s="9">
        <v>-51.674552046811698</v>
      </c>
      <c r="N5215" s="7">
        <f>COUNTIFS('Lojas Assaí'!$F$174:$F$260,D5215)</f>
        <v>0</v>
      </c>
    </row>
    <row r="5216" spans="1:14" x14ac:dyDescent="0.25">
      <c r="A5216" s="7" t="s">
        <v>5550</v>
      </c>
      <c r="B5216" s="7" t="s">
        <v>403</v>
      </c>
      <c r="C5216" s="7" t="str">
        <f t="shared" si="162"/>
        <v>Santana do SeridóRN</v>
      </c>
      <c r="D5216" s="7">
        <v>2411429</v>
      </c>
      <c r="E5216" s="8" t="s">
        <v>695</v>
      </c>
      <c r="F5216" s="7">
        <v>2699</v>
      </c>
      <c r="G5216" s="7">
        <v>2526</v>
      </c>
      <c r="H5216" s="7">
        <v>13.41</v>
      </c>
      <c r="I5216" s="7">
        <v>1.6</v>
      </c>
      <c r="J5216" s="8">
        <f t="shared" si="163"/>
        <v>2083.1999999999998</v>
      </c>
      <c r="K5216" s="7">
        <v>13002.92</v>
      </c>
      <c r="L5216" s="9">
        <v>-6.2300756233865604</v>
      </c>
      <c r="M5216" s="9">
        <v>-36.020516570344697</v>
      </c>
      <c r="N5216" s="7">
        <f>COUNTIFS('Lojas Assaí'!$F$174:$F$260,D5216)</f>
        <v>0</v>
      </c>
    </row>
    <row r="5217" spans="1:14" x14ac:dyDescent="0.25">
      <c r="A5217" s="7" t="s">
        <v>5551</v>
      </c>
      <c r="B5217" s="7" t="s">
        <v>244</v>
      </c>
      <c r="C5217" s="7" t="str">
        <f t="shared" si="162"/>
        <v>LastroPB</v>
      </c>
      <c r="D5217" s="7">
        <v>2508406</v>
      </c>
      <c r="E5217" s="8" t="s">
        <v>698</v>
      </c>
      <c r="F5217" s="7">
        <v>2698</v>
      </c>
      <c r="G5217" s="7">
        <v>2841</v>
      </c>
      <c r="H5217" s="7">
        <v>27.67</v>
      </c>
      <c r="I5217" s="7">
        <v>1.6</v>
      </c>
      <c r="J5217" s="8">
        <f t="shared" si="163"/>
        <v>2083.1999999999998</v>
      </c>
      <c r="K5217" s="7">
        <v>10183.719999999999</v>
      </c>
      <c r="L5217" s="9">
        <v>-7.15841248855856</v>
      </c>
      <c r="M5217" s="9">
        <v>-35.851440135146298</v>
      </c>
      <c r="N5217" s="7">
        <f>COUNTIFS('Lojas Assaí'!$F$174:$F$260,D5217)</f>
        <v>0</v>
      </c>
    </row>
    <row r="5218" spans="1:14" x14ac:dyDescent="0.25">
      <c r="A5218" s="7" t="s">
        <v>5552</v>
      </c>
      <c r="B5218" s="7" t="s">
        <v>412</v>
      </c>
      <c r="C5218" s="7" t="str">
        <f t="shared" si="162"/>
        <v>Primavera de RondôniaRO</v>
      </c>
      <c r="D5218" s="7">
        <v>1101476</v>
      </c>
      <c r="E5218" s="8" t="s">
        <v>700</v>
      </c>
      <c r="F5218" s="7">
        <v>2697</v>
      </c>
      <c r="G5218" s="7">
        <v>3524</v>
      </c>
      <c r="H5218" s="7">
        <v>5.82</v>
      </c>
      <c r="I5218" s="7">
        <v>1.7</v>
      </c>
      <c r="J5218" s="8">
        <f t="shared" si="163"/>
        <v>2213.4</v>
      </c>
      <c r="K5218" s="7">
        <v>23949.200000000001</v>
      </c>
      <c r="L5218" s="9">
        <v>-11.045609289937</v>
      </c>
      <c r="M5218" s="9">
        <v>-62.669427095256601</v>
      </c>
      <c r="N5218" s="7">
        <f>COUNTIFS('Lojas Assaí'!$F$174:$F$260,D5218)</f>
        <v>0</v>
      </c>
    </row>
    <row r="5219" spans="1:14" x14ac:dyDescent="0.25">
      <c r="A5219" s="7" t="s">
        <v>5553</v>
      </c>
      <c r="B5219" s="7" t="s">
        <v>206</v>
      </c>
      <c r="C5219" s="7" t="str">
        <f t="shared" si="162"/>
        <v>Córrego NovoMG</v>
      </c>
      <c r="D5219" s="7">
        <v>3120003</v>
      </c>
      <c r="E5219" s="8" t="s">
        <v>701</v>
      </c>
      <c r="F5219" s="7">
        <v>2688</v>
      </c>
      <c r="G5219" s="7">
        <v>3127</v>
      </c>
      <c r="H5219" s="7">
        <v>15.23</v>
      </c>
      <c r="I5219" s="7">
        <v>1.5</v>
      </c>
      <c r="J5219" s="8">
        <f t="shared" si="163"/>
        <v>1953</v>
      </c>
      <c r="K5219" s="7">
        <v>12825.78</v>
      </c>
      <c r="L5219" s="9">
        <v>-18.072059305994198</v>
      </c>
      <c r="M5219" s="9">
        <v>-43.475348775012499</v>
      </c>
      <c r="N5219" s="7">
        <f>COUNTIFS('Lojas Assaí'!$F$174:$F$260,D5219)</f>
        <v>0</v>
      </c>
    </row>
    <row r="5220" spans="1:14" x14ac:dyDescent="0.25">
      <c r="A5220" s="7" t="s">
        <v>5554</v>
      </c>
      <c r="B5220" s="7" t="s">
        <v>403</v>
      </c>
      <c r="C5220" s="7" t="str">
        <f t="shared" si="162"/>
        <v>São Bento do NorteRN</v>
      </c>
      <c r="D5220" s="7">
        <v>2411601</v>
      </c>
      <c r="E5220" s="8" t="s">
        <v>695</v>
      </c>
      <c r="F5220" s="7">
        <v>2687</v>
      </c>
      <c r="G5220" s="7">
        <v>2975</v>
      </c>
      <c r="H5220" s="7">
        <v>10.3</v>
      </c>
      <c r="I5220" s="7">
        <v>2.2999999999999998</v>
      </c>
      <c r="J5220" s="8">
        <f t="shared" si="163"/>
        <v>2994.6</v>
      </c>
      <c r="K5220" s="7">
        <v>153580.64000000001</v>
      </c>
      <c r="L5220" s="9">
        <v>-6.7701517528995501</v>
      </c>
      <c r="M5220" s="9">
        <v>-36.736851641873599</v>
      </c>
      <c r="N5220" s="7">
        <f>COUNTIFS('Lojas Assaí'!$F$174:$F$260,D5220)</f>
        <v>0</v>
      </c>
    </row>
    <row r="5221" spans="1:14" x14ac:dyDescent="0.25">
      <c r="A5221" s="7" t="s">
        <v>5555</v>
      </c>
      <c r="B5221" s="7" t="s">
        <v>206</v>
      </c>
      <c r="C5221" s="7" t="str">
        <f t="shared" si="162"/>
        <v>ArgiritaMG</v>
      </c>
      <c r="D5221" s="7">
        <v>3104403</v>
      </c>
      <c r="E5221" s="8" t="s">
        <v>701</v>
      </c>
      <c r="F5221" s="7">
        <v>2681</v>
      </c>
      <c r="G5221" s="7">
        <v>2901</v>
      </c>
      <c r="H5221" s="7">
        <v>18.2</v>
      </c>
      <c r="I5221" s="7">
        <v>1.7</v>
      </c>
      <c r="J5221" s="8">
        <f t="shared" si="163"/>
        <v>2213.4</v>
      </c>
      <c r="K5221" s="7">
        <v>13579.76</v>
      </c>
      <c r="L5221" s="9">
        <v>-21.6075545062609</v>
      </c>
      <c r="M5221" s="9">
        <v>-42.836446767846802</v>
      </c>
      <c r="N5221" s="7">
        <f>COUNTIFS('Lojas Assaí'!$F$174:$F$260,D5221)</f>
        <v>0</v>
      </c>
    </row>
    <row r="5222" spans="1:14" x14ac:dyDescent="0.25">
      <c r="A5222" s="7" t="s">
        <v>5556</v>
      </c>
      <c r="B5222" s="7" t="s">
        <v>707</v>
      </c>
      <c r="C5222" s="7" t="str">
        <f t="shared" si="162"/>
        <v>Nova CandeláriaRS</v>
      </c>
      <c r="D5222" s="7">
        <v>4313011</v>
      </c>
      <c r="E5222" s="8" t="s">
        <v>708</v>
      </c>
      <c r="F5222" s="7">
        <v>2677</v>
      </c>
      <c r="G5222" s="7">
        <v>2751</v>
      </c>
      <c r="H5222" s="7">
        <v>28.12</v>
      </c>
      <c r="I5222" s="7">
        <v>2.2999999999999998</v>
      </c>
      <c r="J5222" s="8">
        <f t="shared" si="163"/>
        <v>2994.6</v>
      </c>
      <c r="K5222" s="7">
        <v>69866.48</v>
      </c>
      <c r="L5222" s="9">
        <v>-27.612098160947099</v>
      </c>
      <c r="M5222" s="9">
        <v>-54.104114239760797</v>
      </c>
      <c r="N5222" s="7">
        <f>COUNTIFS('Lojas Assaí'!$F$174:$F$260,D5222)</f>
        <v>0</v>
      </c>
    </row>
    <row r="5223" spans="1:14" x14ac:dyDescent="0.25">
      <c r="A5223" s="7" t="s">
        <v>1601</v>
      </c>
      <c r="B5223" s="7" t="s">
        <v>710</v>
      </c>
      <c r="C5223" s="7" t="str">
        <f t="shared" si="162"/>
        <v>PalmeiraSC</v>
      </c>
      <c r="D5223" s="7">
        <v>4212056</v>
      </c>
      <c r="E5223" s="8" t="s">
        <v>711</v>
      </c>
      <c r="F5223" s="7">
        <v>2673</v>
      </c>
      <c r="G5223" s="7">
        <v>2373</v>
      </c>
      <c r="H5223" s="7">
        <v>8.1999999999999993</v>
      </c>
      <c r="I5223" s="7">
        <v>2.2000000000000002</v>
      </c>
      <c r="J5223" s="8">
        <f t="shared" si="163"/>
        <v>2864.4</v>
      </c>
      <c r="K5223" s="7">
        <v>48263.86</v>
      </c>
      <c r="L5223" s="9">
        <v>-26.393983070776599</v>
      </c>
      <c r="M5223" s="9">
        <v>-50.163204197322401</v>
      </c>
      <c r="N5223" s="7">
        <f>COUNTIFS('Lojas Assaí'!$F$174:$F$260,D5223)</f>
        <v>0</v>
      </c>
    </row>
    <row r="5224" spans="1:14" x14ac:dyDescent="0.25">
      <c r="A5224" s="7" t="s">
        <v>5557</v>
      </c>
      <c r="B5224" s="7" t="s">
        <v>206</v>
      </c>
      <c r="C5224" s="7" t="str">
        <f t="shared" si="162"/>
        <v>CarmésiaMG</v>
      </c>
      <c r="D5224" s="7">
        <v>3113800</v>
      </c>
      <c r="E5224" s="8" t="s">
        <v>701</v>
      </c>
      <c r="F5224" s="7">
        <v>2660</v>
      </c>
      <c r="G5224" s="7">
        <v>2446</v>
      </c>
      <c r="H5224" s="7">
        <v>9.44</v>
      </c>
      <c r="I5224" s="7">
        <v>1.6</v>
      </c>
      <c r="J5224" s="8">
        <f t="shared" si="163"/>
        <v>2083.1999999999998</v>
      </c>
      <c r="K5224" s="7">
        <v>13128.47</v>
      </c>
      <c r="L5224" s="9">
        <v>-21.461060428258701</v>
      </c>
      <c r="M5224" s="9">
        <v>-45.224623094176302</v>
      </c>
      <c r="N5224" s="7">
        <f>COUNTIFS('Lojas Assaí'!$F$174:$F$260,D5224)</f>
        <v>0</v>
      </c>
    </row>
    <row r="5225" spans="1:14" x14ac:dyDescent="0.25">
      <c r="A5225" s="7" t="s">
        <v>5558</v>
      </c>
      <c r="B5225" s="7" t="s">
        <v>206</v>
      </c>
      <c r="C5225" s="7" t="str">
        <f t="shared" si="162"/>
        <v>AlagoaMG</v>
      </c>
      <c r="D5225" s="7">
        <v>3101300</v>
      </c>
      <c r="E5225" s="8" t="s">
        <v>701</v>
      </c>
      <c r="F5225" s="7">
        <v>2657</v>
      </c>
      <c r="G5225" s="7">
        <v>2709</v>
      </c>
      <c r="H5225" s="7">
        <v>16.79</v>
      </c>
      <c r="I5225" s="7">
        <v>1.8</v>
      </c>
      <c r="J5225" s="8">
        <f t="shared" si="163"/>
        <v>2343.6</v>
      </c>
      <c r="K5225" s="7">
        <v>17278.61</v>
      </c>
      <c r="L5225" s="9">
        <v>-22.1711356644334</v>
      </c>
      <c r="M5225" s="9">
        <v>-44.638098867177803</v>
      </c>
      <c r="N5225" s="7">
        <f>COUNTIFS('Lojas Assaí'!$F$174:$F$260,D5225)</f>
        <v>0</v>
      </c>
    </row>
    <row r="5226" spans="1:14" x14ac:dyDescent="0.25">
      <c r="A5226" s="7" t="s">
        <v>5559</v>
      </c>
      <c r="B5226" s="7" t="s">
        <v>206</v>
      </c>
      <c r="C5226" s="7" t="str">
        <f t="shared" si="162"/>
        <v>ChiadorMG</v>
      </c>
      <c r="D5226" s="7">
        <v>3116209</v>
      </c>
      <c r="E5226" s="8" t="s">
        <v>701</v>
      </c>
      <c r="F5226" s="7">
        <v>2657</v>
      </c>
      <c r="G5226" s="7">
        <v>2785</v>
      </c>
      <c r="H5226" s="7">
        <v>11.01</v>
      </c>
      <c r="I5226" s="7">
        <v>1.6</v>
      </c>
      <c r="J5226" s="8">
        <f t="shared" si="163"/>
        <v>2083.1999999999998</v>
      </c>
      <c r="K5226" s="7">
        <v>14227.27</v>
      </c>
      <c r="L5226" s="9">
        <v>-22.003712600945398</v>
      </c>
      <c r="M5226" s="9">
        <v>-43.059038847077296</v>
      </c>
      <c r="N5226" s="7">
        <f>COUNTIFS('Lojas Assaí'!$F$174:$F$260,D5226)</f>
        <v>0</v>
      </c>
    </row>
    <row r="5227" spans="1:14" x14ac:dyDescent="0.25">
      <c r="A5227" s="7" t="s">
        <v>5560</v>
      </c>
      <c r="B5227" s="7" t="s">
        <v>403</v>
      </c>
      <c r="C5227" s="7" t="str">
        <f t="shared" si="162"/>
        <v>João DiasRN</v>
      </c>
      <c r="D5227" s="7">
        <v>2405900</v>
      </c>
      <c r="E5227" s="8" t="s">
        <v>695</v>
      </c>
      <c r="F5227" s="7">
        <v>2653</v>
      </c>
      <c r="G5227" s="7">
        <v>2601</v>
      </c>
      <c r="H5227" s="7">
        <v>29.5</v>
      </c>
      <c r="I5227" s="7">
        <v>1.5</v>
      </c>
      <c r="J5227" s="8">
        <f t="shared" si="163"/>
        <v>1953</v>
      </c>
      <c r="K5227" s="7">
        <v>9863.42</v>
      </c>
      <c r="L5227" s="9">
        <v>-5.5384233833633303</v>
      </c>
      <c r="M5227" s="9">
        <v>-35.816787873855297</v>
      </c>
      <c r="N5227" s="7">
        <f>COUNTIFS('Lojas Assaí'!$F$174:$F$260,D5227)</f>
        <v>0</v>
      </c>
    </row>
    <row r="5228" spans="1:14" x14ac:dyDescent="0.25">
      <c r="A5228" s="7" t="s">
        <v>5561</v>
      </c>
      <c r="B5228" s="7" t="s">
        <v>313</v>
      </c>
      <c r="C5228" s="7" t="str">
        <f t="shared" si="162"/>
        <v>São Luis do PiauíPI</v>
      </c>
      <c r="D5228" s="7">
        <v>2210375</v>
      </c>
      <c r="E5228" s="8" t="s">
        <v>693</v>
      </c>
      <c r="F5228" s="7">
        <v>2648</v>
      </c>
      <c r="G5228" s="7">
        <v>2561</v>
      </c>
      <c r="H5228" s="7">
        <v>11.62</v>
      </c>
      <c r="I5228" s="7">
        <v>1.7</v>
      </c>
      <c r="J5228" s="8">
        <f t="shared" si="163"/>
        <v>2213.4</v>
      </c>
      <c r="K5228" s="7">
        <v>9391.2800000000007</v>
      </c>
      <c r="L5228" s="9">
        <v>-6.8281438297645503</v>
      </c>
      <c r="M5228" s="9">
        <v>-41.322837819174701</v>
      </c>
      <c r="N5228" s="7">
        <f>COUNTIFS('Lojas Assaí'!$F$174:$F$260,D5228)</f>
        <v>0</v>
      </c>
    </row>
    <row r="5229" spans="1:14" x14ac:dyDescent="0.25">
      <c r="A5229" s="7" t="s">
        <v>5562</v>
      </c>
      <c r="B5229" s="7" t="s">
        <v>422</v>
      </c>
      <c r="C5229" s="7" t="str">
        <f t="shared" si="162"/>
        <v>TimburiSP</v>
      </c>
      <c r="D5229" s="7">
        <v>3554607</v>
      </c>
      <c r="E5229" s="8" t="s">
        <v>435</v>
      </c>
      <c r="F5229" s="7">
        <v>2647</v>
      </c>
      <c r="G5229" s="7">
        <v>2646</v>
      </c>
      <c r="H5229" s="7">
        <v>13.45</v>
      </c>
      <c r="I5229" s="7">
        <v>2.1</v>
      </c>
      <c r="J5229" s="8">
        <f t="shared" si="163"/>
        <v>2734.2</v>
      </c>
      <c r="K5229" s="7">
        <v>21927.439999999999</v>
      </c>
      <c r="L5229" s="9">
        <v>-22.427493614698101</v>
      </c>
      <c r="M5229" s="9">
        <v>-48.172157585145598</v>
      </c>
      <c r="N5229" s="7">
        <f>COUNTIFS('Lojas Assaí'!$F$174:$F$260,D5229)</f>
        <v>0</v>
      </c>
    </row>
    <row r="5230" spans="1:14" x14ac:dyDescent="0.25">
      <c r="A5230" s="7" t="s">
        <v>5563</v>
      </c>
      <c r="B5230" s="7" t="s">
        <v>244</v>
      </c>
      <c r="C5230" s="7" t="str">
        <f t="shared" si="162"/>
        <v>São Domingos do CaririPB</v>
      </c>
      <c r="D5230" s="7">
        <v>2513943</v>
      </c>
      <c r="E5230" s="8" t="s">
        <v>698</v>
      </c>
      <c r="F5230" s="7">
        <v>2645</v>
      </c>
      <c r="G5230" s="7">
        <v>2420</v>
      </c>
      <c r="H5230" s="7">
        <v>11.06</v>
      </c>
      <c r="I5230" s="7">
        <v>2.1</v>
      </c>
      <c r="J5230" s="8">
        <f t="shared" si="163"/>
        <v>2734.2</v>
      </c>
      <c r="K5230" s="7">
        <v>10114.44</v>
      </c>
      <c r="L5230" s="9">
        <v>-6.8903085089975402</v>
      </c>
      <c r="M5230" s="9">
        <v>-37.722721300565397</v>
      </c>
      <c r="N5230" s="7">
        <f>COUNTIFS('Lojas Assaí'!$F$174:$F$260,D5230)</f>
        <v>0</v>
      </c>
    </row>
    <row r="5231" spans="1:14" x14ac:dyDescent="0.25">
      <c r="A5231" s="7" t="s">
        <v>5564</v>
      </c>
      <c r="B5231" s="7" t="s">
        <v>707</v>
      </c>
      <c r="C5231" s="7" t="str">
        <f t="shared" si="162"/>
        <v>Três ForquilhasRS</v>
      </c>
      <c r="D5231" s="7">
        <v>4321832</v>
      </c>
      <c r="E5231" s="8" t="s">
        <v>708</v>
      </c>
      <c r="F5231" s="7">
        <v>2643</v>
      </c>
      <c r="G5231" s="7">
        <v>2914</v>
      </c>
      <c r="H5231" s="7">
        <v>13.41</v>
      </c>
      <c r="I5231" s="7">
        <v>2.4</v>
      </c>
      <c r="J5231" s="8">
        <f t="shared" si="163"/>
        <v>3124.8</v>
      </c>
      <c r="K5231" s="7">
        <v>21672.52</v>
      </c>
      <c r="L5231" s="9">
        <v>-29.538110546290198</v>
      </c>
      <c r="M5231" s="9">
        <v>-50.064316480522798</v>
      </c>
      <c r="N5231" s="7">
        <f>COUNTIFS('Lojas Assaí'!$F$174:$F$260,D5231)</f>
        <v>0</v>
      </c>
    </row>
    <row r="5232" spans="1:14" x14ac:dyDescent="0.25">
      <c r="A5232" s="7" t="s">
        <v>5565</v>
      </c>
      <c r="B5232" s="7" t="s">
        <v>244</v>
      </c>
      <c r="C5232" s="7" t="str">
        <f t="shared" si="162"/>
        <v>Joca ClaudinoPB</v>
      </c>
      <c r="D5232" s="7">
        <v>2513653</v>
      </c>
      <c r="E5232" s="8" t="s">
        <v>698</v>
      </c>
      <c r="F5232" s="7">
        <v>2640</v>
      </c>
      <c r="G5232" s="7">
        <v>2615</v>
      </c>
      <c r="H5232" s="7">
        <v>35.33</v>
      </c>
      <c r="I5232" s="7">
        <v>1.9</v>
      </c>
      <c r="J5232" s="8">
        <f t="shared" si="163"/>
        <v>2473.8000000000002</v>
      </c>
      <c r="K5232" s="7">
        <v>11373.98</v>
      </c>
      <c r="L5232" s="9">
        <v>-6.5561949909407797</v>
      </c>
      <c r="M5232" s="9">
        <v>-37.808641377420997</v>
      </c>
      <c r="N5232" s="7">
        <f>COUNTIFS('Lojas Assaí'!$F$174:$F$260,D5232)</f>
        <v>0</v>
      </c>
    </row>
    <row r="5233" spans="1:14" x14ac:dyDescent="0.25">
      <c r="A5233" s="7" t="s">
        <v>5566</v>
      </c>
      <c r="B5233" s="7" t="s">
        <v>178</v>
      </c>
      <c r="C5233" s="7" t="str">
        <f t="shared" si="162"/>
        <v>Planalto da SerraMT</v>
      </c>
      <c r="D5233" s="7">
        <v>5106455</v>
      </c>
      <c r="E5233" s="8" t="s">
        <v>696</v>
      </c>
      <c r="F5233" s="7">
        <v>2637</v>
      </c>
      <c r="G5233" s="7">
        <v>2726</v>
      </c>
      <c r="H5233" s="7">
        <v>1.1100000000000001</v>
      </c>
      <c r="I5233" s="7">
        <v>2.2999999999999998</v>
      </c>
      <c r="J5233" s="8">
        <f t="shared" si="163"/>
        <v>2994.6</v>
      </c>
      <c r="K5233" s="7">
        <v>64890.86</v>
      </c>
      <c r="L5233" s="9">
        <v>-16.767648010988999</v>
      </c>
      <c r="M5233" s="9">
        <v>-52.835775728192402</v>
      </c>
      <c r="N5233" s="7">
        <f>COUNTIFS('Lojas Assaí'!$F$174:$F$260,D5233)</f>
        <v>0</v>
      </c>
    </row>
    <row r="5234" spans="1:14" x14ac:dyDescent="0.25">
      <c r="A5234" s="7" t="s">
        <v>5567</v>
      </c>
      <c r="B5234" s="7" t="s">
        <v>422</v>
      </c>
      <c r="C5234" s="7" t="str">
        <f t="shared" si="162"/>
        <v>FloríneaSP</v>
      </c>
      <c r="D5234" s="7">
        <v>3516101</v>
      </c>
      <c r="E5234" s="8" t="s">
        <v>435</v>
      </c>
      <c r="F5234" s="7">
        <v>2631</v>
      </c>
      <c r="G5234" s="7">
        <v>2829</v>
      </c>
      <c r="H5234" s="7">
        <v>12.54</v>
      </c>
      <c r="I5234" s="7">
        <v>2.1</v>
      </c>
      <c r="J5234" s="8">
        <f t="shared" si="163"/>
        <v>2734.2</v>
      </c>
      <c r="K5234" s="7">
        <v>60749.72</v>
      </c>
      <c r="L5234" s="9">
        <v>-23.2758255</v>
      </c>
      <c r="M5234" s="9">
        <v>-46.7325267047053</v>
      </c>
      <c r="N5234" s="7">
        <f>COUNTIFS('Lojas Assaí'!$F$174:$F$260,D5234)</f>
        <v>0</v>
      </c>
    </row>
    <row r="5235" spans="1:14" x14ac:dyDescent="0.25">
      <c r="A5235" s="7" t="s">
        <v>2160</v>
      </c>
      <c r="B5235" s="7" t="s">
        <v>258</v>
      </c>
      <c r="C5235" s="7" t="str">
        <f t="shared" si="162"/>
        <v>Alto ParaísoPR</v>
      </c>
      <c r="D5235" s="7">
        <v>4128625</v>
      </c>
      <c r="E5235" s="8" t="s">
        <v>686</v>
      </c>
      <c r="F5235" s="7">
        <v>2630</v>
      </c>
      <c r="G5235" s="7">
        <v>3206</v>
      </c>
      <c r="H5235" s="7">
        <v>3.31</v>
      </c>
      <c r="I5235" s="7">
        <v>2.4</v>
      </c>
      <c r="J5235" s="8">
        <f t="shared" si="163"/>
        <v>3124.8</v>
      </c>
      <c r="K5235" s="7">
        <v>38852.910000000003</v>
      </c>
      <c r="L5235" s="9">
        <v>-23.870881405750701</v>
      </c>
      <c r="M5235" s="9">
        <v>-53.891973855911402</v>
      </c>
      <c r="N5235" s="7">
        <f>COUNTIFS('Lojas Assaí'!$F$174:$F$260,D5235)</f>
        <v>0</v>
      </c>
    </row>
    <row r="5236" spans="1:14" x14ac:dyDescent="0.25">
      <c r="A5236" s="7" t="s">
        <v>5568</v>
      </c>
      <c r="B5236" s="7" t="s">
        <v>206</v>
      </c>
      <c r="C5236" s="7" t="str">
        <f t="shared" si="162"/>
        <v>Rio DoceMG</v>
      </c>
      <c r="D5236" s="7">
        <v>3155009</v>
      </c>
      <c r="E5236" s="8" t="s">
        <v>701</v>
      </c>
      <c r="F5236" s="7">
        <v>2630</v>
      </c>
      <c r="G5236" s="7">
        <v>2465</v>
      </c>
      <c r="H5236" s="7">
        <v>21.99</v>
      </c>
      <c r="I5236" s="7">
        <v>2.2999999999999998</v>
      </c>
      <c r="J5236" s="8">
        <f t="shared" si="163"/>
        <v>2994.6</v>
      </c>
      <c r="K5236" s="7">
        <v>18786.490000000002</v>
      </c>
      <c r="L5236" s="9">
        <v>-16.609407845473601</v>
      </c>
      <c r="M5236" s="9">
        <v>-40.571893933796602</v>
      </c>
      <c r="N5236" s="7">
        <f>COUNTIFS('Lojas Assaí'!$F$174:$F$260,D5236)</f>
        <v>0</v>
      </c>
    </row>
    <row r="5237" spans="1:14" x14ac:dyDescent="0.25">
      <c r="A5237" s="7" t="s">
        <v>5569</v>
      </c>
      <c r="B5237" s="7" t="s">
        <v>707</v>
      </c>
      <c r="C5237" s="7" t="str">
        <f t="shared" si="162"/>
        <v>Boa Vista do IncraRS</v>
      </c>
      <c r="D5237" s="7">
        <v>4302238</v>
      </c>
      <c r="E5237" s="8" t="s">
        <v>708</v>
      </c>
      <c r="F5237" s="7">
        <v>2628</v>
      </c>
      <c r="G5237" s="7">
        <v>2425</v>
      </c>
      <c r="H5237" s="7">
        <v>4.82</v>
      </c>
      <c r="I5237" s="7">
        <v>2.5</v>
      </c>
      <c r="J5237" s="8">
        <f t="shared" si="163"/>
        <v>3255</v>
      </c>
      <c r="K5237" s="7">
        <v>47888.87</v>
      </c>
      <c r="L5237" s="9">
        <v>-28.818488034018699</v>
      </c>
      <c r="M5237" s="9">
        <v>-53.388704960602901</v>
      </c>
      <c r="N5237" s="7">
        <f>COUNTIFS('Lojas Assaí'!$F$174:$F$260,D5237)</f>
        <v>0</v>
      </c>
    </row>
    <row r="5238" spans="1:14" x14ac:dyDescent="0.25">
      <c r="A5238" s="7" t="s">
        <v>5570</v>
      </c>
      <c r="B5238" s="7" t="s">
        <v>669</v>
      </c>
      <c r="C5238" s="7" t="str">
        <f t="shared" si="162"/>
        <v>CarmolândiaTO</v>
      </c>
      <c r="D5238" s="7">
        <v>1703883</v>
      </c>
      <c r="E5238" s="8" t="s">
        <v>699</v>
      </c>
      <c r="F5238" s="7">
        <v>2627</v>
      </c>
      <c r="G5238" s="7">
        <v>2316</v>
      </c>
      <c r="H5238" s="7">
        <v>6.82</v>
      </c>
      <c r="I5238" s="7">
        <v>1.3</v>
      </c>
      <c r="J5238" s="8">
        <f t="shared" si="163"/>
        <v>1692.6</v>
      </c>
      <c r="K5238" s="7">
        <v>17446.12</v>
      </c>
      <c r="L5238" s="9">
        <v>-7.0314787778610599</v>
      </c>
      <c r="M5238" s="9">
        <v>-48.395959930627399</v>
      </c>
      <c r="N5238" s="7">
        <f>COUNTIFS('Lojas Assaí'!$F$174:$F$260,D5238)</f>
        <v>0</v>
      </c>
    </row>
    <row r="5239" spans="1:14" x14ac:dyDescent="0.25">
      <c r="A5239" s="7" t="s">
        <v>5571</v>
      </c>
      <c r="B5239" s="7" t="s">
        <v>422</v>
      </c>
      <c r="C5239" s="7" t="str">
        <f t="shared" si="162"/>
        <v>LutéciaSP</v>
      </c>
      <c r="D5239" s="7">
        <v>3527900</v>
      </c>
      <c r="E5239" s="8" t="s">
        <v>435</v>
      </c>
      <c r="F5239" s="7">
        <v>2623</v>
      </c>
      <c r="G5239" s="7">
        <v>2714</v>
      </c>
      <c r="H5239" s="7">
        <v>5.71</v>
      </c>
      <c r="I5239" s="7">
        <v>1.9</v>
      </c>
      <c r="J5239" s="8">
        <f t="shared" si="163"/>
        <v>2473.8000000000002</v>
      </c>
      <c r="K5239" s="7">
        <v>35919.019999999997</v>
      </c>
      <c r="L5239" s="9">
        <v>-20.801313539563299</v>
      </c>
      <c r="M5239" s="9">
        <v>-49.963497820342099</v>
      </c>
      <c r="N5239" s="7">
        <f>COUNTIFS('Lojas Assaí'!$F$174:$F$260,D5239)</f>
        <v>0</v>
      </c>
    </row>
    <row r="5240" spans="1:14" x14ac:dyDescent="0.25">
      <c r="A5240" s="7" t="s">
        <v>5572</v>
      </c>
      <c r="B5240" s="7" t="s">
        <v>258</v>
      </c>
      <c r="C5240" s="7" t="str">
        <f t="shared" si="162"/>
        <v>UniflorPR</v>
      </c>
      <c r="D5240" s="7">
        <v>4128302</v>
      </c>
      <c r="E5240" s="8" t="s">
        <v>686</v>
      </c>
      <c r="F5240" s="7">
        <v>2623</v>
      </c>
      <c r="G5240" s="7">
        <v>2466</v>
      </c>
      <c r="H5240" s="7">
        <v>26.01</v>
      </c>
      <c r="I5240" s="7">
        <v>1.8</v>
      </c>
      <c r="J5240" s="8">
        <f t="shared" si="163"/>
        <v>2343.6</v>
      </c>
      <c r="K5240" s="7">
        <v>40168</v>
      </c>
      <c r="L5240" s="9">
        <v>-23.8704228528497</v>
      </c>
      <c r="M5240" s="9">
        <v>-49.802984782369997</v>
      </c>
      <c r="N5240" s="7">
        <f>COUNTIFS('Lojas Assaí'!$F$174:$F$260,D5240)</f>
        <v>0</v>
      </c>
    </row>
    <row r="5241" spans="1:14" x14ac:dyDescent="0.25">
      <c r="A5241" s="7" t="s">
        <v>5573</v>
      </c>
      <c r="B5241" s="7" t="s">
        <v>206</v>
      </c>
      <c r="C5241" s="7" t="str">
        <f t="shared" si="162"/>
        <v>Simão PereiraMG</v>
      </c>
      <c r="D5241" s="7">
        <v>3167509</v>
      </c>
      <c r="E5241" s="8" t="s">
        <v>701</v>
      </c>
      <c r="F5241" s="7">
        <v>2621</v>
      </c>
      <c r="G5241" s="7">
        <v>2537</v>
      </c>
      <c r="H5241" s="7">
        <v>18.7</v>
      </c>
      <c r="I5241" s="7">
        <v>2</v>
      </c>
      <c r="J5241" s="8">
        <f t="shared" si="163"/>
        <v>2604</v>
      </c>
      <c r="K5241" s="7">
        <v>39588.9</v>
      </c>
      <c r="L5241" s="9">
        <v>-20.122029597393698</v>
      </c>
      <c r="M5241" s="9">
        <v>-42.003856748696798</v>
      </c>
      <c r="N5241" s="7">
        <f>COUNTIFS('Lojas Assaí'!$F$174:$F$260,D5241)</f>
        <v>0</v>
      </c>
    </row>
    <row r="5242" spans="1:14" x14ac:dyDescent="0.25">
      <c r="A5242" s="7" t="s">
        <v>5574</v>
      </c>
      <c r="B5242" s="7" t="s">
        <v>707</v>
      </c>
      <c r="C5242" s="7" t="str">
        <f t="shared" si="162"/>
        <v>Três ArroiosRS</v>
      </c>
      <c r="D5242" s="7">
        <v>4321634</v>
      </c>
      <c r="E5242" s="8" t="s">
        <v>708</v>
      </c>
      <c r="F5242" s="7">
        <v>2620</v>
      </c>
      <c r="G5242" s="7">
        <v>2855</v>
      </c>
      <c r="H5242" s="7">
        <v>19.21</v>
      </c>
      <c r="I5242" s="7">
        <v>2.5</v>
      </c>
      <c r="J5242" s="8">
        <f t="shared" si="163"/>
        <v>3255</v>
      </c>
      <c r="K5242" s="7">
        <v>39227.49</v>
      </c>
      <c r="L5242" s="9">
        <v>-27.499516218387701</v>
      </c>
      <c r="M5242" s="9">
        <v>-52.149852074270001</v>
      </c>
      <c r="N5242" s="7">
        <f>COUNTIFS('Lojas Assaí'!$F$174:$F$260,D5242)</f>
        <v>0</v>
      </c>
    </row>
    <row r="5243" spans="1:14" x14ac:dyDescent="0.25">
      <c r="A5243" s="7" t="s">
        <v>5575</v>
      </c>
      <c r="B5243" s="7" t="s">
        <v>710</v>
      </c>
      <c r="C5243" s="7" t="str">
        <f t="shared" si="162"/>
        <v>BandeiranteSC</v>
      </c>
      <c r="D5243" s="7">
        <v>4202081</v>
      </c>
      <c r="E5243" s="8" t="s">
        <v>711</v>
      </c>
      <c r="F5243" s="7">
        <v>2618</v>
      </c>
      <c r="G5243" s="7">
        <v>2906</v>
      </c>
      <c r="H5243" s="7">
        <v>19.72</v>
      </c>
      <c r="I5243" s="7">
        <v>2.2000000000000002</v>
      </c>
      <c r="J5243" s="8">
        <f t="shared" si="163"/>
        <v>2864.4</v>
      </c>
      <c r="K5243" s="7">
        <v>40369.01</v>
      </c>
      <c r="L5243" s="9">
        <v>-26.634361408289301</v>
      </c>
      <c r="M5243" s="9">
        <v>-48.683864274324002</v>
      </c>
      <c r="N5243" s="7">
        <f>COUNTIFS('Lojas Assaí'!$F$174:$F$260,D5243)</f>
        <v>0</v>
      </c>
    </row>
    <row r="5244" spans="1:14" x14ac:dyDescent="0.25">
      <c r="A5244" s="7" t="s">
        <v>5576</v>
      </c>
      <c r="B5244" s="7" t="s">
        <v>669</v>
      </c>
      <c r="C5244" s="7" t="str">
        <f t="shared" si="162"/>
        <v>TabocãoTO</v>
      </c>
      <c r="D5244" s="7">
        <v>1708254</v>
      </c>
      <c r="E5244" s="8" t="s">
        <v>699</v>
      </c>
      <c r="F5244" s="7">
        <v>2615</v>
      </c>
      <c r="G5244" s="7">
        <v>2419</v>
      </c>
      <c r="H5244" s="7">
        <v>3.89</v>
      </c>
      <c r="I5244" s="7">
        <v>1.8</v>
      </c>
      <c r="J5244" s="8">
        <f t="shared" si="163"/>
        <v>2343.6</v>
      </c>
      <c r="K5244" s="7">
        <v>84696.24</v>
      </c>
      <c r="L5244" s="9">
        <v>-12.396141738681299</v>
      </c>
      <c r="M5244" s="9">
        <v>-46.438731700883103</v>
      </c>
      <c r="N5244" s="7">
        <f>COUNTIFS('Lojas Assaí'!$F$174:$F$260,D5244)</f>
        <v>0</v>
      </c>
    </row>
    <row r="5245" spans="1:14" x14ac:dyDescent="0.25">
      <c r="A5245" s="7" t="s">
        <v>5577</v>
      </c>
      <c r="B5245" s="7" t="s">
        <v>258</v>
      </c>
      <c r="C5245" s="7" t="str">
        <f t="shared" si="162"/>
        <v>Santo Antônio do CaiuáPR</v>
      </c>
      <c r="D5245" s="7">
        <v>4124202</v>
      </c>
      <c r="E5245" s="8" t="s">
        <v>686</v>
      </c>
      <c r="F5245" s="7">
        <v>2611</v>
      </c>
      <c r="G5245" s="7">
        <v>2727</v>
      </c>
      <c r="H5245" s="7">
        <v>12.45</v>
      </c>
      <c r="I5245" s="7">
        <v>2</v>
      </c>
      <c r="J5245" s="8">
        <f t="shared" si="163"/>
        <v>2604</v>
      </c>
      <c r="K5245" s="7">
        <v>20013.77</v>
      </c>
      <c r="L5245" s="9">
        <v>-26.0749754785585</v>
      </c>
      <c r="M5245" s="9">
        <v>-53.723083433862897</v>
      </c>
      <c r="N5245" s="7">
        <f>COUNTIFS('Lojas Assaí'!$F$174:$F$260,D5245)</f>
        <v>0</v>
      </c>
    </row>
    <row r="5246" spans="1:14" x14ac:dyDescent="0.25">
      <c r="A5246" s="7" t="s">
        <v>5578</v>
      </c>
      <c r="B5246" s="7" t="s">
        <v>669</v>
      </c>
      <c r="C5246" s="7" t="str">
        <f t="shared" si="162"/>
        <v>AbreulândiaTO</v>
      </c>
      <c r="D5246" s="7">
        <v>1700251</v>
      </c>
      <c r="E5246" s="8" t="s">
        <v>699</v>
      </c>
      <c r="F5246" s="7">
        <v>2609</v>
      </c>
      <c r="G5246" s="7">
        <v>2391</v>
      </c>
      <c r="H5246" s="7">
        <v>1.26</v>
      </c>
      <c r="I5246" s="7">
        <v>1.7</v>
      </c>
      <c r="J5246" s="8">
        <f t="shared" si="163"/>
        <v>2213.4</v>
      </c>
      <c r="K5246" s="7">
        <v>29564.14</v>
      </c>
      <c r="L5246" s="9">
        <v>-9.6217907119983597</v>
      </c>
      <c r="M5246" s="9">
        <v>-49.162437555479698</v>
      </c>
      <c r="N5246" s="7">
        <f>COUNTIFS('Lojas Assaí'!$F$174:$F$260,D5246)</f>
        <v>0</v>
      </c>
    </row>
    <row r="5247" spans="1:14" x14ac:dyDescent="0.25">
      <c r="A5247" s="7" t="s">
        <v>5579</v>
      </c>
      <c r="B5247" s="7" t="s">
        <v>403</v>
      </c>
      <c r="C5247" s="7" t="str">
        <f t="shared" si="162"/>
        <v>Taboleiro GrandeRN</v>
      </c>
      <c r="D5247" s="7">
        <v>2413805</v>
      </c>
      <c r="E5247" s="8" t="s">
        <v>695</v>
      </c>
      <c r="F5247" s="7">
        <v>2606</v>
      </c>
      <c r="G5247" s="7">
        <v>2317</v>
      </c>
      <c r="H5247" s="7">
        <v>18.670000000000002</v>
      </c>
      <c r="I5247" s="7">
        <v>1.5</v>
      </c>
      <c r="J5247" s="8">
        <f t="shared" si="163"/>
        <v>1953</v>
      </c>
      <c r="K5247" s="7">
        <v>11619.18</v>
      </c>
      <c r="L5247" s="9">
        <v>-6.1040915827819804</v>
      </c>
      <c r="M5247" s="9">
        <v>-35.910449179859903</v>
      </c>
      <c r="N5247" s="7">
        <f>COUNTIFS('Lojas Assaí'!$F$174:$F$260,D5247)</f>
        <v>0</v>
      </c>
    </row>
    <row r="5248" spans="1:14" x14ac:dyDescent="0.25">
      <c r="A5248" s="7" t="s">
        <v>5580</v>
      </c>
      <c r="B5248" s="7" t="s">
        <v>422</v>
      </c>
      <c r="C5248" s="7" t="str">
        <f t="shared" si="162"/>
        <v>Oscar BressaneSP</v>
      </c>
      <c r="D5248" s="7">
        <v>3534500</v>
      </c>
      <c r="E5248" s="8" t="s">
        <v>435</v>
      </c>
      <c r="F5248" s="7">
        <v>2603</v>
      </c>
      <c r="G5248" s="7">
        <v>2537</v>
      </c>
      <c r="H5248" s="7">
        <v>11.46</v>
      </c>
      <c r="I5248" s="7">
        <v>1.9</v>
      </c>
      <c r="J5248" s="8">
        <f t="shared" si="163"/>
        <v>2473.8000000000002</v>
      </c>
      <c r="K5248" s="7">
        <v>40201.94</v>
      </c>
      <c r="L5248" s="9">
        <v>-22.9772675</v>
      </c>
      <c r="M5248" s="9">
        <v>-49.868579835936998</v>
      </c>
      <c r="N5248" s="7">
        <f>COUNTIFS('Lojas Assaí'!$F$174:$F$260,D5248)</f>
        <v>0</v>
      </c>
    </row>
    <row r="5249" spans="1:14" x14ac:dyDescent="0.25">
      <c r="A5249" s="7" t="s">
        <v>5581</v>
      </c>
      <c r="B5249" s="7" t="s">
        <v>258</v>
      </c>
      <c r="C5249" s="7" t="str">
        <f t="shared" si="162"/>
        <v>Rancho Alegre D'OestePR</v>
      </c>
      <c r="D5249" s="7">
        <v>4121356</v>
      </c>
      <c r="E5249" s="8" t="s">
        <v>686</v>
      </c>
      <c r="F5249" s="7">
        <v>2602</v>
      </c>
      <c r="G5249" s="7">
        <v>2847</v>
      </c>
      <c r="H5249" s="7">
        <v>11.79</v>
      </c>
      <c r="I5249" s="7">
        <v>2.5</v>
      </c>
      <c r="J5249" s="8">
        <f t="shared" si="163"/>
        <v>3255</v>
      </c>
      <c r="K5249" s="7">
        <v>84957.35</v>
      </c>
      <c r="L5249" s="9">
        <v>-25.6263927557656</v>
      </c>
      <c r="M5249" s="9">
        <v>-50.681254433318301</v>
      </c>
      <c r="N5249" s="7">
        <f>COUNTIFS('Lojas Assaí'!$F$174:$F$260,D5249)</f>
        <v>0</v>
      </c>
    </row>
    <row r="5250" spans="1:14" x14ac:dyDescent="0.25">
      <c r="A5250" s="7" t="s">
        <v>5582</v>
      </c>
      <c r="B5250" s="7" t="s">
        <v>707</v>
      </c>
      <c r="C5250" s="7" t="str">
        <f t="shared" ref="C5250:C5313" si="164">_xlfn.CONCAT(A5250:B5250)</f>
        <v>Sagrada FamíliaRS</v>
      </c>
      <c r="D5250" s="7">
        <v>4316428</v>
      </c>
      <c r="E5250" s="8" t="s">
        <v>708</v>
      </c>
      <c r="F5250" s="7">
        <v>2601</v>
      </c>
      <c r="G5250" s="7">
        <v>2595</v>
      </c>
      <c r="H5250" s="7">
        <v>33.159999999999997</v>
      </c>
      <c r="I5250" s="7">
        <v>2</v>
      </c>
      <c r="J5250" s="8">
        <f t="shared" ref="J5250:J5313" si="165">ROUND(I5250*1302,2)</f>
        <v>2604</v>
      </c>
      <c r="K5250" s="7">
        <v>21164.04</v>
      </c>
      <c r="L5250" s="9">
        <v>-27.706730990501601</v>
      </c>
      <c r="M5250" s="9">
        <v>-53.135651718031099</v>
      </c>
      <c r="N5250" s="7">
        <f>COUNTIFS('Lojas Assaí'!$F$174:$F$260,D5250)</f>
        <v>0</v>
      </c>
    </row>
    <row r="5251" spans="1:14" x14ac:dyDescent="0.25">
      <c r="A5251" s="7" t="s">
        <v>5583</v>
      </c>
      <c r="B5251" s="7" t="s">
        <v>403</v>
      </c>
      <c r="C5251" s="7" t="str">
        <f t="shared" si="164"/>
        <v>Jardim de AngicosRN</v>
      </c>
      <c r="D5251" s="7">
        <v>2405504</v>
      </c>
      <c r="E5251" s="8" t="s">
        <v>695</v>
      </c>
      <c r="F5251" s="7">
        <v>2600</v>
      </c>
      <c r="G5251" s="7">
        <v>2607</v>
      </c>
      <c r="H5251" s="7">
        <v>10.26</v>
      </c>
      <c r="I5251" s="7">
        <v>1.7</v>
      </c>
      <c r="J5251" s="8">
        <f t="shared" si="165"/>
        <v>2213.4</v>
      </c>
      <c r="K5251" s="7">
        <v>21564.65</v>
      </c>
      <c r="L5251" s="9">
        <v>-6.4605660133160496</v>
      </c>
      <c r="M5251" s="9">
        <v>-35.945934828045601</v>
      </c>
      <c r="N5251" s="7">
        <f>COUNTIFS('Lojas Assaí'!$F$174:$F$260,D5251)</f>
        <v>0</v>
      </c>
    </row>
    <row r="5252" spans="1:14" x14ac:dyDescent="0.25">
      <c r="A5252" s="7" t="s">
        <v>5584</v>
      </c>
      <c r="B5252" s="7" t="s">
        <v>707</v>
      </c>
      <c r="C5252" s="7" t="str">
        <f t="shared" si="164"/>
        <v>Saldanha MarinhoRS</v>
      </c>
      <c r="D5252" s="7">
        <v>4316436</v>
      </c>
      <c r="E5252" s="8" t="s">
        <v>708</v>
      </c>
      <c r="F5252" s="7">
        <v>2596</v>
      </c>
      <c r="G5252" s="7">
        <v>2869</v>
      </c>
      <c r="H5252" s="7">
        <v>12.95</v>
      </c>
      <c r="I5252" s="7">
        <v>2.5</v>
      </c>
      <c r="J5252" s="8">
        <f t="shared" si="165"/>
        <v>3255</v>
      </c>
      <c r="K5252" s="7">
        <v>52487.16</v>
      </c>
      <c r="L5252" s="9">
        <v>-28.403286170686499</v>
      </c>
      <c r="M5252" s="9">
        <v>-53.094107201560703</v>
      </c>
      <c r="N5252" s="7">
        <f>COUNTIFS('Lojas Assaí'!$F$174:$F$260,D5252)</f>
        <v>0</v>
      </c>
    </row>
    <row r="5253" spans="1:14" x14ac:dyDescent="0.25">
      <c r="A5253" s="7" t="s">
        <v>5585</v>
      </c>
      <c r="B5253" s="7" t="s">
        <v>707</v>
      </c>
      <c r="C5253" s="7" t="str">
        <f t="shared" si="164"/>
        <v>Santa Margarida do SulRS</v>
      </c>
      <c r="D5253" s="7">
        <v>4316972</v>
      </c>
      <c r="E5253" s="8" t="s">
        <v>708</v>
      </c>
      <c r="F5253" s="7">
        <v>2593</v>
      </c>
      <c r="G5253" s="7">
        <v>2352</v>
      </c>
      <c r="H5253" s="7">
        <v>2.46</v>
      </c>
      <c r="I5253" s="7">
        <v>2.5</v>
      </c>
      <c r="J5253" s="8">
        <f t="shared" si="165"/>
        <v>3255</v>
      </c>
      <c r="K5253" s="7">
        <v>81723.789999999994</v>
      </c>
      <c r="L5253" s="9">
        <v>-29.685581803545698</v>
      </c>
      <c r="M5253" s="9">
        <v>-53.808675394662899</v>
      </c>
      <c r="N5253" s="7">
        <f>COUNTIFS('Lojas Assaí'!$F$174:$F$260,D5253)</f>
        <v>0</v>
      </c>
    </row>
    <row r="5254" spans="1:14" x14ac:dyDescent="0.25">
      <c r="A5254" s="7" t="s">
        <v>5586</v>
      </c>
      <c r="B5254" s="7" t="s">
        <v>145</v>
      </c>
      <c r="C5254" s="7" t="str">
        <f t="shared" si="164"/>
        <v>PanamáGO</v>
      </c>
      <c r="D5254" s="7">
        <v>5216007</v>
      </c>
      <c r="E5254" s="8" t="s">
        <v>687</v>
      </c>
      <c r="F5254" s="7">
        <v>2590</v>
      </c>
      <c r="G5254" s="7">
        <v>2682</v>
      </c>
      <c r="H5254" s="7">
        <v>6.18</v>
      </c>
      <c r="I5254" s="7">
        <v>2</v>
      </c>
      <c r="J5254" s="8">
        <f t="shared" si="165"/>
        <v>2604</v>
      </c>
      <c r="K5254" s="7">
        <v>35729.050000000003</v>
      </c>
      <c r="L5254" s="9">
        <v>-18.182455275703202</v>
      </c>
      <c r="M5254" s="9">
        <v>-49.353481915921797</v>
      </c>
      <c r="N5254" s="7">
        <f>COUNTIFS('Lojas Assaí'!$F$174:$F$260,D5254)</f>
        <v>0</v>
      </c>
    </row>
    <row r="5255" spans="1:14" x14ac:dyDescent="0.25">
      <c r="A5255" s="7" t="s">
        <v>5587</v>
      </c>
      <c r="B5255" s="7" t="s">
        <v>244</v>
      </c>
      <c r="C5255" s="7" t="str">
        <f t="shared" si="164"/>
        <v>Algodão de JandaíraPB</v>
      </c>
      <c r="D5255" s="7">
        <v>2500577</v>
      </c>
      <c r="E5255" s="8" t="s">
        <v>698</v>
      </c>
      <c r="F5255" s="7">
        <v>2588</v>
      </c>
      <c r="G5255" s="7">
        <v>2366</v>
      </c>
      <c r="H5255" s="7">
        <v>10.74</v>
      </c>
      <c r="I5255" s="7">
        <v>1.5</v>
      </c>
      <c r="J5255" s="8">
        <f t="shared" si="165"/>
        <v>1953</v>
      </c>
      <c r="K5255" s="7">
        <v>10116.450000000001</v>
      </c>
      <c r="L5255" s="9">
        <v>-6.9046940377675599</v>
      </c>
      <c r="M5255" s="9">
        <v>-36.006093398789403</v>
      </c>
      <c r="N5255" s="7">
        <f>COUNTIFS('Lojas Assaí'!$F$174:$F$260,D5255)</f>
        <v>0</v>
      </c>
    </row>
    <row r="5256" spans="1:14" x14ac:dyDescent="0.25">
      <c r="A5256" s="7" t="s">
        <v>1976</v>
      </c>
      <c r="B5256" s="7" t="s">
        <v>244</v>
      </c>
      <c r="C5256" s="7" t="str">
        <f t="shared" si="164"/>
        <v>Bom JesusPB</v>
      </c>
      <c r="D5256" s="7">
        <v>2502201</v>
      </c>
      <c r="E5256" s="8" t="s">
        <v>698</v>
      </c>
      <c r="F5256" s="7">
        <v>2588</v>
      </c>
      <c r="G5256" s="7">
        <v>2400</v>
      </c>
      <c r="H5256" s="7">
        <v>50.39</v>
      </c>
      <c r="I5256" s="7">
        <v>1.5</v>
      </c>
      <c r="J5256" s="8">
        <f t="shared" si="165"/>
        <v>1953</v>
      </c>
      <c r="K5256" s="7">
        <v>11707.3</v>
      </c>
      <c r="L5256" s="9">
        <v>-7.2579130805796703</v>
      </c>
      <c r="M5256" s="9">
        <v>-36.235373658753502</v>
      </c>
      <c r="N5256" s="7">
        <f>COUNTIFS('Lojas Assaí'!$F$174:$F$260,D5256)</f>
        <v>0</v>
      </c>
    </row>
    <row r="5257" spans="1:14" x14ac:dyDescent="0.25">
      <c r="A5257" s="7" t="s">
        <v>5588</v>
      </c>
      <c r="B5257" s="7" t="s">
        <v>206</v>
      </c>
      <c r="C5257" s="7" t="str">
        <f t="shared" si="164"/>
        <v>UmburatibaMG</v>
      </c>
      <c r="D5257" s="7">
        <v>3170305</v>
      </c>
      <c r="E5257" s="8" t="s">
        <v>701</v>
      </c>
      <c r="F5257" s="7">
        <v>2582</v>
      </c>
      <c r="G5257" s="7">
        <v>2705</v>
      </c>
      <c r="H5257" s="7">
        <v>6.67</v>
      </c>
      <c r="I5257" s="7">
        <v>1.7</v>
      </c>
      <c r="J5257" s="8">
        <f t="shared" si="165"/>
        <v>2213.4</v>
      </c>
      <c r="K5257" s="7">
        <v>18612.89</v>
      </c>
      <c r="L5257" s="9">
        <v>-16.359008492497701</v>
      </c>
      <c r="M5257" s="9">
        <v>-46.899956595284998</v>
      </c>
      <c r="N5257" s="7">
        <f>COUNTIFS('Lojas Assaí'!$F$174:$F$260,D5257)</f>
        <v>0</v>
      </c>
    </row>
    <row r="5258" spans="1:14" x14ac:dyDescent="0.25">
      <c r="A5258" s="7" t="s">
        <v>5589</v>
      </c>
      <c r="B5258" s="7" t="s">
        <v>707</v>
      </c>
      <c r="C5258" s="7" t="str">
        <f t="shared" si="164"/>
        <v>PinhalRS</v>
      </c>
      <c r="D5258" s="7">
        <v>4314456</v>
      </c>
      <c r="E5258" s="8" t="s">
        <v>708</v>
      </c>
      <c r="F5258" s="7">
        <v>2581</v>
      </c>
      <c r="G5258" s="7">
        <v>2513</v>
      </c>
      <c r="H5258" s="7">
        <v>36.840000000000003</v>
      </c>
      <c r="I5258" s="7">
        <v>2.5</v>
      </c>
      <c r="J5258" s="8">
        <f t="shared" si="165"/>
        <v>3255</v>
      </c>
      <c r="K5258" s="7">
        <v>39687.46</v>
      </c>
      <c r="L5258" s="9">
        <v>-27.511674243457598</v>
      </c>
      <c r="M5258" s="9">
        <v>-53.214706178891497</v>
      </c>
      <c r="N5258" s="7">
        <f>COUNTIFS('Lojas Assaí'!$F$174:$F$260,D5258)</f>
        <v>0</v>
      </c>
    </row>
    <row r="5259" spans="1:14" x14ac:dyDescent="0.25">
      <c r="A5259" s="7" t="s">
        <v>5590</v>
      </c>
      <c r="B5259" s="7" t="s">
        <v>206</v>
      </c>
      <c r="C5259" s="7" t="str">
        <f t="shared" si="164"/>
        <v>Sem-PeixeMG</v>
      </c>
      <c r="D5259" s="7">
        <v>3165560</v>
      </c>
      <c r="E5259" s="8" t="s">
        <v>701</v>
      </c>
      <c r="F5259" s="7">
        <v>2579</v>
      </c>
      <c r="G5259" s="7">
        <v>2847</v>
      </c>
      <c r="H5259" s="7">
        <v>16.12</v>
      </c>
      <c r="I5259" s="7">
        <v>1.4</v>
      </c>
      <c r="J5259" s="8">
        <f t="shared" si="165"/>
        <v>1822.8</v>
      </c>
      <c r="K5259" s="7">
        <v>12887.31</v>
      </c>
      <c r="L5259" s="9">
        <v>-20.1025363692222</v>
      </c>
      <c r="M5259" s="9">
        <v>-42.841901730209301</v>
      </c>
      <c r="N5259" s="7">
        <f>COUNTIFS('Lojas Assaí'!$F$174:$F$260,D5259)</f>
        <v>0</v>
      </c>
    </row>
    <row r="5260" spans="1:14" x14ac:dyDescent="0.25">
      <c r="A5260" s="7" t="s">
        <v>5591</v>
      </c>
      <c r="B5260" s="7" t="s">
        <v>422</v>
      </c>
      <c r="C5260" s="7" t="str">
        <f t="shared" si="164"/>
        <v>Pontes GestalSP</v>
      </c>
      <c r="D5260" s="7">
        <v>3540309</v>
      </c>
      <c r="E5260" s="8" t="s">
        <v>435</v>
      </c>
      <c r="F5260" s="7">
        <v>2576</v>
      </c>
      <c r="G5260" s="7">
        <v>2518</v>
      </c>
      <c r="H5260" s="7">
        <v>11.58</v>
      </c>
      <c r="I5260" s="7">
        <v>3.1</v>
      </c>
      <c r="J5260" s="8">
        <f t="shared" si="165"/>
        <v>4036.2</v>
      </c>
      <c r="K5260" s="7">
        <v>39650.92</v>
      </c>
      <c r="L5260" s="9">
        <v>-23.175387499316699</v>
      </c>
      <c r="M5260" s="9">
        <v>-48.126767435800197</v>
      </c>
      <c r="N5260" s="7">
        <f>COUNTIFS('Lojas Assaí'!$F$174:$F$260,D5260)</f>
        <v>0</v>
      </c>
    </row>
    <row r="5261" spans="1:14" x14ac:dyDescent="0.25">
      <c r="A5261" s="7" t="s">
        <v>5592</v>
      </c>
      <c r="B5261" s="7" t="s">
        <v>145</v>
      </c>
      <c r="C5261" s="7" t="str">
        <f t="shared" si="164"/>
        <v>Mimoso de GoiásGO</v>
      </c>
      <c r="D5261" s="7">
        <v>5213053</v>
      </c>
      <c r="E5261" s="8" t="s">
        <v>687</v>
      </c>
      <c r="F5261" s="7">
        <v>2575</v>
      </c>
      <c r="G5261" s="7">
        <v>2685</v>
      </c>
      <c r="H5261" s="7">
        <v>1.94</v>
      </c>
      <c r="I5261" s="7">
        <v>1.5</v>
      </c>
      <c r="J5261" s="8">
        <f t="shared" si="165"/>
        <v>1953</v>
      </c>
      <c r="K5261" s="7">
        <v>67176.929999999993</v>
      </c>
      <c r="L5261" s="9">
        <v>-15.0592934915695</v>
      </c>
      <c r="M5261" s="9">
        <v>-48.163273115937699</v>
      </c>
      <c r="N5261" s="7">
        <f>COUNTIFS('Lojas Assaí'!$F$174:$F$260,D5261)</f>
        <v>0</v>
      </c>
    </row>
    <row r="5262" spans="1:14" x14ac:dyDescent="0.25">
      <c r="A5262" s="7" t="s">
        <v>5593</v>
      </c>
      <c r="B5262" s="7" t="s">
        <v>707</v>
      </c>
      <c r="C5262" s="7" t="str">
        <f t="shared" si="164"/>
        <v>Rio dos ÍndiosRS</v>
      </c>
      <c r="D5262" s="7">
        <v>4315552</v>
      </c>
      <c r="E5262" s="8" t="s">
        <v>708</v>
      </c>
      <c r="F5262" s="7">
        <v>2571</v>
      </c>
      <c r="G5262" s="7">
        <v>3616</v>
      </c>
      <c r="H5262" s="7">
        <v>15.37</v>
      </c>
      <c r="I5262" s="7">
        <v>2.5</v>
      </c>
      <c r="J5262" s="8">
        <f t="shared" si="165"/>
        <v>3255</v>
      </c>
      <c r="K5262" s="7">
        <v>38262.660000000003</v>
      </c>
      <c r="L5262" s="9">
        <v>-27.2983975952198</v>
      </c>
      <c r="M5262" s="9">
        <v>-52.840057892829201</v>
      </c>
      <c r="N5262" s="7">
        <f>COUNTIFS('Lojas Assaí'!$F$174:$F$260,D5262)</f>
        <v>0</v>
      </c>
    </row>
    <row r="5263" spans="1:14" x14ac:dyDescent="0.25">
      <c r="A5263" s="7" t="s">
        <v>5594</v>
      </c>
      <c r="B5263" s="7" t="s">
        <v>707</v>
      </c>
      <c r="C5263" s="7" t="str">
        <f t="shared" si="164"/>
        <v>Lajeado do BugreRS</v>
      </c>
      <c r="D5263" s="7">
        <v>4311429</v>
      </c>
      <c r="E5263" s="8" t="s">
        <v>708</v>
      </c>
      <c r="F5263" s="7">
        <v>2569</v>
      </c>
      <c r="G5263" s="7">
        <v>2487</v>
      </c>
      <c r="H5263" s="7">
        <v>36.61</v>
      </c>
      <c r="I5263" s="7">
        <v>2.2000000000000002</v>
      </c>
      <c r="J5263" s="8">
        <f t="shared" si="165"/>
        <v>2864.4</v>
      </c>
      <c r="K5263" s="7">
        <v>19771.560000000001</v>
      </c>
      <c r="L5263" s="9">
        <v>-27.690769408380302</v>
      </c>
      <c r="M5263" s="9">
        <v>-53.181387133759699</v>
      </c>
      <c r="N5263" s="7">
        <f>COUNTIFS('Lojas Assaí'!$F$174:$F$260,D5263)</f>
        <v>0</v>
      </c>
    </row>
    <row r="5264" spans="1:14" x14ac:dyDescent="0.25">
      <c r="A5264" s="7" t="s">
        <v>5595</v>
      </c>
      <c r="B5264" s="7" t="s">
        <v>707</v>
      </c>
      <c r="C5264" s="7" t="str">
        <f t="shared" si="164"/>
        <v>Barra FundaRS</v>
      </c>
      <c r="D5264" s="7">
        <v>4301958</v>
      </c>
      <c r="E5264" s="8" t="s">
        <v>708</v>
      </c>
      <c r="F5264" s="7">
        <v>2563</v>
      </c>
      <c r="G5264" s="7">
        <v>2367</v>
      </c>
      <c r="H5264" s="7">
        <v>39.43</v>
      </c>
      <c r="I5264" s="7">
        <v>2.7</v>
      </c>
      <c r="J5264" s="8">
        <f t="shared" si="165"/>
        <v>3515.4</v>
      </c>
      <c r="K5264" s="7">
        <v>51064.22</v>
      </c>
      <c r="L5264" s="9">
        <v>-27.4087577154522</v>
      </c>
      <c r="M5264" s="9">
        <v>-52.414104946450102</v>
      </c>
      <c r="N5264" s="7">
        <f>COUNTIFS('Lojas Assaí'!$F$174:$F$260,D5264)</f>
        <v>0</v>
      </c>
    </row>
    <row r="5265" spans="1:14" x14ac:dyDescent="0.25">
      <c r="A5265" s="7" t="s">
        <v>5596</v>
      </c>
      <c r="B5265" s="7" t="s">
        <v>707</v>
      </c>
      <c r="C5265" s="7" t="str">
        <f t="shared" si="164"/>
        <v>Nova PáduaRS</v>
      </c>
      <c r="D5265" s="7">
        <v>4313086</v>
      </c>
      <c r="E5265" s="8" t="s">
        <v>708</v>
      </c>
      <c r="F5265" s="7">
        <v>2563</v>
      </c>
      <c r="G5265" s="7">
        <v>2450</v>
      </c>
      <c r="H5265" s="7">
        <v>23.73</v>
      </c>
      <c r="I5265" s="7">
        <v>2.5</v>
      </c>
      <c r="J5265" s="8">
        <f t="shared" si="165"/>
        <v>3255</v>
      </c>
      <c r="K5265" s="7">
        <v>30826.79</v>
      </c>
      <c r="L5265" s="9">
        <v>-29.0300464452855</v>
      </c>
      <c r="M5265" s="9">
        <v>-51.306824642212</v>
      </c>
      <c r="N5265" s="7">
        <f>COUNTIFS('Lojas Assaí'!$F$174:$F$260,D5265)</f>
        <v>0</v>
      </c>
    </row>
    <row r="5266" spans="1:14" x14ac:dyDescent="0.25">
      <c r="A5266" s="7" t="s">
        <v>5597</v>
      </c>
      <c r="B5266" s="7" t="s">
        <v>313</v>
      </c>
      <c r="C5266" s="7" t="str">
        <f t="shared" si="164"/>
        <v>Floresta do PiauíPI</v>
      </c>
      <c r="D5266" s="7">
        <v>2203859</v>
      </c>
      <c r="E5266" s="8" t="s">
        <v>693</v>
      </c>
      <c r="F5266" s="7">
        <v>2561</v>
      </c>
      <c r="G5266" s="7">
        <v>2482</v>
      </c>
      <c r="H5266" s="7">
        <v>12.75</v>
      </c>
      <c r="I5266" s="7">
        <v>1.5</v>
      </c>
      <c r="J5266" s="8">
        <f t="shared" si="165"/>
        <v>1953</v>
      </c>
      <c r="K5266" s="7">
        <v>9532.49</v>
      </c>
      <c r="L5266" s="9">
        <v>-7.4667953749068703</v>
      </c>
      <c r="M5266" s="9">
        <v>-41.800314291439001</v>
      </c>
      <c r="N5266" s="7">
        <f>COUNTIFS('Lojas Assaí'!$F$174:$F$260,D5266)</f>
        <v>0</v>
      </c>
    </row>
    <row r="5267" spans="1:14" x14ac:dyDescent="0.25">
      <c r="A5267" s="7" t="s">
        <v>5598</v>
      </c>
      <c r="B5267" s="7" t="s">
        <v>710</v>
      </c>
      <c r="C5267" s="7" t="str">
        <f t="shared" si="164"/>
        <v>Coronel MartinsSC</v>
      </c>
      <c r="D5267" s="7">
        <v>4204459</v>
      </c>
      <c r="E5267" s="8" t="s">
        <v>711</v>
      </c>
      <c r="F5267" s="7">
        <v>2560</v>
      </c>
      <c r="G5267" s="7">
        <v>2458</v>
      </c>
      <c r="H5267" s="7">
        <v>22.91</v>
      </c>
      <c r="I5267" s="7">
        <v>2.2999999999999998</v>
      </c>
      <c r="J5267" s="8">
        <f t="shared" si="165"/>
        <v>2994.6</v>
      </c>
      <c r="K5267" s="7">
        <v>20890.88</v>
      </c>
      <c r="L5267" s="9">
        <v>-27.584808344970899</v>
      </c>
      <c r="M5267" s="9">
        <v>-50.363760554614998</v>
      </c>
      <c r="N5267" s="7">
        <f>COUNTIFS('Lojas Assaí'!$F$174:$F$260,D5267)</f>
        <v>0</v>
      </c>
    </row>
    <row r="5268" spans="1:14" x14ac:dyDescent="0.25">
      <c r="A5268" s="7" t="s">
        <v>5599</v>
      </c>
      <c r="B5268" s="7" t="s">
        <v>206</v>
      </c>
      <c r="C5268" s="7" t="str">
        <f t="shared" si="164"/>
        <v>Pedra DouradaMG</v>
      </c>
      <c r="D5268" s="7">
        <v>3149002</v>
      </c>
      <c r="E5268" s="8" t="s">
        <v>701</v>
      </c>
      <c r="F5268" s="7">
        <v>2559</v>
      </c>
      <c r="G5268" s="7">
        <v>2191</v>
      </c>
      <c r="H5268" s="7">
        <v>31.3</v>
      </c>
      <c r="I5268" s="7">
        <v>1.7</v>
      </c>
      <c r="J5268" s="8">
        <f t="shared" si="165"/>
        <v>2213.4</v>
      </c>
      <c r="K5268" s="7">
        <v>14369.13</v>
      </c>
      <c r="L5268" s="9">
        <v>-22.254226003117999</v>
      </c>
      <c r="M5268" s="9">
        <v>-45.465971517569102</v>
      </c>
      <c r="N5268" s="7">
        <f>COUNTIFS('Lojas Assaí'!$F$174:$F$260,D5268)</f>
        <v>0</v>
      </c>
    </row>
    <row r="5269" spans="1:14" x14ac:dyDescent="0.25">
      <c r="A5269" s="7" t="s">
        <v>5600</v>
      </c>
      <c r="B5269" s="7" t="s">
        <v>422</v>
      </c>
      <c r="C5269" s="7" t="str">
        <f t="shared" si="164"/>
        <v>São João das Duas PontesSP</v>
      </c>
      <c r="D5269" s="7">
        <v>3549201</v>
      </c>
      <c r="E5269" s="8" t="s">
        <v>435</v>
      </c>
      <c r="F5269" s="7">
        <v>2555</v>
      </c>
      <c r="G5269" s="7">
        <v>2566</v>
      </c>
      <c r="H5269" s="7">
        <v>19.84</v>
      </c>
      <c r="I5269" s="7">
        <v>2.1</v>
      </c>
      <c r="J5269" s="8">
        <f t="shared" si="165"/>
        <v>2734.2</v>
      </c>
      <c r="K5269" s="7">
        <v>19248.259999999998</v>
      </c>
      <c r="L5269" s="9">
        <v>-21.2683639993616</v>
      </c>
      <c r="M5269" s="9">
        <v>-51.666665161173597</v>
      </c>
      <c r="N5269" s="7">
        <f>COUNTIFS('Lojas Assaí'!$F$174:$F$260,D5269)</f>
        <v>0</v>
      </c>
    </row>
    <row r="5270" spans="1:14" x14ac:dyDescent="0.25">
      <c r="A5270" s="7" t="s">
        <v>5601</v>
      </c>
      <c r="B5270" s="7" t="s">
        <v>258</v>
      </c>
      <c r="C5270" s="7" t="str">
        <f t="shared" si="164"/>
        <v>Porto RicoPR</v>
      </c>
      <c r="D5270" s="7">
        <v>4120200</v>
      </c>
      <c r="E5270" s="8" t="s">
        <v>686</v>
      </c>
      <c r="F5270" s="7">
        <v>2554</v>
      </c>
      <c r="G5270" s="7">
        <v>2530</v>
      </c>
      <c r="H5270" s="7">
        <v>11.62</v>
      </c>
      <c r="I5270" s="7">
        <v>2.5</v>
      </c>
      <c r="J5270" s="8">
        <f t="shared" si="165"/>
        <v>3255</v>
      </c>
      <c r="K5270" s="7">
        <v>34293.449999999997</v>
      </c>
      <c r="L5270" s="9">
        <v>-23.0339140302723</v>
      </c>
      <c r="M5270" s="9">
        <v>-51.4432261434374</v>
      </c>
      <c r="N5270" s="7">
        <f>COUNTIFS('Lojas Assaí'!$F$174:$F$260,D5270)</f>
        <v>0</v>
      </c>
    </row>
    <row r="5271" spans="1:14" x14ac:dyDescent="0.25">
      <c r="A5271" s="7" t="s">
        <v>5602</v>
      </c>
      <c r="B5271" s="7" t="s">
        <v>313</v>
      </c>
      <c r="C5271" s="7" t="str">
        <f t="shared" si="164"/>
        <v>Aroeiras do ItaimPI</v>
      </c>
      <c r="D5271" s="7">
        <v>2200954</v>
      </c>
      <c r="E5271" s="8" t="s">
        <v>693</v>
      </c>
      <c r="F5271" s="7">
        <v>2551</v>
      </c>
      <c r="G5271" s="7">
        <v>2440</v>
      </c>
      <c r="H5271" s="7">
        <v>9.49</v>
      </c>
      <c r="I5271" s="7">
        <v>1.7</v>
      </c>
      <c r="J5271" s="8">
        <f t="shared" si="165"/>
        <v>2213.4</v>
      </c>
      <c r="K5271" s="7">
        <v>10072.06</v>
      </c>
      <c r="L5271" s="9">
        <v>-7.2787454649721504</v>
      </c>
      <c r="M5271" s="9">
        <v>-41.563204418261201</v>
      </c>
      <c r="N5271" s="7">
        <f>COUNTIFS('Lojas Assaí'!$F$174:$F$260,D5271)</f>
        <v>0</v>
      </c>
    </row>
    <row r="5272" spans="1:14" x14ac:dyDescent="0.25">
      <c r="A5272" s="7" t="s">
        <v>5603</v>
      </c>
      <c r="B5272" s="7" t="s">
        <v>313</v>
      </c>
      <c r="C5272" s="7" t="str">
        <f t="shared" si="164"/>
        <v>Pedro LaurentinoPI</v>
      </c>
      <c r="D5272" s="7">
        <v>2207934</v>
      </c>
      <c r="E5272" s="8" t="s">
        <v>693</v>
      </c>
      <c r="F5272" s="7">
        <v>2551</v>
      </c>
      <c r="G5272" s="7">
        <v>2407</v>
      </c>
      <c r="H5272" s="7">
        <v>2.77</v>
      </c>
      <c r="I5272" s="7">
        <v>1.7</v>
      </c>
      <c r="J5272" s="8">
        <f t="shared" si="165"/>
        <v>2213.4</v>
      </c>
      <c r="K5272" s="7">
        <v>10773.67</v>
      </c>
      <c r="L5272" s="9">
        <v>-8.0749647181190305</v>
      </c>
      <c r="M5272" s="9">
        <v>-42.048262001071102</v>
      </c>
      <c r="N5272" s="7">
        <f>COUNTIFS('Lojas Assaí'!$F$174:$F$260,D5272)</f>
        <v>0</v>
      </c>
    </row>
    <row r="5273" spans="1:14" x14ac:dyDescent="0.25">
      <c r="A5273" s="7" t="s">
        <v>5604</v>
      </c>
      <c r="B5273" s="7" t="s">
        <v>707</v>
      </c>
      <c r="C5273" s="7" t="str">
        <f t="shared" si="164"/>
        <v>Mato CastelhanoRS</v>
      </c>
      <c r="D5273" s="7">
        <v>4312138</v>
      </c>
      <c r="E5273" s="8" t="s">
        <v>708</v>
      </c>
      <c r="F5273" s="7">
        <v>2543</v>
      </c>
      <c r="G5273" s="7">
        <v>2470</v>
      </c>
      <c r="H5273" s="7">
        <v>10.36</v>
      </c>
      <c r="I5273" s="7">
        <v>2.4</v>
      </c>
      <c r="J5273" s="8">
        <f t="shared" si="165"/>
        <v>3124.8</v>
      </c>
      <c r="K5273" s="7">
        <v>43904.45</v>
      </c>
      <c r="L5273" s="9">
        <v>-28.275761741248001</v>
      </c>
      <c r="M5273" s="9">
        <v>-52.197260881204301</v>
      </c>
      <c r="N5273" s="7">
        <f>COUNTIFS('Lojas Assaí'!$F$174:$F$260,D5273)</f>
        <v>0</v>
      </c>
    </row>
    <row r="5274" spans="1:14" x14ac:dyDescent="0.25">
      <c r="A5274" s="7" t="s">
        <v>2398</v>
      </c>
      <c r="B5274" s="7" t="s">
        <v>206</v>
      </c>
      <c r="C5274" s="7" t="str">
        <f t="shared" si="164"/>
        <v>Wenceslau BrazMG</v>
      </c>
      <c r="D5274" s="7">
        <v>3172202</v>
      </c>
      <c r="E5274" s="8" t="s">
        <v>701</v>
      </c>
      <c r="F5274" s="7">
        <v>2543</v>
      </c>
      <c r="G5274" s="7">
        <v>2553</v>
      </c>
      <c r="H5274" s="7">
        <v>24.91</v>
      </c>
      <c r="I5274" s="7">
        <v>1.8</v>
      </c>
      <c r="J5274" s="8">
        <f t="shared" si="165"/>
        <v>2343.6</v>
      </c>
      <c r="K5274" s="7">
        <v>11996.43</v>
      </c>
      <c r="L5274" s="9">
        <v>-22.529013039655698</v>
      </c>
      <c r="M5274" s="9">
        <v>-45.356773953052802</v>
      </c>
      <c r="N5274" s="7">
        <f>COUNTIFS('Lojas Assaí'!$F$174:$F$260,D5274)</f>
        <v>0</v>
      </c>
    </row>
    <row r="5275" spans="1:14" x14ac:dyDescent="0.25">
      <c r="A5275" s="7" t="s">
        <v>5605</v>
      </c>
      <c r="B5275" s="7" t="s">
        <v>707</v>
      </c>
      <c r="C5275" s="7" t="str">
        <f t="shared" si="164"/>
        <v>São João do PolêsineRS</v>
      </c>
      <c r="D5275" s="7">
        <v>4318432</v>
      </c>
      <c r="E5275" s="8" t="s">
        <v>708</v>
      </c>
      <c r="F5275" s="7">
        <v>2535</v>
      </c>
      <c r="G5275" s="7">
        <v>2635</v>
      </c>
      <c r="H5275" s="7">
        <v>30.94</v>
      </c>
      <c r="I5275" s="7">
        <v>2.2000000000000002</v>
      </c>
      <c r="J5275" s="8">
        <f t="shared" si="165"/>
        <v>2864.4</v>
      </c>
      <c r="K5275" s="7">
        <v>36711.75</v>
      </c>
      <c r="L5275" s="9">
        <v>-29.614676416364301</v>
      </c>
      <c r="M5275" s="9">
        <v>-53.446350434806199</v>
      </c>
      <c r="N5275" s="7">
        <f>COUNTIFS('Lojas Assaí'!$F$174:$F$260,D5275)</f>
        <v>0</v>
      </c>
    </row>
    <row r="5276" spans="1:14" x14ac:dyDescent="0.25">
      <c r="A5276" s="7" t="s">
        <v>5606</v>
      </c>
      <c r="B5276" s="7" t="s">
        <v>710</v>
      </c>
      <c r="C5276" s="7" t="str">
        <f t="shared" si="164"/>
        <v>Abdon BatistaSC</v>
      </c>
      <c r="D5276" s="7">
        <v>4200051</v>
      </c>
      <c r="E5276" s="8" t="s">
        <v>711</v>
      </c>
      <c r="F5276" s="7">
        <v>2534</v>
      </c>
      <c r="G5276" s="7">
        <v>2653</v>
      </c>
      <c r="H5276" s="7">
        <v>11.25</v>
      </c>
      <c r="I5276" s="7">
        <v>2.4</v>
      </c>
      <c r="J5276" s="8">
        <f t="shared" si="165"/>
        <v>3124.8</v>
      </c>
      <c r="K5276" s="7">
        <v>24358.67</v>
      </c>
      <c r="L5276" s="9">
        <v>-27.608987123336298</v>
      </c>
      <c r="M5276" s="9">
        <v>-51.0252722110367</v>
      </c>
      <c r="N5276" s="7">
        <f>COUNTIFS('Lojas Assaí'!$F$174:$F$260,D5276)</f>
        <v>0</v>
      </c>
    </row>
    <row r="5277" spans="1:14" x14ac:dyDescent="0.25">
      <c r="A5277" s="7" t="s">
        <v>5607</v>
      </c>
      <c r="B5277" s="7" t="s">
        <v>669</v>
      </c>
      <c r="C5277" s="7" t="str">
        <f t="shared" si="164"/>
        <v>Santa Terezinha do TocantinsTO</v>
      </c>
      <c r="D5277" s="7">
        <v>1720002</v>
      </c>
      <c r="E5277" s="8" t="s">
        <v>699</v>
      </c>
      <c r="F5277" s="7">
        <v>2530</v>
      </c>
      <c r="G5277" s="7">
        <v>2474</v>
      </c>
      <c r="H5277" s="7">
        <v>9.17</v>
      </c>
      <c r="I5277" s="7">
        <v>1.7</v>
      </c>
      <c r="J5277" s="8">
        <f t="shared" si="165"/>
        <v>2213.4</v>
      </c>
      <c r="K5277" s="7">
        <v>14765.92</v>
      </c>
      <c r="L5277" s="9">
        <v>-6.4369976184442503</v>
      </c>
      <c r="M5277" s="9">
        <v>-47.684285363008101</v>
      </c>
      <c r="N5277" s="7">
        <f>COUNTIFS('Lojas Assaí'!$F$174:$F$260,D5277)</f>
        <v>0</v>
      </c>
    </row>
    <row r="5278" spans="1:14" x14ac:dyDescent="0.25">
      <c r="A5278" s="7" t="s">
        <v>5608</v>
      </c>
      <c r="B5278" s="7" t="s">
        <v>707</v>
      </c>
      <c r="C5278" s="7" t="str">
        <f t="shared" si="164"/>
        <v>Coronel BarrosRS</v>
      </c>
      <c r="D5278" s="7">
        <v>4305871</v>
      </c>
      <c r="E5278" s="8" t="s">
        <v>708</v>
      </c>
      <c r="F5278" s="7">
        <v>2521</v>
      </c>
      <c r="G5278" s="7">
        <v>2459</v>
      </c>
      <c r="H5278" s="7">
        <v>15.09</v>
      </c>
      <c r="I5278" s="7">
        <v>2.6</v>
      </c>
      <c r="J5278" s="8">
        <f t="shared" si="165"/>
        <v>3385.2</v>
      </c>
      <c r="K5278" s="7">
        <v>46933.64</v>
      </c>
      <c r="L5278" s="9">
        <v>-28.384540858676299</v>
      </c>
      <c r="M5278" s="9">
        <v>-54.073662430288799</v>
      </c>
      <c r="N5278" s="7">
        <f>COUNTIFS('Lojas Assaí'!$F$174:$F$260,D5278)</f>
        <v>0</v>
      </c>
    </row>
    <row r="5279" spans="1:14" x14ac:dyDescent="0.25">
      <c r="A5279" s="7" t="s">
        <v>5609</v>
      </c>
      <c r="B5279" s="7" t="s">
        <v>258</v>
      </c>
      <c r="C5279" s="7" t="str">
        <f t="shared" si="164"/>
        <v>Brasilândia do SulPR</v>
      </c>
      <c r="D5279" s="7">
        <v>4103370</v>
      </c>
      <c r="E5279" s="8" t="s">
        <v>686</v>
      </c>
      <c r="F5279" s="7">
        <v>2521</v>
      </c>
      <c r="G5279" s="7">
        <v>3209</v>
      </c>
      <c r="H5279" s="7">
        <v>11.03</v>
      </c>
      <c r="I5279" s="7">
        <v>2.2000000000000002</v>
      </c>
      <c r="J5279" s="8">
        <f t="shared" si="165"/>
        <v>2864.4</v>
      </c>
      <c r="K5279" s="7">
        <v>84215.69</v>
      </c>
      <c r="L5279" s="9">
        <v>-22.788235240971002</v>
      </c>
      <c r="M5279" s="9">
        <v>-51.715005508507602</v>
      </c>
      <c r="N5279" s="7">
        <f>COUNTIFS('Lojas Assaí'!$F$174:$F$260,D5279)</f>
        <v>0</v>
      </c>
    </row>
    <row r="5280" spans="1:14" x14ac:dyDescent="0.25">
      <c r="A5280" s="7" t="s">
        <v>5610</v>
      </c>
      <c r="B5280" s="7" t="s">
        <v>707</v>
      </c>
      <c r="C5280" s="7" t="str">
        <f t="shared" si="164"/>
        <v>Dom Pedro de AlcântaraRS</v>
      </c>
      <c r="D5280" s="7">
        <v>4306551</v>
      </c>
      <c r="E5280" s="8" t="s">
        <v>708</v>
      </c>
      <c r="F5280" s="7">
        <v>2520</v>
      </c>
      <c r="G5280" s="7">
        <v>2550</v>
      </c>
      <c r="H5280" s="7">
        <v>32.630000000000003</v>
      </c>
      <c r="I5280" s="7">
        <v>2.1</v>
      </c>
      <c r="J5280" s="8">
        <f t="shared" si="165"/>
        <v>2734.2</v>
      </c>
      <c r="K5280" s="7">
        <v>21156.18</v>
      </c>
      <c r="L5280" s="9">
        <v>-30.981267056751101</v>
      </c>
      <c r="M5280" s="9">
        <v>-54.674130183823699</v>
      </c>
      <c r="N5280" s="7">
        <f>COUNTIFS('Lojas Assaí'!$F$174:$F$260,D5280)</f>
        <v>0</v>
      </c>
    </row>
    <row r="5281" spans="1:14" x14ac:dyDescent="0.25">
      <c r="A5281" s="7" t="s">
        <v>5611</v>
      </c>
      <c r="B5281" s="7" t="s">
        <v>145</v>
      </c>
      <c r="C5281" s="7" t="str">
        <f t="shared" si="164"/>
        <v>AdelândiaGO</v>
      </c>
      <c r="D5281" s="7">
        <v>5200159</v>
      </c>
      <c r="E5281" s="8" t="s">
        <v>687</v>
      </c>
      <c r="F5281" s="7">
        <v>2515</v>
      </c>
      <c r="G5281" s="7">
        <v>2477</v>
      </c>
      <c r="H5281" s="7">
        <v>21.47</v>
      </c>
      <c r="I5281" s="7">
        <v>1.5</v>
      </c>
      <c r="J5281" s="8">
        <f t="shared" si="165"/>
        <v>1953</v>
      </c>
      <c r="K5281" s="7">
        <v>16858.060000000001</v>
      </c>
      <c r="L5281" s="9">
        <v>-16.4150015120189</v>
      </c>
      <c r="M5281" s="9">
        <v>-50.163146676109399</v>
      </c>
      <c r="N5281" s="7">
        <f>COUNTIFS('Lojas Assaí'!$F$174:$F$260,D5281)</f>
        <v>0</v>
      </c>
    </row>
    <row r="5282" spans="1:14" x14ac:dyDescent="0.25">
      <c r="A5282" s="7" t="s">
        <v>5612</v>
      </c>
      <c r="B5282" s="7" t="s">
        <v>707</v>
      </c>
      <c r="C5282" s="7" t="str">
        <f t="shared" si="164"/>
        <v>Monte Belo do SulRS</v>
      </c>
      <c r="D5282" s="7">
        <v>4312385</v>
      </c>
      <c r="E5282" s="8" t="s">
        <v>708</v>
      </c>
      <c r="F5282" s="7">
        <v>2514</v>
      </c>
      <c r="G5282" s="7">
        <v>2670</v>
      </c>
      <c r="H5282" s="7">
        <v>39.049999999999997</v>
      </c>
      <c r="I5282" s="7">
        <v>2.6</v>
      </c>
      <c r="J5282" s="8">
        <f t="shared" si="165"/>
        <v>3385.2</v>
      </c>
      <c r="K5282" s="7">
        <v>29383.9</v>
      </c>
      <c r="L5282" s="9">
        <v>-29.159941223129501</v>
      </c>
      <c r="M5282" s="9">
        <v>-51.631559245390299</v>
      </c>
      <c r="N5282" s="7">
        <f>COUNTIFS('Lojas Assaí'!$F$174:$F$260,D5282)</f>
        <v>0</v>
      </c>
    </row>
    <row r="5283" spans="1:14" x14ac:dyDescent="0.25">
      <c r="A5283" s="7" t="s">
        <v>5613</v>
      </c>
      <c r="B5283" s="7" t="s">
        <v>244</v>
      </c>
      <c r="C5283" s="7" t="str">
        <f t="shared" si="164"/>
        <v>Curral VelhoPB</v>
      </c>
      <c r="D5283" s="7">
        <v>2505303</v>
      </c>
      <c r="E5283" s="8" t="s">
        <v>698</v>
      </c>
      <c r="F5283" s="7">
        <v>2508</v>
      </c>
      <c r="G5283" s="7">
        <v>2505</v>
      </c>
      <c r="H5283" s="7">
        <v>11.24</v>
      </c>
      <c r="I5283" s="7">
        <v>1.7</v>
      </c>
      <c r="J5283" s="8">
        <f t="shared" si="165"/>
        <v>2213.4</v>
      </c>
      <c r="K5283" s="7">
        <v>9913.9699999999993</v>
      </c>
      <c r="L5283" s="9">
        <v>-6.9141574733744804</v>
      </c>
      <c r="M5283" s="9">
        <v>-35.252824892539699</v>
      </c>
      <c r="N5283" s="7">
        <f>COUNTIFS('Lojas Assaí'!$F$174:$F$260,D5283)</f>
        <v>0</v>
      </c>
    </row>
    <row r="5284" spans="1:14" x14ac:dyDescent="0.25">
      <c r="A5284" s="7" t="s">
        <v>5614</v>
      </c>
      <c r="B5284" s="7" t="s">
        <v>145</v>
      </c>
      <c r="C5284" s="7" t="str">
        <f t="shared" si="164"/>
        <v>JesúpolisGO</v>
      </c>
      <c r="D5284" s="7">
        <v>5212055</v>
      </c>
      <c r="E5284" s="8" t="s">
        <v>687</v>
      </c>
      <c r="F5284" s="7">
        <v>2497</v>
      </c>
      <c r="G5284" s="7">
        <v>2300</v>
      </c>
      <c r="H5284" s="7">
        <v>18.78</v>
      </c>
      <c r="I5284" s="7">
        <v>1.8</v>
      </c>
      <c r="J5284" s="8">
        <f t="shared" si="165"/>
        <v>2343.6</v>
      </c>
      <c r="K5284" s="7">
        <v>13425.15</v>
      </c>
      <c r="L5284" s="9">
        <v>-15.9515976078315</v>
      </c>
      <c r="M5284" s="9">
        <v>-49.376218927527297</v>
      </c>
      <c r="N5284" s="7">
        <f>COUNTIFS('Lojas Assaí'!$F$174:$F$260,D5284)</f>
        <v>0</v>
      </c>
    </row>
    <row r="5285" spans="1:14" x14ac:dyDescent="0.25">
      <c r="A5285" s="7" t="s">
        <v>443</v>
      </c>
      <c r="B5285" s="7" t="s">
        <v>244</v>
      </c>
      <c r="C5285" s="7" t="str">
        <f t="shared" si="164"/>
        <v>Santo AndréPB</v>
      </c>
      <c r="D5285" s="7">
        <v>2513851</v>
      </c>
      <c r="E5285" s="8" t="s">
        <v>698</v>
      </c>
      <c r="F5285" s="7">
        <v>2496</v>
      </c>
      <c r="G5285" s="7">
        <v>2638</v>
      </c>
      <c r="H5285" s="7">
        <v>11.72</v>
      </c>
      <c r="I5285" s="7">
        <v>1.5</v>
      </c>
      <c r="J5285" s="8">
        <f t="shared" si="165"/>
        <v>1953</v>
      </c>
      <c r="K5285" s="7">
        <v>11579.32</v>
      </c>
      <c r="L5285" s="9">
        <v>-7.1380844999999997</v>
      </c>
      <c r="M5285" s="9">
        <v>-34.965839278270899</v>
      </c>
      <c r="N5285" s="7">
        <f>COUNTIFS('Lojas Assaí'!$F$174:$F$260,D5285)</f>
        <v>0</v>
      </c>
    </row>
    <row r="5286" spans="1:14" x14ac:dyDescent="0.25">
      <c r="A5286" s="7" t="s">
        <v>5615</v>
      </c>
      <c r="B5286" s="7" t="s">
        <v>206</v>
      </c>
      <c r="C5286" s="7" t="str">
        <f t="shared" si="164"/>
        <v>Santana do GarambéuMG</v>
      </c>
      <c r="D5286" s="7">
        <v>3158706</v>
      </c>
      <c r="E5286" s="8" t="s">
        <v>701</v>
      </c>
      <c r="F5286" s="7">
        <v>2494</v>
      </c>
      <c r="G5286" s="7">
        <v>2234</v>
      </c>
      <c r="H5286" s="7">
        <v>11</v>
      </c>
      <c r="I5286" s="7">
        <v>1.9</v>
      </c>
      <c r="J5286" s="8">
        <f t="shared" si="165"/>
        <v>2473.8000000000002</v>
      </c>
      <c r="K5286" s="7">
        <v>14257.44</v>
      </c>
      <c r="L5286" s="9">
        <v>-19.875210170167499</v>
      </c>
      <c r="M5286" s="9">
        <v>-42.131780836916498</v>
      </c>
      <c r="N5286" s="7">
        <f>COUNTIFS('Lojas Assaí'!$F$174:$F$260,D5286)</f>
        <v>0</v>
      </c>
    </row>
    <row r="5287" spans="1:14" x14ac:dyDescent="0.25">
      <c r="A5287" s="7" t="s">
        <v>5616</v>
      </c>
      <c r="B5287" s="7" t="s">
        <v>707</v>
      </c>
      <c r="C5287" s="7" t="str">
        <f t="shared" si="164"/>
        <v>São José das MissõesRS</v>
      </c>
      <c r="D5287" s="7">
        <v>4318457</v>
      </c>
      <c r="E5287" s="8" t="s">
        <v>708</v>
      </c>
      <c r="F5287" s="7">
        <v>2491</v>
      </c>
      <c r="G5287" s="7">
        <v>2720</v>
      </c>
      <c r="H5287" s="7">
        <v>27.74</v>
      </c>
      <c r="I5287" s="7">
        <v>2.2000000000000002</v>
      </c>
      <c r="J5287" s="8">
        <f t="shared" si="165"/>
        <v>2864.4</v>
      </c>
      <c r="K5287" s="7">
        <v>21881.11</v>
      </c>
      <c r="L5287" s="9">
        <v>-27.7781833180516</v>
      </c>
      <c r="M5287" s="9">
        <v>-53.118775269011103</v>
      </c>
      <c r="N5287" s="7">
        <f>COUNTIFS('Lojas Assaí'!$F$174:$F$260,D5287)</f>
        <v>0</v>
      </c>
    </row>
    <row r="5288" spans="1:14" x14ac:dyDescent="0.25">
      <c r="A5288" s="7" t="s">
        <v>5617</v>
      </c>
      <c r="B5288" s="7" t="s">
        <v>422</v>
      </c>
      <c r="C5288" s="7" t="str">
        <f t="shared" si="164"/>
        <v>Cássia dos CoqueirosSP</v>
      </c>
      <c r="D5288" s="7">
        <v>3510906</v>
      </c>
      <c r="E5288" s="8" t="s">
        <v>435</v>
      </c>
      <c r="F5288" s="7">
        <v>2488</v>
      </c>
      <c r="G5288" s="7">
        <v>2634</v>
      </c>
      <c r="H5288" s="7">
        <v>13.74</v>
      </c>
      <c r="I5288" s="7">
        <v>1.9</v>
      </c>
      <c r="J5288" s="8">
        <f t="shared" si="165"/>
        <v>2473.8000000000002</v>
      </c>
      <c r="K5288" s="7">
        <v>101646.04</v>
      </c>
      <c r="L5288" s="9">
        <v>-21.285000428529401</v>
      </c>
      <c r="M5288" s="9">
        <v>-47.167105877048897</v>
      </c>
      <c r="N5288" s="7">
        <f>COUNTIFS('Lojas Assaí'!$F$174:$F$260,D5288)</f>
        <v>0</v>
      </c>
    </row>
    <row r="5289" spans="1:14" x14ac:dyDescent="0.25">
      <c r="A5289" s="7" t="s">
        <v>5618</v>
      </c>
      <c r="B5289" s="7" t="s">
        <v>710</v>
      </c>
      <c r="C5289" s="7" t="str">
        <f t="shared" si="164"/>
        <v>Rio RufinoSC</v>
      </c>
      <c r="D5289" s="7">
        <v>4215059</v>
      </c>
      <c r="E5289" s="8" t="s">
        <v>711</v>
      </c>
      <c r="F5289" s="7">
        <v>2484</v>
      </c>
      <c r="G5289" s="7">
        <v>2436</v>
      </c>
      <c r="H5289" s="7">
        <v>8.6199999999999992</v>
      </c>
      <c r="I5289" s="7">
        <v>1.7</v>
      </c>
      <c r="J5289" s="8">
        <f t="shared" si="165"/>
        <v>2213.4</v>
      </c>
      <c r="K5289" s="7">
        <v>27233.439999999999</v>
      </c>
      <c r="L5289" s="9">
        <v>-27.067594164579599</v>
      </c>
      <c r="M5289" s="9">
        <v>-53.325286211509898</v>
      </c>
      <c r="N5289" s="7">
        <f>COUNTIFS('Lojas Assaí'!$F$174:$F$260,D5289)</f>
        <v>0</v>
      </c>
    </row>
    <row r="5290" spans="1:14" x14ac:dyDescent="0.25">
      <c r="A5290" s="7" t="s">
        <v>5619</v>
      </c>
      <c r="B5290" s="7" t="s">
        <v>206</v>
      </c>
      <c r="C5290" s="7" t="str">
        <f t="shared" si="164"/>
        <v>BiquinhasMG</v>
      </c>
      <c r="D5290" s="7">
        <v>3107000</v>
      </c>
      <c r="E5290" s="8" t="s">
        <v>701</v>
      </c>
      <c r="F5290" s="7">
        <v>2482</v>
      </c>
      <c r="G5290" s="7">
        <v>2630</v>
      </c>
      <c r="H5290" s="7">
        <v>5.73</v>
      </c>
      <c r="I5290" s="7">
        <v>1.9</v>
      </c>
      <c r="J5290" s="8">
        <f t="shared" si="165"/>
        <v>2473.8000000000002</v>
      </c>
      <c r="K5290" s="7">
        <v>20867.47</v>
      </c>
      <c r="L5290" s="9">
        <v>-18.7847516602239</v>
      </c>
      <c r="M5290" s="9">
        <v>-45.504651716023602</v>
      </c>
      <c r="N5290" s="7">
        <f>COUNTIFS('Lojas Assaí'!$F$174:$F$260,D5290)</f>
        <v>0</v>
      </c>
    </row>
    <row r="5291" spans="1:14" x14ac:dyDescent="0.25">
      <c r="A5291" s="7" t="s">
        <v>5620</v>
      </c>
      <c r="B5291" s="7" t="s">
        <v>710</v>
      </c>
      <c r="C5291" s="7" t="str">
        <f t="shared" si="164"/>
        <v>Formosa do SulSC</v>
      </c>
      <c r="D5291" s="7">
        <v>4205431</v>
      </c>
      <c r="E5291" s="8" t="s">
        <v>711</v>
      </c>
      <c r="F5291" s="7">
        <v>2481</v>
      </c>
      <c r="G5291" s="7">
        <v>2601</v>
      </c>
      <c r="H5291" s="7">
        <v>25.98</v>
      </c>
      <c r="I5291" s="7">
        <v>2.4</v>
      </c>
      <c r="J5291" s="8">
        <f t="shared" si="165"/>
        <v>3124.8</v>
      </c>
      <c r="K5291" s="7">
        <v>24384.91</v>
      </c>
      <c r="L5291" s="9">
        <v>-27.0234469627061</v>
      </c>
      <c r="M5291" s="9">
        <v>-50.925079235234598</v>
      </c>
      <c r="N5291" s="7">
        <f>COUNTIFS('Lojas Assaí'!$F$174:$F$260,D5291)</f>
        <v>0</v>
      </c>
    </row>
    <row r="5292" spans="1:14" x14ac:dyDescent="0.25">
      <c r="A5292" s="7" t="s">
        <v>5621</v>
      </c>
      <c r="B5292" s="7" t="s">
        <v>145</v>
      </c>
      <c r="C5292" s="7" t="str">
        <f t="shared" si="164"/>
        <v>DioramaGO</v>
      </c>
      <c r="D5292" s="7">
        <v>5207105</v>
      </c>
      <c r="E5292" s="8" t="s">
        <v>687</v>
      </c>
      <c r="F5292" s="7">
        <v>2477</v>
      </c>
      <c r="G5292" s="7">
        <v>2479</v>
      </c>
      <c r="H5292" s="7">
        <v>3.61</v>
      </c>
      <c r="I5292" s="7">
        <v>1.9</v>
      </c>
      <c r="J5292" s="8">
        <f t="shared" si="165"/>
        <v>2473.8000000000002</v>
      </c>
      <c r="K5292" s="7">
        <v>29271</v>
      </c>
      <c r="L5292" s="9">
        <v>-16.2317085200356</v>
      </c>
      <c r="M5292" s="9">
        <v>-51.258893073176999</v>
      </c>
      <c r="N5292" s="7">
        <f>COUNTIFS('Lojas Assaí'!$F$174:$F$260,D5292)</f>
        <v>0</v>
      </c>
    </row>
    <row r="5293" spans="1:14" x14ac:dyDescent="0.25">
      <c r="A5293" s="7" t="s">
        <v>5622</v>
      </c>
      <c r="B5293" s="7" t="s">
        <v>313</v>
      </c>
      <c r="C5293" s="7" t="str">
        <f t="shared" si="164"/>
        <v>Olho D'Água do PiauíPI</v>
      </c>
      <c r="D5293" s="7">
        <v>2207108</v>
      </c>
      <c r="E5293" s="8" t="s">
        <v>693</v>
      </c>
      <c r="F5293" s="7">
        <v>2477</v>
      </c>
      <c r="G5293" s="7">
        <v>2626</v>
      </c>
      <c r="H5293" s="7">
        <v>11.96</v>
      </c>
      <c r="I5293" s="7">
        <v>1.6</v>
      </c>
      <c r="J5293" s="8">
        <f t="shared" si="165"/>
        <v>2083.1999999999998</v>
      </c>
      <c r="K5293" s="7">
        <v>10536.77</v>
      </c>
      <c r="L5293" s="9">
        <v>-7.3547121155184501</v>
      </c>
      <c r="M5293" s="9">
        <v>-40.905862082374199</v>
      </c>
      <c r="N5293" s="7">
        <f>COUNTIFS('Lojas Assaí'!$F$174:$F$260,D5293)</f>
        <v>0</v>
      </c>
    </row>
    <row r="5294" spans="1:14" x14ac:dyDescent="0.25">
      <c r="A5294" s="7" t="s">
        <v>5623</v>
      </c>
      <c r="B5294" s="7" t="s">
        <v>422</v>
      </c>
      <c r="C5294" s="7" t="str">
        <f t="shared" si="164"/>
        <v>Santa Rita d'OesteSP</v>
      </c>
      <c r="D5294" s="7">
        <v>3547403</v>
      </c>
      <c r="E5294" s="8" t="s">
        <v>435</v>
      </c>
      <c r="F5294" s="7">
        <v>2476</v>
      </c>
      <c r="G5294" s="7">
        <v>2543</v>
      </c>
      <c r="H5294" s="7">
        <v>12.1</v>
      </c>
      <c r="I5294" s="7">
        <v>2.2000000000000002</v>
      </c>
      <c r="J5294" s="8">
        <f t="shared" si="165"/>
        <v>2864.4</v>
      </c>
      <c r="K5294" s="7">
        <v>26935.39</v>
      </c>
      <c r="L5294" s="9">
        <v>-21.70714401</v>
      </c>
      <c r="M5294" s="9">
        <v>-47.478980851786403</v>
      </c>
      <c r="N5294" s="7">
        <f>COUNTIFS('Lojas Assaí'!$F$174:$F$260,D5294)</f>
        <v>0</v>
      </c>
    </row>
    <row r="5295" spans="1:14" x14ac:dyDescent="0.25">
      <c r="A5295" s="7" t="s">
        <v>5624</v>
      </c>
      <c r="B5295" s="7" t="s">
        <v>145</v>
      </c>
      <c r="C5295" s="7" t="str">
        <f t="shared" si="164"/>
        <v>Aparecida do Rio DoceGO</v>
      </c>
      <c r="D5295" s="7">
        <v>5201454</v>
      </c>
      <c r="E5295" s="8" t="s">
        <v>687</v>
      </c>
      <c r="F5295" s="7">
        <v>2474</v>
      </c>
      <c r="G5295" s="7">
        <v>2427</v>
      </c>
      <c r="H5295" s="7">
        <v>4.03</v>
      </c>
      <c r="I5295" s="7">
        <v>2.2000000000000002</v>
      </c>
      <c r="J5295" s="8">
        <f t="shared" si="165"/>
        <v>2864.4</v>
      </c>
      <c r="K5295" s="7">
        <v>37682.449999999997</v>
      </c>
      <c r="L5295" s="9">
        <v>-18.2969842878477</v>
      </c>
      <c r="M5295" s="9">
        <v>-51.1514916271733</v>
      </c>
      <c r="N5295" s="7">
        <f>COUNTIFS('Lojas Assaí'!$F$174:$F$260,D5295)</f>
        <v>0</v>
      </c>
    </row>
    <row r="5296" spans="1:14" x14ac:dyDescent="0.25">
      <c r="A5296" s="7" t="s">
        <v>5625</v>
      </c>
      <c r="B5296" s="7" t="s">
        <v>422</v>
      </c>
      <c r="C5296" s="7" t="str">
        <f t="shared" si="164"/>
        <v>PedranópolisSP</v>
      </c>
      <c r="D5296" s="7">
        <v>3536901</v>
      </c>
      <c r="E5296" s="8" t="s">
        <v>435</v>
      </c>
      <c r="F5296" s="7">
        <v>2468</v>
      </c>
      <c r="G5296" s="7">
        <v>2558</v>
      </c>
      <c r="H5296" s="7">
        <v>9.83</v>
      </c>
      <c r="I5296" s="7">
        <v>2.2000000000000002</v>
      </c>
      <c r="J5296" s="8">
        <f t="shared" si="165"/>
        <v>2864.4</v>
      </c>
      <c r="K5296" s="7">
        <v>29421.47</v>
      </c>
      <c r="L5296" s="9">
        <v>-22.743770999999999</v>
      </c>
      <c r="M5296" s="9">
        <v>-46.897802090290803</v>
      </c>
      <c r="N5296" s="7">
        <f>COUNTIFS('Lojas Assaí'!$F$174:$F$260,D5296)</f>
        <v>0</v>
      </c>
    </row>
    <row r="5297" spans="1:14" x14ac:dyDescent="0.25">
      <c r="A5297" s="7" t="s">
        <v>5626</v>
      </c>
      <c r="B5297" s="7" t="s">
        <v>710</v>
      </c>
      <c r="C5297" s="7" t="str">
        <f t="shared" si="164"/>
        <v>Capão AltoSC</v>
      </c>
      <c r="D5297" s="7">
        <v>4203253</v>
      </c>
      <c r="E5297" s="8" t="s">
        <v>711</v>
      </c>
      <c r="F5297" s="7">
        <v>2467</v>
      </c>
      <c r="G5297" s="7">
        <v>2753</v>
      </c>
      <c r="H5297" s="7">
        <v>2.06</v>
      </c>
      <c r="I5297" s="7">
        <v>2.4</v>
      </c>
      <c r="J5297" s="8">
        <f t="shared" si="165"/>
        <v>3124.8</v>
      </c>
      <c r="K5297" s="7">
        <v>63152.56</v>
      </c>
      <c r="L5297" s="9">
        <v>-28.449045511825101</v>
      </c>
      <c r="M5297" s="9">
        <v>-48.960575068094101</v>
      </c>
      <c r="N5297" s="7">
        <f>COUNTIFS('Lojas Assaí'!$F$174:$F$260,D5297)</f>
        <v>0</v>
      </c>
    </row>
    <row r="5298" spans="1:14" x14ac:dyDescent="0.25">
      <c r="A5298" s="7" t="s">
        <v>5627</v>
      </c>
      <c r="B5298" s="7" t="s">
        <v>707</v>
      </c>
      <c r="C5298" s="7" t="str">
        <f t="shared" si="164"/>
        <v>Boa Vista do CadeadoRS</v>
      </c>
      <c r="D5298" s="7">
        <v>4302220</v>
      </c>
      <c r="E5298" s="8" t="s">
        <v>708</v>
      </c>
      <c r="F5298" s="7">
        <v>2466</v>
      </c>
      <c r="G5298" s="7">
        <v>2441</v>
      </c>
      <c r="H5298" s="7">
        <v>3.48</v>
      </c>
      <c r="I5298" s="7">
        <v>3.1</v>
      </c>
      <c r="J5298" s="8">
        <f t="shared" si="165"/>
        <v>4036.2</v>
      </c>
      <c r="K5298" s="7">
        <v>87822.58</v>
      </c>
      <c r="L5298" s="9">
        <v>-28.577434475480501</v>
      </c>
      <c r="M5298" s="9">
        <v>-53.813734635114898</v>
      </c>
      <c r="N5298" s="7">
        <f>COUNTIFS('Lojas Assaí'!$F$174:$F$260,D5298)</f>
        <v>0</v>
      </c>
    </row>
    <row r="5299" spans="1:14" x14ac:dyDescent="0.25">
      <c r="A5299" s="7" t="s">
        <v>1412</v>
      </c>
      <c r="B5299" s="7" t="s">
        <v>707</v>
      </c>
      <c r="C5299" s="7" t="str">
        <f t="shared" si="164"/>
        <v>ColinasRS</v>
      </c>
      <c r="D5299" s="7">
        <v>4305587</v>
      </c>
      <c r="E5299" s="8" t="s">
        <v>708</v>
      </c>
      <c r="F5299" s="7">
        <v>2466</v>
      </c>
      <c r="G5299" s="7">
        <v>2420</v>
      </c>
      <c r="H5299" s="7">
        <v>41.46</v>
      </c>
      <c r="I5299" s="7">
        <v>2</v>
      </c>
      <c r="J5299" s="8">
        <f t="shared" si="165"/>
        <v>2604</v>
      </c>
      <c r="K5299" s="7">
        <v>31061.82</v>
      </c>
      <c r="L5299" s="9">
        <v>-29.392536871608801</v>
      </c>
      <c r="M5299" s="9">
        <v>-51.868575546499798</v>
      </c>
      <c r="N5299" s="7">
        <f>COUNTIFS('Lojas Assaí'!$F$174:$F$260,D5299)</f>
        <v>0</v>
      </c>
    </row>
    <row r="5300" spans="1:14" x14ac:dyDescent="0.25">
      <c r="A5300" s="7" t="s">
        <v>5628</v>
      </c>
      <c r="B5300" s="7" t="s">
        <v>707</v>
      </c>
      <c r="C5300" s="7" t="str">
        <f t="shared" si="164"/>
        <v>São José do SulRS</v>
      </c>
      <c r="D5300" s="7">
        <v>4318614</v>
      </c>
      <c r="E5300" s="8" t="s">
        <v>708</v>
      </c>
      <c r="F5300" s="7">
        <v>2464</v>
      </c>
      <c r="G5300" s="7">
        <v>2082</v>
      </c>
      <c r="H5300" s="7">
        <v>35.270000000000003</v>
      </c>
      <c r="I5300" s="7">
        <v>2.2999999999999998</v>
      </c>
      <c r="J5300" s="8">
        <f t="shared" si="165"/>
        <v>2994.6</v>
      </c>
      <c r="K5300" s="7">
        <v>31164.58</v>
      </c>
      <c r="L5300" s="9">
        <v>-29.543469517815801</v>
      </c>
      <c r="M5300" s="9">
        <v>-51.486383830685298</v>
      </c>
      <c r="N5300" s="7">
        <f>COUNTIFS('Lojas Assaí'!$F$174:$F$260,D5300)</f>
        <v>0</v>
      </c>
    </row>
    <row r="5301" spans="1:14" x14ac:dyDescent="0.25">
      <c r="A5301" s="7" t="s">
        <v>5629</v>
      </c>
      <c r="B5301" s="7" t="s">
        <v>145</v>
      </c>
      <c r="C5301" s="7" t="str">
        <f t="shared" si="164"/>
        <v>Buriti de GoiásGO</v>
      </c>
      <c r="D5301" s="7">
        <v>5203939</v>
      </c>
      <c r="E5301" s="8" t="s">
        <v>687</v>
      </c>
      <c r="F5301" s="7">
        <v>2464</v>
      </c>
      <c r="G5301" s="7">
        <v>2560</v>
      </c>
      <c r="H5301" s="7">
        <v>12.85</v>
      </c>
      <c r="I5301" s="7">
        <v>1.4</v>
      </c>
      <c r="J5301" s="8">
        <f t="shared" si="165"/>
        <v>1822.8</v>
      </c>
      <c r="K5301" s="7">
        <v>20123.48</v>
      </c>
      <c r="L5301" s="9">
        <v>-16.1813969764783</v>
      </c>
      <c r="M5301" s="9">
        <v>-50.434434756362101</v>
      </c>
      <c r="N5301" s="7">
        <f>COUNTIFS('Lojas Assaí'!$F$174:$F$260,D5301)</f>
        <v>0</v>
      </c>
    </row>
    <row r="5302" spans="1:14" x14ac:dyDescent="0.25">
      <c r="A5302" s="7" t="s">
        <v>5630</v>
      </c>
      <c r="B5302" s="7" t="s">
        <v>145</v>
      </c>
      <c r="C5302" s="7" t="str">
        <f t="shared" si="164"/>
        <v>ArenópolisGO</v>
      </c>
      <c r="D5302" s="7">
        <v>5202353</v>
      </c>
      <c r="E5302" s="8" t="s">
        <v>687</v>
      </c>
      <c r="F5302" s="7">
        <v>2462</v>
      </c>
      <c r="G5302" s="7">
        <v>3277</v>
      </c>
      <c r="H5302" s="7">
        <v>3.05</v>
      </c>
      <c r="I5302" s="7">
        <v>1.7</v>
      </c>
      <c r="J5302" s="8">
        <f t="shared" si="165"/>
        <v>2213.4</v>
      </c>
      <c r="K5302" s="7">
        <v>70062.81</v>
      </c>
      <c r="L5302" s="9">
        <v>-16.387545618878601</v>
      </c>
      <c r="M5302" s="9">
        <v>-51.560029491789599</v>
      </c>
      <c r="N5302" s="7">
        <f>COUNTIFS('Lojas Assaí'!$F$174:$F$260,D5302)</f>
        <v>0</v>
      </c>
    </row>
    <row r="5303" spans="1:14" x14ac:dyDescent="0.25">
      <c r="A5303" s="7" t="s">
        <v>5631</v>
      </c>
      <c r="B5303" s="7" t="s">
        <v>313</v>
      </c>
      <c r="C5303" s="7" t="str">
        <f t="shared" si="164"/>
        <v>São Miguel da Baixa GrandePI</v>
      </c>
      <c r="D5303" s="7">
        <v>2210383</v>
      </c>
      <c r="E5303" s="8" t="s">
        <v>693</v>
      </c>
      <c r="F5303" s="7">
        <v>2456</v>
      </c>
      <c r="G5303" s="7">
        <v>2110</v>
      </c>
      <c r="H5303" s="7">
        <v>5.49</v>
      </c>
      <c r="I5303" s="7">
        <v>1.5</v>
      </c>
      <c r="J5303" s="8">
        <f t="shared" si="165"/>
        <v>1953</v>
      </c>
      <c r="K5303" s="7">
        <v>10330.77</v>
      </c>
      <c r="L5303" s="9">
        <v>-5.86229863428784</v>
      </c>
      <c r="M5303" s="9">
        <v>-42.185377373754399</v>
      </c>
      <c r="N5303" s="7">
        <f>COUNTIFS('Lojas Assaí'!$F$174:$F$260,D5303)</f>
        <v>0</v>
      </c>
    </row>
    <row r="5304" spans="1:14" x14ac:dyDescent="0.25">
      <c r="A5304" s="7" t="s">
        <v>5632</v>
      </c>
      <c r="B5304" s="7" t="s">
        <v>710</v>
      </c>
      <c r="C5304" s="7" t="str">
        <f t="shared" si="164"/>
        <v>UrupemaSC</v>
      </c>
      <c r="D5304" s="7">
        <v>4218954</v>
      </c>
      <c r="E5304" s="8" t="s">
        <v>711</v>
      </c>
      <c r="F5304" s="7">
        <v>2453</v>
      </c>
      <c r="G5304" s="7">
        <v>2482</v>
      </c>
      <c r="H5304" s="7">
        <v>7.09</v>
      </c>
      <c r="I5304" s="7">
        <v>2.1</v>
      </c>
      <c r="J5304" s="8">
        <f t="shared" si="165"/>
        <v>2734.2</v>
      </c>
      <c r="K5304" s="7">
        <v>30738.9</v>
      </c>
      <c r="L5304" s="9">
        <v>-28.519966203921101</v>
      </c>
      <c r="M5304" s="9">
        <v>-49.319107918564697</v>
      </c>
      <c r="N5304" s="7">
        <f>COUNTIFS('Lojas Assaí'!$F$174:$F$260,D5304)</f>
        <v>0</v>
      </c>
    </row>
    <row r="5305" spans="1:14" x14ac:dyDescent="0.25">
      <c r="A5305" s="7" t="s">
        <v>5393</v>
      </c>
      <c r="B5305" s="7" t="s">
        <v>244</v>
      </c>
      <c r="C5305" s="7" t="str">
        <f t="shared" si="164"/>
        <v>PassagemPB</v>
      </c>
      <c r="D5305" s="7">
        <v>2510709</v>
      </c>
      <c r="E5305" s="8" t="s">
        <v>698</v>
      </c>
      <c r="F5305" s="7">
        <v>2453</v>
      </c>
      <c r="G5305" s="7">
        <v>2233</v>
      </c>
      <c r="H5305" s="7">
        <v>19.96</v>
      </c>
      <c r="I5305" s="7">
        <v>1.6</v>
      </c>
      <c r="J5305" s="8">
        <f t="shared" si="165"/>
        <v>2083.1999999999998</v>
      </c>
      <c r="K5305" s="7">
        <v>10940.92</v>
      </c>
      <c r="L5305" s="9">
        <v>-7.3167001007781902</v>
      </c>
      <c r="M5305" s="9">
        <v>-36.658324443925103</v>
      </c>
      <c r="N5305" s="7">
        <f>COUNTIFS('Lojas Assaí'!$F$174:$F$260,D5305)</f>
        <v>0</v>
      </c>
    </row>
    <row r="5306" spans="1:14" x14ac:dyDescent="0.25">
      <c r="A5306" s="7" t="s">
        <v>5633</v>
      </c>
      <c r="B5306" s="7" t="s">
        <v>422</v>
      </c>
      <c r="C5306" s="7" t="str">
        <f t="shared" si="164"/>
        <v>ArapeíSP</v>
      </c>
      <c r="D5306" s="7">
        <v>3503158</v>
      </c>
      <c r="E5306" s="8" t="s">
        <v>435</v>
      </c>
      <c r="F5306" s="7">
        <v>2452</v>
      </c>
      <c r="G5306" s="7">
        <v>2493</v>
      </c>
      <c r="H5306" s="7">
        <v>15.89</v>
      </c>
      <c r="I5306" s="7">
        <v>2</v>
      </c>
      <c r="J5306" s="8">
        <f t="shared" si="165"/>
        <v>2604</v>
      </c>
      <c r="K5306" s="7">
        <v>16212.51</v>
      </c>
      <c r="L5306" s="9">
        <v>-22.674798723272499</v>
      </c>
      <c r="M5306" s="9">
        <v>-44.448106556794301</v>
      </c>
      <c r="N5306" s="7">
        <f>COUNTIFS('Lojas Assaí'!$F$174:$F$260,D5306)</f>
        <v>0</v>
      </c>
    </row>
    <row r="5307" spans="1:14" x14ac:dyDescent="0.25">
      <c r="A5307" s="7" t="s">
        <v>5634</v>
      </c>
      <c r="B5307" s="7" t="s">
        <v>422</v>
      </c>
      <c r="C5307" s="7" t="str">
        <f t="shared" si="164"/>
        <v>ÓleoSP</v>
      </c>
      <c r="D5307" s="7">
        <v>3533809</v>
      </c>
      <c r="E5307" s="8" t="s">
        <v>435</v>
      </c>
      <c r="F5307" s="7">
        <v>2447</v>
      </c>
      <c r="G5307" s="7">
        <v>2673</v>
      </c>
      <c r="H5307" s="7">
        <v>13.49</v>
      </c>
      <c r="I5307" s="7">
        <v>2.2999999999999998</v>
      </c>
      <c r="J5307" s="8">
        <f t="shared" si="165"/>
        <v>2994.6</v>
      </c>
      <c r="K5307" s="7">
        <v>52080.97</v>
      </c>
      <c r="L5307" s="9">
        <v>-20.6127221201493</v>
      </c>
      <c r="M5307" s="9">
        <v>-49.299214794262397</v>
      </c>
      <c r="N5307" s="7">
        <f>COUNTIFS('Lojas Assaí'!$F$174:$F$260,D5307)</f>
        <v>0</v>
      </c>
    </row>
    <row r="5308" spans="1:14" x14ac:dyDescent="0.25">
      <c r="A5308" s="7" t="s">
        <v>5635</v>
      </c>
      <c r="B5308" s="7" t="s">
        <v>422</v>
      </c>
      <c r="C5308" s="7" t="str">
        <f t="shared" si="164"/>
        <v>EmbaúbaSP</v>
      </c>
      <c r="D5308" s="7">
        <v>3514957</v>
      </c>
      <c r="E5308" s="8" t="s">
        <v>435</v>
      </c>
      <c r="F5308" s="7">
        <v>2446</v>
      </c>
      <c r="G5308" s="7">
        <v>2423</v>
      </c>
      <c r="H5308" s="7">
        <v>29.15</v>
      </c>
      <c r="I5308" s="7">
        <v>2.6</v>
      </c>
      <c r="J5308" s="8">
        <f t="shared" si="165"/>
        <v>3385.2</v>
      </c>
      <c r="K5308" s="7">
        <v>24486.07</v>
      </c>
      <c r="L5308" s="9">
        <v>-23.647312500000002</v>
      </c>
      <c r="M5308" s="9">
        <v>-46.850859993673602</v>
      </c>
      <c r="N5308" s="7">
        <f>COUNTIFS('Lojas Assaí'!$F$174:$F$260,D5308)</f>
        <v>0</v>
      </c>
    </row>
    <row r="5309" spans="1:14" x14ac:dyDescent="0.25">
      <c r="A5309" s="7" t="s">
        <v>5636</v>
      </c>
      <c r="B5309" s="7" t="s">
        <v>258</v>
      </c>
      <c r="C5309" s="7" t="str">
        <f t="shared" si="164"/>
        <v>ManfrinópolisPR</v>
      </c>
      <c r="D5309" s="7">
        <v>4114351</v>
      </c>
      <c r="E5309" s="8" t="s">
        <v>686</v>
      </c>
      <c r="F5309" s="7">
        <v>2442</v>
      </c>
      <c r="G5309" s="7">
        <v>3127</v>
      </c>
      <c r="H5309" s="7">
        <v>14.45</v>
      </c>
      <c r="I5309" s="7">
        <v>2.2000000000000002</v>
      </c>
      <c r="J5309" s="8">
        <f t="shared" si="165"/>
        <v>2864.4</v>
      </c>
      <c r="K5309" s="7">
        <v>29008.94</v>
      </c>
      <c r="L5309" s="9">
        <v>-24.521730877406899</v>
      </c>
      <c r="M5309" s="9">
        <v>-51.669078595070701</v>
      </c>
      <c r="N5309" s="7">
        <f>COUNTIFS('Lojas Assaí'!$F$174:$F$260,D5309)</f>
        <v>0</v>
      </c>
    </row>
    <row r="5310" spans="1:14" x14ac:dyDescent="0.25">
      <c r="A5310" s="7" t="s">
        <v>5637</v>
      </c>
      <c r="B5310" s="7" t="s">
        <v>710</v>
      </c>
      <c r="C5310" s="7" t="str">
        <f t="shared" si="164"/>
        <v>Matos CostaSC</v>
      </c>
      <c r="D5310" s="7">
        <v>4210704</v>
      </c>
      <c r="E5310" s="8" t="s">
        <v>711</v>
      </c>
      <c r="F5310" s="7">
        <v>2442</v>
      </c>
      <c r="G5310" s="7">
        <v>2839</v>
      </c>
      <c r="H5310" s="7">
        <v>6.56</v>
      </c>
      <c r="I5310" s="7">
        <v>1.8</v>
      </c>
      <c r="J5310" s="8">
        <f t="shared" si="165"/>
        <v>2343.6</v>
      </c>
      <c r="K5310" s="7">
        <v>20807.650000000001</v>
      </c>
      <c r="L5310" s="9">
        <v>-27.201205083137499</v>
      </c>
      <c r="M5310" s="9">
        <v>-50.068563712375401</v>
      </c>
      <c r="N5310" s="7">
        <f>COUNTIFS('Lojas Assaí'!$F$174:$F$260,D5310)</f>
        <v>0</v>
      </c>
    </row>
    <row r="5311" spans="1:14" x14ac:dyDescent="0.25">
      <c r="A5311" s="7" t="s">
        <v>5638</v>
      </c>
      <c r="B5311" s="7" t="s">
        <v>178</v>
      </c>
      <c r="C5311" s="7" t="str">
        <f t="shared" si="164"/>
        <v>RibeirãozinhoMT</v>
      </c>
      <c r="D5311" s="7">
        <v>5107198</v>
      </c>
      <c r="E5311" s="8" t="s">
        <v>696</v>
      </c>
      <c r="F5311" s="7">
        <v>2439</v>
      </c>
      <c r="G5311" s="7">
        <v>2199</v>
      </c>
      <c r="H5311" s="7">
        <v>3.52</v>
      </c>
      <c r="I5311" s="7">
        <v>2.2999999999999998</v>
      </c>
      <c r="J5311" s="8">
        <f t="shared" si="165"/>
        <v>2994.6</v>
      </c>
      <c r="K5311" s="7">
        <v>46505.82</v>
      </c>
      <c r="L5311" s="9">
        <v>-11.9696855569233</v>
      </c>
      <c r="M5311" s="9">
        <v>-55.282222706505301</v>
      </c>
      <c r="N5311" s="7">
        <f>COUNTIFS('Lojas Assaí'!$F$174:$F$260,D5311)</f>
        <v>0</v>
      </c>
    </row>
    <row r="5312" spans="1:14" x14ac:dyDescent="0.25">
      <c r="A5312" s="7" t="s">
        <v>5639</v>
      </c>
      <c r="B5312" s="7" t="s">
        <v>258</v>
      </c>
      <c r="C5312" s="7" t="str">
        <f t="shared" si="164"/>
        <v>Boa Esperança do IguaçuPR</v>
      </c>
      <c r="D5312" s="7">
        <v>4103024</v>
      </c>
      <c r="E5312" s="8" t="s">
        <v>686</v>
      </c>
      <c r="F5312" s="7">
        <v>2437</v>
      </c>
      <c r="G5312" s="7">
        <v>2764</v>
      </c>
      <c r="H5312" s="7">
        <v>18.21</v>
      </c>
      <c r="I5312" s="7">
        <v>2</v>
      </c>
      <c r="J5312" s="8">
        <f t="shared" si="165"/>
        <v>2604</v>
      </c>
      <c r="K5312" s="7">
        <v>47668.1</v>
      </c>
      <c r="L5312" s="9">
        <v>-24.8785175861528</v>
      </c>
      <c r="M5312" s="9">
        <v>-51.539373837031498</v>
      </c>
      <c r="N5312" s="7">
        <f>COUNTIFS('Lojas Assaí'!$F$174:$F$260,D5312)</f>
        <v>0</v>
      </c>
    </row>
    <row r="5313" spans="1:14" x14ac:dyDescent="0.25">
      <c r="A5313" s="7" t="s">
        <v>5640</v>
      </c>
      <c r="B5313" s="7" t="s">
        <v>422</v>
      </c>
      <c r="C5313" s="7" t="str">
        <f t="shared" si="164"/>
        <v>Torre de PedraSP</v>
      </c>
      <c r="D5313" s="7">
        <v>3554656</v>
      </c>
      <c r="E5313" s="8" t="s">
        <v>435</v>
      </c>
      <c r="F5313" s="7">
        <v>2432</v>
      </c>
      <c r="G5313" s="7">
        <v>2254</v>
      </c>
      <c r="H5313" s="7">
        <v>31.59</v>
      </c>
      <c r="I5313" s="7">
        <v>2.1</v>
      </c>
      <c r="J5313" s="8">
        <f t="shared" si="165"/>
        <v>2734.2</v>
      </c>
      <c r="K5313" s="7">
        <v>14009.53</v>
      </c>
      <c r="L5313" s="9">
        <v>-22.0380736470599</v>
      </c>
      <c r="M5313" s="9">
        <v>-48.340183393753499</v>
      </c>
      <c r="N5313" s="7">
        <f>COUNTIFS('Lojas Assaí'!$F$174:$F$260,D5313)</f>
        <v>0</v>
      </c>
    </row>
    <row r="5314" spans="1:14" x14ac:dyDescent="0.25">
      <c r="A5314" s="7" t="s">
        <v>5641</v>
      </c>
      <c r="B5314" s="7" t="s">
        <v>422</v>
      </c>
      <c r="C5314" s="7" t="str">
        <f t="shared" ref="C5314:C5377" si="166">_xlfn.CONCAT(A5314:B5314)</f>
        <v>SagresSP</v>
      </c>
      <c r="D5314" s="7">
        <v>3544707</v>
      </c>
      <c r="E5314" s="8" t="s">
        <v>435</v>
      </c>
      <c r="F5314" s="7">
        <v>2427</v>
      </c>
      <c r="G5314" s="7">
        <v>2395</v>
      </c>
      <c r="H5314" s="7">
        <v>16.2</v>
      </c>
      <c r="I5314" s="7">
        <v>1.9</v>
      </c>
      <c r="J5314" s="8">
        <f t="shared" ref="J5314:J5377" si="167">ROUND(I5314*1302,2)</f>
        <v>2473.8000000000002</v>
      </c>
      <c r="K5314" s="7">
        <v>19126.62</v>
      </c>
      <c r="L5314" s="9">
        <v>-20.7778821519735</v>
      </c>
      <c r="M5314" s="9">
        <v>-47.842349339924901</v>
      </c>
      <c r="N5314" s="7">
        <f>COUNTIFS('Lojas Assaí'!$F$174:$F$260,D5314)</f>
        <v>0</v>
      </c>
    </row>
    <row r="5315" spans="1:14" x14ac:dyDescent="0.25">
      <c r="A5315" s="7" t="s">
        <v>5642</v>
      </c>
      <c r="B5315" s="7" t="s">
        <v>403</v>
      </c>
      <c r="C5315" s="7" t="str">
        <f t="shared" si="166"/>
        <v>Timbaúba dos BatistasRN</v>
      </c>
      <c r="D5315" s="7">
        <v>2414308</v>
      </c>
      <c r="E5315" s="8" t="s">
        <v>695</v>
      </c>
      <c r="F5315" s="7">
        <v>2427</v>
      </c>
      <c r="G5315" s="7">
        <v>2295</v>
      </c>
      <c r="H5315" s="7">
        <v>16.940000000000001</v>
      </c>
      <c r="I5315" s="7">
        <v>1.6</v>
      </c>
      <c r="J5315" s="8">
        <f t="shared" si="167"/>
        <v>2083.1999999999998</v>
      </c>
      <c r="K5315" s="7">
        <v>14273.9</v>
      </c>
      <c r="L5315" s="9">
        <v>-6.46328926305819</v>
      </c>
      <c r="M5315" s="9">
        <v>-37.271339906440097</v>
      </c>
      <c r="N5315" s="7">
        <f>COUNTIFS('Lojas Assaí'!$F$174:$F$260,D5315)</f>
        <v>0</v>
      </c>
    </row>
    <row r="5316" spans="1:14" x14ac:dyDescent="0.25">
      <c r="A5316" s="7" t="s">
        <v>2576</v>
      </c>
      <c r="B5316" s="7" t="s">
        <v>403</v>
      </c>
      <c r="C5316" s="7" t="str">
        <f t="shared" si="166"/>
        <v>Pedra PretaRN</v>
      </c>
      <c r="D5316" s="7">
        <v>2409605</v>
      </c>
      <c r="E5316" s="8" t="s">
        <v>695</v>
      </c>
      <c r="F5316" s="7">
        <v>2419</v>
      </c>
      <c r="G5316" s="7">
        <v>2590</v>
      </c>
      <c r="H5316" s="7">
        <v>8.7799999999999994</v>
      </c>
      <c r="I5316" s="7">
        <v>1.8</v>
      </c>
      <c r="J5316" s="8">
        <f t="shared" si="167"/>
        <v>2343.6</v>
      </c>
      <c r="K5316" s="7">
        <v>12742.66</v>
      </c>
      <c r="L5316" s="9">
        <v>-6.1147318386501297</v>
      </c>
      <c r="M5316" s="9">
        <v>-38.203261520083601</v>
      </c>
      <c r="N5316" s="7">
        <f>COUNTIFS('Lojas Assaí'!$F$174:$F$260,D5316)</f>
        <v>0</v>
      </c>
    </row>
    <row r="5317" spans="1:14" x14ac:dyDescent="0.25">
      <c r="A5317" s="7" t="s">
        <v>5643</v>
      </c>
      <c r="B5317" s="7" t="s">
        <v>206</v>
      </c>
      <c r="C5317" s="7" t="str">
        <f t="shared" si="166"/>
        <v>Morro da GarçaMG</v>
      </c>
      <c r="D5317" s="7">
        <v>3143609</v>
      </c>
      <c r="E5317" s="8" t="s">
        <v>701</v>
      </c>
      <c r="F5317" s="7">
        <v>2413</v>
      </c>
      <c r="G5317" s="7">
        <v>2660</v>
      </c>
      <c r="H5317" s="7">
        <v>6.41</v>
      </c>
      <c r="I5317" s="7">
        <v>1.3</v>
      </c>
      <c r="J5317" s="8">
        <f t="shared" si="167"/>
        <v>1692.6</v>
      </c>
      <c r="K5317" s="7">
        <v>23159.27</v>
      </c>
      <c r="L5317" s="9">
        <v>-18.547218462938101</v>
      </c>
      <c r="M5317" s="9">
        <v>-44.603531034842497</v>
      </c>
      <c r="N5317" s="7">
        <f>COUNTIFS('Lojas Assaí'!$F$174:$F$260,D5317)</f>
        <v>0</v>
      </c>
    </row>
    <row r="5318" spans="1:14" x14ac:dyDescent="0.25">
      <c r="A5318" s="7" t="s">
        <v>5644</v>
      </c>
      <c r="B5318" s="7" t="s">
        <v>422</v>
      </c>
      <c r="C5318" s="7" t="str">
        <f t="shared" si="166"/>
        <v>LucianópolisSP</v>
      </c>
      <c r="D5318" s="7">
        <v>3527504</v>
      </c>
      <c r="E5318" s="8" t="s">
        <v>435</v>
      </c>
      <c r="F5318" s="7">
        <v>2412</v>
      </c>
      <c r="G5318" s="7">
        <v>2249</v>
      </c>
      <c r="H5318" s="7">
        <v>11.85</v>
      </c>
      <c r="I5318" s="7">
        <v>2.1</v>
      </c>
      <c r="J5318" s="8">
        <f t="shared" si="167"/>
        <v>2734.2</v>
      </c>
      <c r="K5318" s="7">
        <v>31267.95</v>
      </c>
      <c r="L5318" s="9">
        <v>-21.673602964562999</v>
      </c>
      <c r="M5318" s="9">
        <v>-50.3276394896385</v>
      </c>
      <c r="N5318" s="7">
        <f>COUNTIFS('Lojas Assaí'!$F$174:$F$260,D5318)</f>
        <v>0</v>
      </c>
    </row>
    <row r="5319" spans="1:14" x14ac:dyDescent="0.25">
      <c r="A5319" s="7" t="s">
        <v>5645</v>
      </c>
      <c r="B5319" s="7" t="s">
        <v>669</v>
      </c>
      <c r="C5319" s="7" t="str">
        <f t="shared" si="166"/>
        <v>Itaporã do TocantinsTO</v>
      </c>
      <c r="D5319" s="7">
        <v>1711100</v>
      </c>
      <c r="E5319" s="8" t="s">
        <v>699</v>
      </c>
      <c r="F5319" s="7">
        <v>2412</v>
      </c>
      <c r="G5319" s="7">
        <v>2445</v>
      </c>
      <c r="H5319" s="7">
        <v>2.5099999999999998</v>
      </c>
      <c r="I5319" s="7">
        <v>1.7</v>
      </c>
      <c r="J5319" s="8">
        <f t="shared" si="167"/>
        <v>2213.4</v>
      </c>
      <c r="K5319" s="7">
        <v>23354.9</v>
      </c>
      <c r="L5319" s="9">
        <v>-8.5688286115605408</v>
      </c>
      <c r="M5319" s="9">
        <v>-48.693263703224801</v>
      </c>
      <c r="N5319" s="7">
        <f>COUNTIFS('Lojas Assaí'!$F$174:$F$260,D5319)</f>
        <v>0</v>
      </c>
    </row>
    <row r="5320" spans="1:14" x14ac:dyDescent="0.25">
      <c r="A5320" s="7" t="s">
        <v>5646</v>
      </c>
      <c r="B5320" s="7" t="s">
        <v>669</v>
      </c>
      <c r="C5320" s="7" t="str">
        <f t="shared" si="166"/>
        <v>Santa Rita do TocantinsTO</v>
      </c>
      <c r="D5320" s="7">
        <v>1718899</v>
      </c>
      <c r="E5320" s="8" t="s">
        <v>699</v>
      </c>
      <c r="F5320" s="7">
        <v>2407</v>
      </c>
      <c r="G5320" s="7">
        <v>2128</v>
      </c>
      <c r="H5320" s="7">
        <v>0.65</v>
      </c>
      <c r="I5320" s="7">
        <v>1.5</v>
      </c>
      <c r="J5320" s="8">
        <f t="shared" si="167"/>
        <v>1953</v>
      </c>
      <c r="K5320" s="7">
        <v>56535.71</v>
      </c>
      <c r="L5320" s="9">
        <v>-10.8664553694029</v>
      </c>
      <c r="M5320" s="9">
        <v>-48.909294007359001</v>
      </c>
      <c r="N5320" s="7">
        <f>COUNTIFS('Lojas Assaí'!$F$174:$F$260,D5320)</f>
        <v>0</v>
      </c>
    </row>
    <row r="5321" spans="1:14" x14ac:dyDescent="0.25">
      <c r="A5321" s="7" t="s">
        <v>5647</v>
      </c>
      <c r="B5321" s="7" t="s">
        <v>145</v>
      </c>
      <c r="C5321" s="7" t="str">
        <f t="shared" si="166"/>
        <v>AvelinópolisGO</v>
      </c>
      <c r="D5321" s="7">
        <v>5202809</v>
      </c>
      <c r="E5321" s="8" t="s">
        <v>687</v>
      </c>
      <c r="F5321" s="7">
        <v>2401</v>
      </c>
      <c r="G5321" s="7">
        <v>2450</v>
      </c>
      <c r="H5321" s="7">
        <v>14.11</v>
      </c>
      <c r="I5321" s="7">
        <v>1.5</v>
      </c>
      <c r="J5321" s="8">
        <f t="shared" si="167"/>
        <v>1953</v>
      </c>
      <c r="K5321" s="7">
        <v>24346.91</v>
      </c>
      <c r="L5321" s="9">
        <v>-16.4619386944645</v>
      </c>
      <c r="M5321" s="9">
        <v>-49.754225838210701</v>
      </c>
      <c r="N5321" s="7">
        <f>COUNTIFS('Lojas Assaí'!$F$174:$F$260,D5321)</f>
        <v>0</v>
      </c>
    </row>
    <row r="5322" spans="1:14" x14ac:dyDescent="0.25">
      <c r="A5322" s="7" t="s">
        <v>5648</v>
      </c>
      <c r="B5322" s="7" t="s">
        <v>707</v>
      </c>
      <c r="C5322" s="7" t="str">
        <f t="shared" si="166"/>
        <v>ForquetinhaRS</v>
      </c>
      <c r="D5322" s="7">
        <v>4308433</v>
      </c>
      <c r="E5322" s="8" t="s">
        <v>708</v>
      </c>
      <c r="F5322" s="7">
        <v>2389</v>
      </c>
      <c r="G5322" s="7">
        <v>2479</v>
      </c>
      <c r="H5322" s="7">
        <v>26.49</v>
      </c>
      <c r="I5322" s="7">
        <v>1.7</v>
      </c>
      <c r="J5322" s="8">
        <f t="shared" si="167"/>
        <v>2213.4</v>
      </c>
      <c r="K5322" s="7">
        <v>19499.689999999999</v>
      </c>
      <c r="L5322" s="9">
        <v>-29.9976338154204</v>
      </c>
      <c r="M5322" s="9">
        <v>-53.500294414944499</v>
      </c>
      <c r="N5322" s="7">
        <f>COUNTIFS('Lojas Assaí'!$F$174:$F$260,D5322)</f>
        <v>0</v>
      </c>
    </row>
    <row r="5323" spans="1:14" x14ac:dyDescent="0.25">
      <c r="A5323" s="7" t="s">
        <v>3461</v>
      </c>
      <c r="B5323" s="7" t="s">
        <v>710</v>
      </c>
      <c r="C5323" s="7" t="str">
        <f t="shared" si="166"/>
        <v>VargemSC</v>
      </c>
      <c r="D5323" s="7">
        <v>4219150</v>
      </c>
      <c r="E5323" s="8" t="s">
        <v>711</v>
      </c>
      <c r="F5323" s="7">
        <v>2387</v>
      </c>
      <c r="G5323" s="7">
        <v>2808</v>
      </c>
      <c r="H5323" s="7">
        <v>8.02</v>
      </c>
      <c r="I5323" s="7">
        <v>1.9</v>
      </c>
      <c r="J5323" s="8">
        <f t="shared" si="167"/>
        <v>2473.8000000000002</v>
      </c>
      <c r="K5323" s="7">
        <v>26463.66</v>
      </c>
      <c r="L5323" s="9">
        <v>-27.0032416045091</v>
      </c>
      <c r="M5323" s="9">
        <v>-51.744740181404602</v>
      </c>
      <c r="N5323" s="7">
        <f>COUNTIFS('Lojas Assaí'!$F$174:$F$260,D5323)</f>
        <v>0</v>
      </c>
    </row>
    <row r="5324" spans="1:14" x14ac:dyDescent="0.25">
      <c r="A5324" s="7" t="s">
        <v>5649</v>
      </c>
      <c r="B5324" s="7" t="s">
        <v>655</v>
      </c>
      <c r="C5324" s="7" t="str">
        <f t="shared" si="166"/>
        <v>Amparo do São FranciscoSE</v>
      </c>
      <c r="D5324" s="7">
        <v>2800100</v>
      </c>
      <c r="E5324" s="8" t="s">
        <v>692</v>
      </c>
      <c r="F5324" s="7">
        <v>2386</v>
      </c>
      <c r="G5324" s="7">
        <v>2275</v>
      </c>
      <c r="H5324" s="7">
        <v>64.75</v>
      </c>
      <c r="I5324" s="7">
        <v>2.2000000000000002</v>
      </c>
      <c r="J5324" s="8">
        <f t="shared" si="167"/>
        <v>2864.4</v>
      </c>
      <c r="K5324" s="7">
        <v>14175.42</v>
      </c>
      <c r="L5324" s="9">
        <v>-10.133971033901499</v>
      </c>
      <c r="M5324" s="9">
        <v>-36.927483689181003</v>
      </c>
      <c r="N5324" s="7">
        <f>COUNTIFS('Lojas Assaí'!$F$174:$F$260,D5324)</f>
        <v>0</v>
      </c>
    </row>
    <row r="5325" spans="1:14" x14ac:dyDescent="0.25">
      <c r="A5325" s="7" t="s">
        <v>5650</v>
      </c>
      <c r="B5325" s="7" t="s">
        <v>710</v>
      </c>
      <c r="C5325" s="7" t="str">
        <f t="shared" si="166"/>
        <v>Sul BrasilSC</v>
      </c>
      <c r="D5325" s="7">
        <v>4217758</v>
      </c>
      <c r="E5325" s="8" t="s">
        <v>711</v>
      </c>
      <c r="F5325" s="7">
        <v>2386</v>
      </c>
      <c r="G5325" s="7">
        <v>2766</v>
      </c>
      <c r="H5325" s="7">
        <v>24.51</v>
      </c>
      <c r="I5325" s="7">
        <v>2</v>
      </c>
      <c r="J5325" s="8">
        <f t="shared" si="167"/>
        <v>2604</v>
      </c>
      <c r="K5325" s="7">
        <v>31068.44</v>
      </c>
      <c r="L5325" s="9">
        <v>-27.117937300220401</v>
      </c>
      <c r="M5325" s="9">
        <v>-50.005096464272398</v>
      </c>
      <c r="N5325" s="7">
        <f>COUNTIFS('Lojas Assaí'!$F$174:$F$260,D5325)</f>
        <v>0</v>
      </c>
    </row>
    <row r="5326" spans="1:14" x14ac:dyDescent="0.25">
      <c r="A5326" s="7" t="s">
        <v>5651</v>
      </c>
      <c r="B5326" s="7" t="s">
        <v>37</v>
      </c>
      <c r="C5326" s="7" t="str">
        <f t="shared" si="166"/>
        <v>MaetingaBA</v>
      </c>
      <c r="D5326" s="7">
        <v>2919959</v>
      </c>
      <c r="E5326" s="8" t="s">
        <v>684</v>
      </c>
      <c r="F5326" s="7">
        <v>2386</v>
      </c>
      <c r="G5326" s="7">
        <v>7038</v>
      </c>
      <c r="H5326" s="7">
        <v>10.32</v>
      </c>
      <c r="I5326" s="7">
        <v>1.5</v>
      </c>
      <c r="J5326" s="8">
        <f t="shared" si="167"/>
        <v>1953</v>
      </c>
      <c r="K5326" s="7">
        <v>17398.55</v>
      </c>
      <c r="L5326" s="9">
        <v>-14.6612663590578</v>
      </c>
      <c r="M5326" s="9">
        <v>-41.483656695321699</v>
      </c>
      <c r="N5326" s="7">
        <f>COUNTIFS('Lojas Assaí'!$F$174:$F$260,D5326)</f>
        <v>0</v>
      </c>
    </row>
    <row r="5327" spans="1:14" x14ac:dyDescent="0.25">
      <c r="A5327" s="7" t="s">
        <v>5652</v>
      </c>
      <c r="B5327" s="7" t="s">
        <v>145</v>
      </c>
      <c r="C5327" s="7" t="str">
        <f t="shared" si="166"/>
        <v>PalmeloGO</v>
      </c>
      <c r="D5327" s="7">
        <v>5215801</v>
      </c>
      <c r="E5327" s="8" t="s">
        <v>687</v>
      </c>
      <c r="F5327" s="7">
        <v>2382</v>
      </c>
      <c r="G5327" s="7">
        <v>2335</v>
      </c>
      <c r="H5327" s="7">
        <v>39.6</v>
      </c>
      <c r="I5327" s="7">
        <v>1.5</v>
      </c>
      <c r="J5327" s="8">
        <f t="shared" si="167"/>
        <v>1953</v>
      </c>
      <c r="K5327" s="7">
        <v>18031.73</v>
      </c>
      <c r="L5327" s="9">
        <v>-17.323016851708601</v>
      </c>
      <c r="M5327" s="9">
        <v>-48.423095576422497</v>
      </c>
      <c r="N5327" s="7">
        <f>COUNTIFS('Lojas Assaí'!$F$174:$F$260,D5327)</f>
        <v>0</v>
      </c>
    </row>
    <row r="5328" spans="1:14" x14ac:dyDescent="0.25">
      <c r="A5328" s="7" t="s">
        <v>5653</v>
      </c>
      <c r="B5328" s="7" t="s">
        <v>707</v>
      </c>
      <c r="C5328" s="7" t="str">
        <f t="shared" si="166"/>
        <v>ItatiRS</v>
      </c>
      <c r="D5328" s="7">
        <v>4310652</v>
      </c>
      <c r="E5328" s="8" t="s">
        <v>708</v>
      </c>
      <c r="F5328" s="7">
        <v>2377</v>
      </c>
      <c r="G5328" s="7">
        <v>2584</v>
      </c>
      <c r="H5328" s="7">
        <v>12.49</v>
      </c>
      <c r="I5328" s="7">
        <v>2.1</v>
      </c>
      <c r="J5328" s="8">
        <f t="shared" si="167"/>
        <v>2734.2</v>
      </c>
      <c r="K5328" s="7">
        <v>30207.96</v>
      </c>
      <c r="L5328" s="9">
        <v>-29.500248495475599</v>
      </c>
      <c r="M5328" s="9">
        <v>-50.101782261394803</v>
      </c>
      <c r="N5328" s="7">
        <f>COUNTIFS('Lojas Assaí'!$F$174:$F$260,D5328)</f>
        <v>0</v>
      </c>
    </row>
    <row r="5329" spans="1:14" x14ac:dyDescent="0.25">
      <c r="A5329" s="7" t="s">
        <v>5654</v>
      </c>
      <c r="B5329" s="7" t="s">
        <v>206</v>
      </c>
      <c r="C5329" s="7" t="str">
        <f t="shared" si="166"/>
        <v>FamaMG</v>
      </c>
      <c r="D5329" s="7">
        <v>3125200</v>
      </c>
      <c r="E5329" s="8" t="s">
        <v>701</v>
      </c>
      <c r="F5329" s="7">
        <v>2374</v>
      </c>
      <c r="G5329" s="7">
        <v>2350</v>
      </c>
      <c r="H5329" s="7">
        <v>27.32</v>
      </c>
      <c r="I5329" s="7">
        <v>2.1</v>
      </c>
      <c r="J5329" s="8">
        <f t="shared" si="167"/>
        <v>2734.2</v>
      </c>
      <c r="K5329" s="7">
        <v>18445.939999999999</v>
      </c>
      <c r="L5329" s="9">
        <v>-20.8017449434969</v>
      </c>
      <c r="M5329" s="9">
        <v>-42.013846176678697</v>
      </c>
      <c r="N5329" s="7">
        <f>COUNTIFS('Lojas Assaí'!$F$174:$F$260,D5329)</f>
        <v>0</v>
      </c>
    </row>
    <row r="5330" spans="1:14" x14ac:dyDescent="0.25">
      <c r="A5330" s="7" t="s">
        <v>1401</v>
      </c>
      <c r="B5330" s="7" t="s">
        <v>710</v>
      </c>
      <c r="C5330" s="7" t="str">
        <f t="shared" si="166"/>
        <v>Novo HorizonteSC</v>
      </c>
      <c r="D5330" s="7">
        <v>4211652</v>
      </c>
      <c r="E5330" s="8" t="s">
        <v>711</v>
      </c>
      <c r="F5330" s="7">
        <v>2366</v>
      </c>
      <c r="G5330" s="7">
        <v>2750</v>
      </c>
      <c r="H5330" s="7">
        <v>18.11</v>
      </c>
      <c r="I5330" s="7">
        <v>2.2000000000000002</v>
      </c>
      <c r="J5330" s="8">
        <f t="shared" si="167"/>
        <v>2864.4</v>
      </c>
      <c r="K5330" s="7">
        <v>47535.88</v>
      </c>
      <c r="L5330" s="9">
        <v>-27.503846175008299</v>
      </c>
      <c r="M5330" s="9">
        <v>-50.1123146891291</v>
      </c>
      <c r="N5330" s="7">
        <f>COUNTIFS('Lojas Assaí'!$F$174:$F$260,D5330)</f>
        <v>0</v>
      </c>
    </row>
    <row r="5331" spans="1:14" x14ac:dyDescent="0.25">
      <c r="A5331" s="7" t="s">
        <v>5655</v>
      </c>
      <c r="B5331" s="7" t="s">
        <v>707</v>
      </c>
      <c r="C5331" s="7" t="str">
        <f t="shared" si="166"/>
        <v>Silveira MartinsRS</v>
      </c>
      <c r="D5331" s="7">
        <v>4320651</v>
      </c>
      <c r="E5331" s="8" t="s">
        <v>708</v>
      </c>
      <c r="F5331" s="7">
        <v>2365</v>
      </c>
      <c r="G5331" s="7">
        <v>2449</v>
      </c>
      <c r="H5331" s="7">
        <v>20.68</v>
      </c>
      <c r="I5331" s="7">
        <v>2.4</v>
      </c>
      <c r="J5331" s="8">
        <f t="shared" si="167"/>
        <v>3124.8</v>
      </c>
      <c r="K5331" s="7">
        <v>24488.2</v>
      </c>
      <c r="L5331" s="9">
        <v>-29.645250058547401</v>
      </c>
      <c r="M5331" s="9">
        <v>-53.585237473611897</v>
      </c>
      <c r="N5331" s="7">
        <f>COUNTIFS('Lojas Assaí'!$F$174:$F$260,D5331)</f>
        <v>0</v>
      </c>
    </row>
    <row r="5332" spans="1:14" x14ac:dyDescent="0.25">
      <c r="A5332" s="7" t="s">
        <v>5656</v>
      </c>
      <c r="B5332" s="7" t="s">
        <v>710</v>
      </c>
      <c r="C5332" s="7" t="str">
        <f t="shared" si="166"/>
        <v>União do OesteSC</v>
      </c>
      <c r="D5332" s="7">
        <v>4218855</v>
      </c>
      <c r="E5332" s="8" t="s">
        <v>711</v>
      </c>
      <c r="F5332" s="7">
        <v>2364</v>
      </c>
      <c r="G5332" s="7">
        <v>2910</v>
      </c>
      <c r="H5332" s="7">
        <v>31.42</v>
      </c>
      <c r="I5332" s="7">
        <v>2.7</v>
      </c>
      <c r="J5332" s="8">
        <f t="shared" si="167"/>
        <v>3515.4</v>
      </c>
      <c r="K5332" s="7">
        <v>31753.56</v>
      </c>
      <c r="L5332" s="9">
        <v>-28.004554912032901</v>
      </c>
      <c r="M5332" s="9">
        <v>-49.5882056111042</v>
      </c>
      <c r="N5332" s="7">
        <f>COUNTIFS('Lojas Assaí'!$F$174:$F$260,D5332)</f>
        <v>0</v>
      </c>
    </row>
    <row r="5333" spans="1:14" x14ac:dyDescent="0.25">
      <c r="A5333" s="7" t="s">
        <v>5657</v>
      </c>
      <c r="B5333" s="7" t="s">
        <v>145</v>
      </c>
      <c r="C5333" s="7" t="str">
        <f t="shared" si="166"/>
        <v>Nova AméricaGO</v>
      </c>
      <c r="D5333" s="7">
        <v>5214705</v>
      </c>
      <c r="E5333" s="8" t="s">
        <v>687</v>
      </c>
      <c r="F5333" s="7">
        <v>2362</v>
      </c>
      <c r="G5333" s="7">
        <v>2259</v>
      </c>
      <c r="H5333" s="7">
        <v>10.65</v>
      </c>
      <c r="I5333" s="7">
        <v>1.5</v>
      </c>
      <c r="J5333" s="8">
        <f t="shared" si="167"/>
        <v>1953</v>
      </c>
      <c r="K5333" s="7">
        <v>17632.7</v>
      </c>
      <c r="L5333" s="9">
        <v>-15.0183858596303</v>
      </c>
      <c r="M5333" s="9">
        <v>-49.899315399329801</v>
      </c>
      <c r="N5333" s="7">
        <f>COUNTIFS('Lojas Assaí'!$F$174:$F$260,D5333)</f>
        <v>0</v>
      </c>
    </row>
    <row r="5334" spans="1:14" x14ac:dyDescent="0.25">
      <c r="A5334" s="7" t="s">
        <v>5658</v>
      </c>
      <c r="B5334" s="7" t="s">
        <v>206</v>
      </c>
      <c r="C5334" s="7" t="str">
        <f t="shared" si="166"/>
        <v>AraçaíMG</v>
      </c>
      <c r="D5334" s="7">
        <v>3103207</v>
      </c>
      <c r="E5334" s="8" t="s">
        <v>701</v>
      </c>
      <c r="F5334" s="7">
        <v>2360</v>
      </c>
      <c r="G5334" s="7">
        <v>2243</v>
      </c>
      <c r="H5334" s="7">
        <v>12.02</v>
      </c>
      <c r="I5334" s="7">
        <v>2</v>
      </c>
      <c r="J5334" s="8">
        <f t="shared" si="167"/>
        <v>2604</v>
      </c>
      <c r="K5334" s="7">
        <v>24321.01</v>
      </c>
      <c r="L5334" s="9">
        <v>-19.200363859421099</v>
      </c>
      <c r="M5334" s="9">
        <v>-44.246923712861602</v>
      </c>
      <c r="N5334" s="7">
        <f>COUNTIFS('Lojas Assaí'!$F$174:$F$260,D5334)</f>
        <v>0</v>
      </c>
    </row>
    <row r="5335" spans="1:14" x14ac:dyDescent="0.25">
      <c r="A5335" s="7" t="s">
        <v>5659</v>
      </c>
      <c r="B5335" s="7" t="s">
        <v>145</v>
      </c>
      <c r="C5335" s="7" t="str">
        <f t="shared" si="166"/>
        <v>MairipotabaGO</v>
      </c>
      <c r="D5335" s="7">
        <v>5212600</v>
      </c>
      <c r="E5335" s="8" t="s">
        <v>687</v>
      </c>
      <c r="F5335" s="7">
        <v>2358</v>
      </c>
      <c r="G5335" s="7">
        <v>2374</v>
      </c>
      <c r="H5335" s="7">
        <v>5.08</v>
      </c>
      <c r="I5335" s="7">
        <v>1.7</v>
      </c>
      <c r="J5335" s="8">
        <f t="shared" si="167"/>
        <v>2213.4</v>
      </c>
      <c r="K5335" s="7">
        <v>30244.59</v>
      </c>
      <c r="L5335" s="9">
        <v>-17.2973954688586</v>
      </c>
      <c r="M5335" s="9">
        <v>-49.5008802854382</v>
      </c>
      <c r="N5335" s="7">
        <f>COUNTIFS('Lojas Assaí'!$F$174:$F$260,D5335)</f>
        <v>0</v>
      </c>
    </row>
    <row r="5336" spans="1:14" x14ac:dyDescent="0.25">
      <c r="A5336" s="7" t="s">
        <v>5660</v>
      </c>
      <c r="B5336" s="7" t="s">
        <v>710</v>
      </c>
      <c r="C5336" s="7" t="str">
        <f t="shared" si="166"/>
        <v>PainelSC</v>
      </c>
      <c r="D5336" s="7">
        <v>4211892</v>
      </c>
      <c r="E5336" s="8" t="s">
        <v>711</v>
      </c>
      <c r="F5336" s="7">
        <v>2352</v>
      </c>
      <c r="G5336" s="7">
        <v>2353</v>
      </c>
      <c r="H5336" s="7">
        <v>3.18</v>
      </c>
      <c r="I5336" s="7">
        <v>2</v>
      </c>
      <c r="J5336" s="8">
        <f t="shared" si="167"/>
        <v>2604</v>
      </c>
      <c r="K5336" s="7">
        <v>28231.47</v>
      </c>
      <c r="L5336" s="9">
        <v>-26.3465081338035</v>
      </c>
      <c r="M5336" s="9">
        <v>-53.279977251209203</v>
      </c>
      <c r="N5336" s="7">
        <f>COUNTIFS('Lojas Assaí'!$F$174:$F$260,D5336)</f>
        <v>0</v>
      </c>
    </row>
    <row r="5337" spans="1:14" x14ac:dyDescent="0.25">
      <c r="A5337" s="7" t="s">
        <v>5661</v>
      </c>
      <c r="B5337" s="7" t="s">
        <v>710</v>
      </c>
      <c r="C5337" s="7" t="str">
        <f t="shared" si="166"/>
        <v>Águas FriasSC</v>
      </c>
      <c r="D5337" s="7">
        <v>4200556</v>
      </c>
      <c r="E5337" s="8" t="s">
        <v>711</v>
      </c>
      <c r="F5337" s="7">
        <v>2341</v>
      </c>
      <c r="G5337" s="7">
        <v>2424</v>
      </c>
      <c r="H5337" s="7">
        <v>31.84</v>
      </c>
      <c r="I5337" s="7">
        <v>2.7</v>
      </c>
      <c r="J5337" s="8">
        <f t="shared" si="167"/>
        <v>3515.4</v>
      </c>
      <c r="K5337" s="7">
        <v>53851.29</v>
      </c>
      <c r="L5337" s="9">
        <v>-26.8802275430245</v>
      </c>
      <c r="M5337" s="9">
        <v>-52.859419449350497</v>
      </c>
      <c r="N5337" s="7">
        <f>COUNTIFS('Lojas Assaí'!$F$174:$F$260,D5337)</f>
        <v>0</v>
      </c>
    </row>
    <row r="5338" spans="1:14" x14ac:dyDescent="0.25">
      <c r="A5338" s="7" t="s">
        <v>5662</v>
      </c>
      <c r="B5338" s="7" t="s">
        <v>206</v>
      </c>
      <c r="C5338" s="7" t="str">
        <f t="shared" si="166"/>
        <v>Rochedo de MinasMG</v>
      </c>
      <c r="D5338" s="7">
        <v>3156205</v>
      </c>
      <c r="E5338" s="8" t="s">
        <v>701</v>
      </c>
      <c r="F5338" s="7">
        <v>2335</v>
      </c>
      <c r="G5338" s="7">
        <v>2116</v>
      </c>
      <c r="H5338" s="7">
        <v>26.65</v>
      </c>
      <c r="I5338" s="7">
        <v>1.7</v>
      </c>
      <c r="J5338" s="8">
        <f t="shared" si="167"/>
        <v>2213.4</v>
      </c>
      <c r="K5338" s="7">
        <v>47799.58</v>
      </c>
      <c r="L5338" s="9">
        <v>-21.6314596314615</v>
      </c>
      <c r="M5338" s="9">
        <v>-43.022068505382599</v>
      </c>
      <c r="N5338" s="7">
        <f>COUNTIFS('Lojas Assaí'!$F$174:$F$260,D5338)</f>
        <v>0</v>
      </c>
    </row>
    <row r="5339" spans="1:14" x14ac:dyDescent="0.25">
      <c r="A5339" s="7" t="s">
        <v>5663</v>
      </c>
      <c r="B5339" s="7" t="s">
        <v>422</v>
      </c>
      <c r="C5339" s="7" t="str">
        <f t="shared" si="166"/>
        <v>Nova GuataporangaSP</v>
      </c>
      <c r="D5339" s="7">
        <v>3533106</v>
      </c>
      <c r="E5339" s="8" t="s">
        <v>435</v>
      </c>
      <c r="F5339" s="7">
        <v>2333</v>
      </c>
      <c r="G5339" s="7">
        <v>2177</v>
      </c>
      <c r="H5339" s="7">
        <v>63.81</v>
      </c>
      <c r="I5339" s="7">
        <v>2.1</v>
      </c>
      <c r="J5339" s="8">
        <f t="shared" si="167"/>
        <v>2734.2</v>
      </c>
      <c r="K5339" s="7">
        <v>15644.97</v>
      </c>
      <c r="L5339" s="9">
        <v>-20.990358196418299</v>
      </c>
      <c r="M5339" s="9">
        <v>-48.917063709695697</v>
      </c>
      <c r="N5339" s="7">
        <f>COUNTIFS('Lojas Assaí'!$F$174:$F$260,D5339)</f>
        <v>0</v>
      </c>
    </row>
    <row r="5340" spans="1:14" x14ac:dyDescent="0.25">
      <c r="A5340" s="7" t="s">
        <v>5664</v>
      </c>
      <c r="B5340" s="7" t="s">
        <v>707</v>
      </c>
      <c r="C5340" s="7" t="str">
        <f t="shared" si="166"/>
        <v>Porto MauáRS</v>
      </c>
      <c r="D5340" s="7">
        <v>4315057</v>
      </c>
      <c r="E5340" s="8" t="s">
        <v>708</v>
      </c>
      <c r="F5340" s="7">
        <v>2332</v>
      </c>
      <c r="G5340" s="7">
        <v>2542</v>
      </c>
      <c r="H5340" s="7">
        <v>24.08</v>
      </c>
      <c r="I5340" s="7">
        <v>2.4</v>
      </c>
      <c r="J5340" s="8">
        <f t="shared" si="167"/>
        <v>3124.8</v>
      </c>
      <c r="K5340" s="7">
        <v>29124.31</v>
      </c>
      <c r="L5340" s="9">
        <v>-27.578635360057099</v>
      </c>
      <c r="M5340" s="9">
        <v>-54.671951891497997</v>
      </c>
      <c r="N5340" s="7">
        <f>COUNTIFS('Lojas Assaí'!$F$174:$F$260,D5340)</f>
        <v>0</v>
      </c>
    </row>
    <row r="5341" spans="1:14" x14ac:dyDescent="0.25">
      <c r="A5341" s="7" t="s">
        <v>5665</v>
      </c>
      <c r="B5341" s="7" t="s">
        <v>669</v>
      </c>
      <c r="C5341" s="7" t="str">
        <f t="shared" si="166"/>
        <v>Novo AlegreTO</v>
      </c>
      <c r="D5341" s="7">
        <v>1715150</v>
      </c>
      <c r="E5341" s="8" t="s">
        <v>699</v>
      </c>
      <c r="F5341" s="7">
        <v>2332</v>
      </c>
      <c r="G5341" s="7">
        <v>2286</v>
      </c>
      <c r="H5341" s="7">
        <v>11.42</v>
      </c>
      <c r="I5341" s="7">
        <v>1.4</v>
      </c>
      <c r="J5341" s="8">
        <f t="shared" si="167"/>
        <v>1822.8</v>
      </c>
      <c r="K5341" s="7">
        <v>13403.02</v>
      </c>
      <c r="L5341" s="9">
        <v>-9.9684864657016892</v>
      </c>
      <c r="M5341" s="9">
        <v>-47.6681483922167</v>
      </c>
      <c r="N5341" s="7">
        <f>COUNTIFS('Lojas Assaí'!$F$174:$F$260,D5341)</f>
        <v>0</v>
      </c>
    </row>
    <row r="5342" spans="1:14" x14ac:dyDescent="0.25">
      <c r="A5342" s="7" t="s">
        <v>5666</v>
      </c>
      <c r="B5342" s="7" t="s">
        <v>707</v>
      </c>
      <c r="C5342" s="7" t="str">
        <f t="shared" si="166"/>
        <v>Dezesseis de NovembroRS</v>
      </c>
      <c r="D5342" s="7">
        <v>4306353</v>
      </c>
      <c r="E5342" s="8" t="s">
        <v>708</v>
      </c>
      <c r="F5342" s="7">
        <v>2331</v>
      </c>
      <c r="G5342" s="7">
        <v>2866</v>
      </c>
      <c r="H5342" s="7">
        <v>13.22</v>
      </c>
      <c r="I5342" s="7">
        <v>2.6</v>
      </c>
      <c r="J5342" s="8">
        <f t="shared" si="167"/>
        <v>3385.2</v>
      </c>
      <c r="K5342" s="7">
        <v>16989.009999999998</v>
      </c>
      <c r="L5342" s="9">
        <v>-28.226876443498501</v>
      </c>
      <c r="M5342" s="9">
        <v>-55.048208502039898</v>
      </c>
      <c r="N5342" s="7">
        <f>COUNTIFS('Lojas Assaí'!$F$174:$F$260,D5342)</f>
        <v>0</v>
      </c>
    </row>
    <row r="5343" spans="1:14" x14ac:dyDescent="0.25">
      <c r="A5343" s="7" t="s">
        <v>5667</v>
      </c>
      <c r="B5343" s="7" t="s">
        <v>707</v>
      </c>
      <c r="C5343" s="7" t="str">
        <f t="shared" si="166"/>
        <v>TravesseiroRS</v>
      </c>
      <c r="D5343" s="7">
        <v>4321626</v>
      </c>
      <c r="E5343" s="8" t="s">
        <v>708</v>
      </c>
      <c r="F5343" s="7">
        <v>2331</v>
      </c>
      <c r="G5343" s="7">
        <v>2314</v>
      </c>
      <c r="H5343" s="7">
        <v>28.52</v>
      </c>
      <c r="I5343" s="7">
        <v>1.8</v>
      </c>
      <c r="J5343" s="8">
        <f t="shared" si="167"/>
        <v>2343.6</v>
      </c>
      <c r="K5343" s="7">
        <v>28890.34</v>
      </c>
      <c r="L5343" s="9">
        <v>-29.2990858097554</v>
      </c>
      <c r="M5343" s="9">
        <v>-52.057777268130003</v>
      </c>
      <c r="N5343" s="7">
        <f>COUNTIFS('Lojas Assaí'!$F$174:$F$260,D5343)</f>
        <v>0</v>
      </c>
    </row>
    <row r="5344" spans="1:14" x14ac:dyDescent="0.25">
      <c r="A5344" s="7" t="s">
        <v>5668</v>
      </c>
      <c r="B5344" s="7" t="s">
        <v>710</v>
      </c>
      <c r="C5344" s="7" t="str">
        <f t="shared" si="166"/>
        <v>BrunópolisSC</v>
      </c>
      <c r="D5344" s="7">
        <v>4202875</v>
      </c>
      <c r="E5344" s="8" t="s">
        <v>711</v>
      </c>
      <c r="F5344" s="7">
        <v>2318</v>
      </c>
      <c r="G5344" s="7">
        <v>2850</v>
      </c>
      <c r="H5344" s="7">
        <v>8.4600000000000009</v>
      </c>
      <c r="I5344" s="7">
        <v>2</v>
      </c>
      <c r="J5344" s="8">
        <f t="shared" si="167"/>
        <v>2604</v>
      </c>
      <c r="K5344" s="7">
        <v>40440.32</v>
      </c>
      <c r="L5344" s="9">
        <v>-26.775347672718201</v>
      </c>
      <c r="M5344" s="9">
        <v>-51.019034758998103</v>
      </c>
      <c r="N5344" s="7">
        <f>COUNTIFS('Lojas Assaí'!$F$174:$F$260,D5344)</f>
        <v>0</v>
      </c>
    </row>
    <row r="5345" spans="1:14" x14ac:dyDescent="0.25">
      <c r="A5345" s="7" t="s">
        <v>5669</v>
      </c>
      <c r="B5345" s="7" t="s">
        <v>710</v>
      </c>
      <c r="C5345" s="7" t="str">
        <f t="shared" si="166"/>
        <v>Santa Terezinha do ProgressoSC</v>
      </c>
      <c r="D5345" s="7">
        <v>4215687</v>
      </c>
      <c r="E5345" s="8" t="s">
        <v>711</v>
      </c>
      <c r="F5345" s="7">
        <v>2317</v>
      </c>
      <c r="G5345" s="7">
        <v>2896</v>
      </c>
      <c r="H5345" s="7">
        <v>24.38</v>
      </c>
      <c r="I5345" s="7">
        <v>2.2000000000000002</v>
      </c>
      <c r="J5345" s="8">
        <f t="shared" si="167"/>
        <v>2864.4</v>
      </c>
      <c r="K5345" s="7">
        <v>24562.16</v>
      </c>
      <c r="L5345" s="9">
        <v>-26.634809090896599</v>
      </c>
      <c r="M5345" s="9">
        <v>-52.675949479346997</v>
      </c>
      <c r="N5345" s="7">
        <f>COUNTIFS('Lojas Assaí'!$F$174:$F$260,D5345)</f>
        <v>0</v>
      </c>
    </row>
    <row r="5346" spans="1:14" x14ac:dyDescent="0.25">
      <c r="A5346" s="7" t="s">
        <v>5670</v>
      </c>
      <c r="B5346" s="7" t="s">
        <v>669</v>
      </c>
      <c r="C5346" s="7" t="str">
        <f t="shared" si="166"/>
        <v>Monte Santo do TocantinsTO</v>
      </c>
      <c r="D5346" s="7">
        <v>1713700</v>
      </c>
      <c r="E5346" s="8" t="s">
        <v>699</v>
      </c>
      <c r="F5346" s="7">
        <v>2311</v>
      </c>
      <c r="G5346" s="7">
        <v>2085</v>
      </c>
      <c r="H5346" s="7">
        <v>1.91</v>
      </c>
      <c r="I5346" s="7">
        <v>1.5</v>
      </c>
      <c r="J5346" s="8">
        <f t="shared" si="167"/>
        <v>1953</v>
      </c>
      <c r="K5346" s="7">
        <v>23233.49</v>
      </c>
      <c r="L5346" s="9">
        <v>-10.005591431794</v>
      </c>
      <c r="M5346" s="9">
        <v>-48.990890603393503</v>
      </c>
      <c r="N5346" s="7">
        <f>COUNTIFS('Lojas Assaí'!$F$174:$F$260,D5346)</f>
        <v>0</v>
      </c>
    </row>
    <row r="5347" spans="1:14" x14ac:dyDescent="0.25">
      <c r="A5347" s="7" t="s">
        <v>5671</v>
      </c>
      <c r="B5347" s="7" t="s">
        <v>707</v>
      </c>
      <c r="C5347" s="7" t="str">
        <f t="shared" si="166"/>
        <v>Eugênio de CastroRS</v>
      </c>
      <c r="D5347" s="7">
        <v>4307831</v>
      </c>
      <c r="E5347" s="8" t="s">
        <v>708</v>
      </c>
      <c r="F5347" s="7">
        <v>2310</v>
      </c>
      <c r="G5347" s="7">
        <v>2798</v>
      </c>
      <c r="H5347" s="7">
        <v>6.67</v>
      </c>
      <c r="I5347" s="7">
        <v>3</v>
      </c>
      <c r="J5347" s="8">
        <f t="shared" si="167"/>
        <v>3906</v>
      </c>
      <c r="K5347" s="7">
        <v>72951.39</v>
      </c>
      <c r="L5347" s="9">
        <v>-29.179661361701299</v>
      </c>
      <c r="M5347" s="9">
        <v>-53.160293778686501</v>
      </c>
      <c r="N5347" s="7">
        <f>COUNTIFS('Lojas Assaí'!$F$174:$F$260,D5347)</f>
        <v>0</v>
      </c>
    </row>
    <row r="5348" spans="1:14" x14ac:dyDescent="0.25">
      <c r="A5348" s="7" t="s">
        <v>5672</v>
      </c>
      <c r="B5348" s="7" t="s">
        <v>206</v>
      </c>
      <c r="C5348" s="7" t="str">
        <f t="shared" si="166"/>
        <v>Estrela DalvaMG</v>
      </c>
      <c r="D5348" s="7">
        <v>3124609</v>
      </c>
      <c r="E5348" s="8" t="s">
        <v>701</v>
      </c>
      <c r="F5348" s="7">
        <v>2308</v>
      </c>
      <c r="G5348" s="7">
        <v>2470</v>
      </c>
      <c r="H5348" s="7">
        <v>18.8</v>
      </c>
      <c r="I5348" s="7">
        <v>1.5</v>
      </c>
      <c r="J5348" s="8">
        <f t="shared" si="167"/>
        <v>1953</v>
      </c>
      <c r="K5348" s="7">
        <v>16440.89</v>
      </c>
      <c r="L5348" s="9">
        <v>-19.520237822070001</v>
      </c>
      <c r="M5348" s="9">
        <v>-45.792432562002503</v>
      </c>
      <c r="N5348" s="7">
        <f>COUNTIFS('Lojas Assaí'!$F$174:$F$260,D5348)</f>
        <v>0</v>
      </c>
    </row>
    <row r="5349" spans="1:14" x14ac:dyDescent="0.25">
      <c r="A5349" s="7" t="s">
        <v>5673</v>
      </c>
      <c r="B5349" s="7" t="s">
        <v>707</v>
      </c>
      <c r="C5349" s="7" t="str">
        <f t="shared" si="166"/>
        <v>UnistaldaRS</v>
      </c>
      <c r="D5349" s="7">
        <v>4322376</v>
      </c>
      <c r="E5349" s="8" t="s">
        <v>708</v>
      </c>
      <c r="F5349" s="7">
        <v>2306</v>
      </c>
      <c r="G5349" s="7">
        <v>2450</v>
      </c>
      <c r="H5349" s="7">
        <v>4.07</v>
      </c>
      <c r="I5349" s="7">
        <v>2.2999999999999998</v>
      </c>
      <c r="J5349" s="8">
        <f t="shared" si="167"/>
        <v>2994.6</v>
      </c>
      <c r="K5349" s="7">
        <v>38003.910000000003</v>
      </c>
      <c r="L5349" s="9">
        <v>-29.047485025584098</v>
      </c>
      <c r="M5349" s="9">
        <v>-55.1507805181379</v>
      </c>
      <c r="N5349" s="7">
        <f>COUNTIFS('Lojas Assaí'!$F$174:$F$260,D5349)</f>
        <v>0</v>
      </c>
    </row>
    <row r="5350" spans="1:14" x14ac:dyDescent="0.25">
      <c r="A5350" s="7" t="s">
        <v>5674</v>
      </c>
      <c r="B5350" s="7" t="s">
        <v>707</v>
      </c>
      <c r="C5350" s="7" t="str">
        <f t="shared" si="166"/>
        <v>Paulo BentoRS</v>
      </c>
      <c r="D5350" s="7">
        <v>4314134</v>
      </c>
      <c r="E5350" s="8" t="s">
        <v>708</v>
      </c>
      <c r="F5350" s="7">
        <v>2303</v>
      </c>
      <c r="G5350" s="7">
        <v>2196</v>
      </c>
      <c r="H5350" s="7">
        <v>14.8</v>
      </c>
      <c r="I5350" s="7">
        <v>4</v>
      </c>
      <c r="J5350" s="8">
        <f t="shared" si="167"/>
        <v>5208</v>
      </c>
      <c r="K5350" s="7">
        <v>48829.17</v>
      </c>
      <c r="L5350" s="9">
        <v>-27.704100282708001</v>
      </c>
      <c r="M5350" s="9">
        <v>-52.4224356311043</v>
      </c>
      <c r="N5350" s="7">
        <f>COUNTIFS('Lojas Assaí'!$F$174:$F$260,D5350)</f>
        <v>0</v>
      </c>
    </row>
    <row r="5351" spans="1:14" x14ac:dyDescent="0.25">
      <c r="A5351" s="7" t="s">
        <v>5675</v>
      </c>
      <c r="B5351" s="7" t="s">
        <v>145</v>
      </c>
      <c r="C5351" s="7" t="str">
        <f t="shared" si="166"/>
        <v>IvolândiaGO</v>
      </c>
      <c r="D5351" s="7">
        <v>5211602</v>
      </c>
      <c r="E5351" s="8" t="s">
        <v>687</v>
      </c>
      <c r="F5351" s="7">
        <v>2295</v>
      </c>
      <c r="G5351" s="7">
        <v>2663</v>
      </c>
      <c r="H5351" s="7">
        <v>2.12</v>
      </c>
      <c r="I5351" s="7">
        <v>1.9</v>
      </c>
      <c r="J5351" s="8">
        <f t="shared" si="167"/>
        <v>2473.8000000000002</v>
      </c>
      <c r="K5351" s="7">
        <v>57511.59</v>
      </c>
      <c r="L5351" s="9">
        <v>-16.6034027617672</v>
      </c>
      <c r="M5351" s="9">
        <v>-50.794701366351397</v>
      </c>
      <c r="N5351" s="7">
        <f>COUNTIFS('Lojas Assaí'!$F$174:$F$260,D5351)</f>
        <v>0</v>
      </c>
    </row>
    <row r="5352" spans="1:14" x14ac:dyDescent="0.25">
      <c r="A5352" s="7" t="s">
        <v>793</v>
      </c>
      <c r="B5352" s="7" t="s">
        <v>669</v>
      </c>
      <c r="C5352" s="7" t="str">
        <f t="shared" si="166"/>
        <v>CachoeirinhaTO</v>
      </c>
      <c r="D5352" s="7">
        <v>1703826</v>
      </c>
      <c r="E5352" s="8" t="s">
        <v>699</v>
      </c>
      <c r="F5352" s="7">
        <v>2293</v>
      </c>
      <c r="G5352" s="7">
        <v>2148</v>
      </c>
      <c r="H5352" s="7">
        <v>6.1</v>
      </c>
      <c r="I5352" s="7">
        <v>1.7</v>
      </c>
      <c r="J5352" s="8">
        <f t="shared" si="167"/>
        <v>2213.4</v>
      </c>
      <c r="K5352" s="7">
        <v>14784.13</v>
      </c>
      <c r="L5352" s="9">
        <v>-6.11324164650466</v>
      </c>
      <c r="M5352" s="9">
        <v>-47.914197778559</v>
      </c>
      <c r="N5352" s="7">
        <f>COUNTIFS('Lojas Assaí'!$F$174:$F$260,D5352)</f>
        <v>0</v>
      </c>
    </row>
    <row r="5353" spans="1:14" x14ac:dyDescent="0.25">
      <c r="A5353" s="7" t="s">
        <v>5676</v>
      </c>
      <c r="B5353" s="7" t="s">
        <v>707</v>
      </c>
      <c r="C5353" s="7" t="str">
        <f t="shared" si="166"/>
        <v>São VendelinoRS</v>
      </c>
      <c r="D5353" s="7">
        <v>4319752</v>
      </c>
      <c r="E5353" s="8" t="s">
        <v>708</v>
      </c>
      <c r="F5353" s="7">
        <v>2288</v>
      </c>
      <c r="G5353" s="7">
        <v>1944</v>
      </c>
      <c r="H5353" s="7">
        <v>60.59</v>
      </c>
      <c r="I5353" s="7">
        <v>2.2000000000000002</v>
      </c>
      <c r="J5353" s="8">
        <f t="shared" si="167"/>
        <v>2864.4</v>
      </c>
      <c r="K5353" s="7">
        <v>31579.26</v>
      </c>
      <c r="L5353" s="9">
        <v>-29.375809957172098</v>
      </c>
      <c r="M5353" s="9">
        <v>-51.368652756262499</v>
      </c>
      <c r="N5353" s="7">
        <f>COUNTIFS('Lojas Assaí'!$F$174:$F$260,D5353)</f>
        <v>0</v>
      </c>
    </row>
    <row r="5354" spans="1:14" x14ac:dyDescent="0.25">
      <c r="A5354" s="7" t="s">
        <v>5677</v>
      </c>
      <c r="B5354" s="7" t="s">
        <v>707</v>
      </c>
      <c r="C5354" s="7" t="str">
        <f t="shared" si="166"/>
        <v>Santo Expedito do SulRS</v>
      </c>
      <c r="D5354" s="7">
        <v>4317954</v>
      </c>
      <c r="E5354" s="8" t="s">
        <v>708</v>
      </c>
      <c r="F5354" s="7">
        <v>2287</v>
      </c>
      <c r="G5354" s="7">
        <v>2461</v>
      </c>
      <c r="H5354" s="7">
        <v>19.57</v>
      </c>
      <c r="I5354" s="7">
        <v>2.2999999999999998</v>
      </c>
      <c r="J5354" s="8">
        <f t="shared" si="167"/>
        <v>2994.6</v>
      </c>
      <c r="K5354" s="7">
        <v>36866.1</v>
      </c>
      <c r="L5354" s="9">
        <v>-27.9093694246144</v>
      </c>
      <c r="M5354" s="9">
        <v>-51.643572174325598</v>
      </c>
      <c r="N5354" s="7">
        <f>COUNTIFS('Lojas Assaí'!$F$174:$F$260,D5354)</f>
        <v>0</v>
      </c>
    </row>
    <row r="5355" spans="1:14" x14ac:dyDescent="0.25">
      <c r="A5355" s="7" t="s">
        <v>5678</v>
      </c>
      <c r="B5355" s="7" t="s">
        <v>707</v>
      </c>
      <c r="C5355" s="7" t="str">
        <f t="shared" si="166"/>
        <v>Cerro GrandeRS</v>
      </c>
      <c r="D5355" s="7">
        <v>4305157</v>
      </c>
      <c r="E5355" s="8" t="s">
        <v>708</v>
      </c>
      <c r="F5355" s="7">
        <v>2281</v>
      </c>
      <c r="G5355" s="7">
        <v>2417</v>
      </c>
      <c r="H5355" s="7">
        <v>32.909999999999997</v>
      </c>
      <c r="I5355" s="7">
        <v>1.9</v>
      </c>
      <c r="J5355" s="8">
        <f t="shared" si="167"/>
        <v>2473.8000000000002</v>
      </c>
      <c r="K5355" s="7">
        <v>24154.799999999999</v>
      </c>
      <c r="L5355" s="9">
        <v>-27.607980134736898</v>
      </c>
      <c r="M5355" s="9">
        <v>-53.1659130764764</v>
      </c>
      <c r="N5355" s="7">
        <f>COUNTIFS('Lojas Assaí'!$F$174:$F$260,D5355)</f>
        <v>0</v>
      </c>
    </row>
    <row r="5356" spans="1:14" x14ac:dyDescent="0.25">
      <c r="A5356" s="7" t="s">
        <v>5679</v>
      </c>
      <c r="B5356" s="7" t="s">
        <v>710</v>
      </c>
      <c r="C5356" s="7" t="str">
        <f t="shared" si="166"/>
        <v>Presidente NereuSC</v>
      </c>
      <c r="D5356" s="7">
        <v>4214102</v>
      </c>
      <c r="E5356" s="8" t="s">
        <v>711</v>
      </c>
      <c r="F5356" s="7">
        <v>2279</v>
      </c>
      <c r="G5356" s="7">
        <v>2284</v>
      </c>
      <c r="H5356" s="7">
        <v>10.119999999999999</v>
      </c>
      <c r="I5356" s="7">
        <v>1.9</v>
      </c>
      <c r="J5356" s="8">
        <f t="shared" si="167"/>
        <v>2473.8000000000002</v>
      </c>
      <c r="K5356" s="7">
        <v>25271.21</v>
      </c>
      <c r="L5356" s="9">
        <v>-26.4443352068206</v>
      </c>
      <c r="M5356" s="9">
        <v>-53.598105875642503</v>
      </c>
      <c r="N5356" s="7">
        <f>COUNTIFS('Lojas Assaí'!$F$174:$F$260,D5356)</f>
        <v>0</v>
      </c>
    </row>
    <row r="5357" spans="1:14" x14ac:dyDescent="0.25">
      <c r="A5357" s="7" t="s">
        <v>5680</v>
      </c>
      <c r="B5357" s="7" t="s">
        <v>422</v>
      </c>
      <c r="C5357" s="7" t="str">
        <f t="shared" si="166"/>
        <v>MonçõesSP</v>
      </c>
      <c r="D5357" s="7">
        <v>3531001</v>
      </c>
      <c r="E5357" s="8" t="s">
        <v>435</v>
      </c>
      <c r="F5357" s="7">
        <v>2274</v>
      </c>
      <c r="G5357" s="7">
        <v>2132</v>
      </c>
      <c r="H5357" s="7">
        <v>20.45</v>
      </c>
      <c r="I5357" s="7">
        <v>2.4</v>
      </c>
      <c r="J5357" s="8">
        <f t="shared" si="167"/>
        <v>3124.8</v>
      </c>
      <c r="K5357" s="7">
        <v>28576.97</v>
      </c>
      <c r="L5357" s="9">
        <v>-22.6811286598594</v>
      </c>
      <c r="M5357" s="9">
        <v>-46.6811943005087</v>
      </c>
      <c r="N5357" s="7">
        <f>COUNTIFS('Lojas Assaí'!$F$174:$F$260,D5357)</f>
        <v>0</v>
      </c>
    </row>
    <row r="5358" spans="1:14" x14ac:dyDescent="0.25">
      <c r="A5358" s="7" t="s">
        <v>5681</v>
      </c>
      <c r="B5358" s="7" t="s">
        <v>707</v>
      </c>
      <c r="C5358" s="7" t="str">
        <f t="shared" si="166"/>
        <v>RoladorRS</v>
      </c>
      <c r="D5358" s="7">
        <v>4315958</v>
      </c>
      <c r="E5358" s="8" t="s">
        <v>708</v>
      </c>
      <c r="F5358" s="7">
        <v>2270</v>
      </c>
      <c r="G5358" s="7">
        <v>2546</v>
      </c>
      <c r="H5358" s="7">
        <v>8.6300000000000008</v>
      </c>
      <c r="I5358" s="7">
        <v>3</v>
      </c>
      <c r="J5358" s="8">
        <f t="shared" si="167"/>
        <v>3906</v>
      </c>
      <c r="K5358" s="7">
        <v>41806.42</v>
      </c>
      <c r="L5358" s="9">
        <v>-28.256344217328</v>
      </c>
      <c r="M5358" s="9">
        <v>-54.819426975410401</v>
      </c>
      <c r="N5358" s="7">
        <f>COUNTIFS('Lojas Assaí'!$F$174:$F$260,D5358)</f>
        <v>0</v>
      </c>
    </row>
    <row r="5359" spans="1:14" x14ac:dyDescent="0.25">
      <c r="A5359" s="7" t="s">
        <v>5682</v>
      </c>
      <c r="B5359" s="7" t="s">
        <v>244</v>
      </c>
      <c r="C5359" s="7" t="str">
        <f t="shared" si="166"/>
        <v>ZabelêPB</v>
      </c>
      <c r="D5359" s="7">
        <v>2517407</v>
      </c>
      <c r="E5359" s="8" t="s">
        <v>698</v>
      </c>
      <c r="F5359" s="7">
        <v>2269</v>
      </c>
      <c r="G5359" s="7">
        <v>2075</v>
      </c>
      <c r="H5359" s="7">
        <v>18.97</v>
      </c>
      <c r="I5359" s="7">
        <v>1.8</v>
      </c>
      <c r="J5359" s="8">
        <f t="shared" si="167"/>
        <v>2343.6</v>
      </c>
      <c r="K5359" s="7">
        <v>11123.51</v>
      </c>
      <c r="L5359" s="9">
        <v>-8.0768741972493991</v>
      </c>
      <c r="M5359" s="9">
        <v>-37.093551972888598</v>
      </c>
      <c r="N5359" s="7">
        <f>COUNTIFS('Lojas Assaí'!$F$174:$F$260,D5359)</f>
        <v>0</v>
      </c>
    </row>
    <row r="5360" spans="1:14" x14ac:dyDescent="0.25">
      <c r="A5360" s="7" t="s">
        <v>5683</v>
      </c>
      <c r="B5360" s="7" t="s">
        <v>707</v>
      </c>
      <c r="C5360" s="7" t="str">
        <f t="shared" si="166"/>
        <v>Coqueiros do SulRS</v>
      </c>
      <c r="D5360" s="7">
        <v>4305850</v>
      </c>
      <c r="E5360" s="8" t="s">
        <v>708</v>
      </c>
      <c r="F5360" s="7">
        <v>2267</v>
      </c>
      <c r="G5360" s="7">
        <v>2457</v>
      </c>
      <c r="H5360" s="7">
        <v>8.92</v>
      </c>
      <c r="I5360" s="7">
        <v>2.5</v>
      </c>
      <c r="J5360" s="8">
        <f t="shared" si="167"/>
        <v>3255</v>
      </c>
      <c r="K5360" s="7">
        <v>59144.04</v>
      </c>
      <c r="L5360" s="9">
        <v>-28.117428320628001</v>
      </c>
      <c r="M5360" s="9">
        <v>-52.7788008455504</v>
      </c>
      <c r="N5360" s="7">
        <f>COUNTIFS('Lojas Assaí'!$F$174:$F$260,D5360)</f>
        <v>0</v>
      </c>
    </row>
    <row r="5361" spans="1:14" x14ac:dyDescent="0.25">
      <c r="A5361" s="7" t="s">
        <v>5684</v>
      </c>
      <c r="B5361" s="7" t="s">
        <v>206</v>
      </c>
      <c r="C5361" s="7" t="str">
        <f t="shared" si="166"/>
        <v>SilveirâniaMG</v>
      </c>
      <c r="D5361" s="7">
        <v>3167301</v>
      </c>
      <c r="E5361" s="8" t="s">
        <v>701</v>
      </c>
      <c r="F5361" s="7">
        <v>2267</v>
      </c>
      <c r="G5361" s="7">
        <v>2192</v>
      </c>
      <c r="H5361" s="7">
        <v>13.92</v>
      </c>
      <c r="I5361" s="7">
        <v>1.6</v>
      </c>
      <c r="J5361" s="8">
        <f t="shared" si="167"/>
        <v>2083.1999999999998</v>
      </c>
      <c r="K5361" s="7">
        <v>14283.56</v>
      </c>
      <c r="L5361" s="9">
        <v>-22.0279972638563</v>
      </c>
      <c r="M5361" s="9">
        <v>-45.832447145567798</v>
      </c>
      <c r="N5361" s="7">
        <f>COUNTIFS('Lojas Assaí'!$F$174:$F$260,D5361)</f>
        <v>0</v>
      </c>
    </row>
    <row r="5362" spans="1:14" x14ac:dyDescent="0.25">
      <c r="A5362" s="7" t="s">
        <v>5685</v>
      </c>
      <c r="B5362" s="7" t="s">
        <v>258</v>
      </c>
      <c r="C5362" s="7" t="str">
        <f t="shared" si="166"/>
        <v>São Pedro do ParanáPR</v>
      </c>
      <c r="D5362" s="7">
        <v>4125902</v>
      </c>
      <c r="E5362" s="8" t="s">
        <v>686</v>
      </c>
      <c r="F5362" s="7">
        <v>2265</v>
      </c>
      <c r="G5362" s="7">
        <v>2491</v>
      </c>
      <c r="H5362" s="7">
        <v>9.94</v>
      </c>
      <c r="I5362" s="7">
        <v>2.2999999999999998</v>
      </c>
      <c r="J5362" s="8">
        <f t="shared" si="167"/>
        <v>2994.6</v>
      </c>
      <c r="K5362" s="7">
        <v>37728.300000000003</v>
      </c>
      <c r="L5362" s="9">
        <v>-23.5355113617935</v>
      </c>
      <c r="M5362" s="9">
        <v>-52.5924836675634</v>
      </c>
      <c r="N5362" s="7">
        <f>COUNTIFS('Lojas Assaí'!$F$174:$F$260,D5362)</f>
        <v>0</v>
      </c>
    </row>
    <row r="5363" spans="1:14" x14ac:dyDescent="0.25">
      <c r="A5363" s="7" t="s">
        <v>5686</v>
      </c>
      <c r="B5363" s="7" t="s">
        <v>403</v>
      </c>
      <c r="C5363" s="7" t="str">
        <f t="shared" si="166"/>
        <v>IpueiraRN</v>
      </c>
      <c r="D5363" s="7">
        <v>2404804</v>
      </c>
      <c r="E5363" s="8" t="s">
        <v>695</v>
      </c>
      <c r="F5363" s="7">
        <v>2264</v>
      </c>
      <c r="G5363" s="7">
        <v>2077</v>
      </c>
      <c r="H5363" s="7">
        <v>16.309999999999999</v>
      </c>
      <c r="I5363" s="7">
        <v>1.8</v>
      </c>
      <c r="J5363" s="8">
        <f t="shared" si="167"/>
        <v>2343.6</v>
      </c>
      <c r="K5363" s="7">
        <v>13322.16</v>
      </c>
      <c r="L5363" s="9">
        <v>-5.4971483533049597</v>
      </c>
      <c r="M5363" s="9">
        <v>-36.852874604654197</v>
      </c>
      <c r="N5363" s="7">
        <f>COUNTIFS('Lojas Assaí'!$F$174:$F$260,D5363)</f>
        <v>0</v>
      </c>
    </row>
    <row r="5364" spans="1:14" x14ac:dyDescent="0.25">
      <c r="A5364" s="7" t="s">
        <v>1051</v>
      </c>
      <c r="B5364" s="7" t="s">
        <v>244</v>
      </c>
      <c r="C5364" s="7" t="str">
        <f t="shared" si="166"/>
        <v>AmparoPB</v>
      </c>
      <c r="D5364" s="7">
        <v>2500734</v>
      </c>
      <c r="E5364" s="8" t="s">
        <v>698</v>
      </c>
      <c r="F5364" s="7">
        <v>2264</v>
      </c>
      <c r="G5364" s="7">
        <v>2088</v>
      </c>
      <c r="H5364" s="7">
        <v>17.12</v>
      </c>
      <c r="I5364" s="7">
        <v>1.5</v>
      </c>
      <c r="J5364" s="8">
        <f t="shared" si="167"/>
        <v>1953</v>
      </c>
      <c r="K5364" s="7">
        <v>12316.27</v>
      </c>
      <c r="L5364" s="9">
        <v>-6.7344308283205203</v>
      </c>
      <c r="M5364" s="9">
        <v>-38.445453570848002</v>
      </c>
      <c r="N5364" s="7">
        <f>COUNTIFS('Lojas Assaí'!$F$174:$F$260,D5364)</f>
        <v>0</v>
      </c>
    </row>
    <row r="5365" spans="1:14" x14ac:dyDescent="0.25">
      <c r="A5365" s="7" t="s">
        <v>5687</v>
      </c>
      <c r="B5365" s="7" t="s">
        <v>145</v>
      </c>
      <c r="C5365" s="7" t="str">
        <f t="shared" si="166"/>
        <v>MarzagãoGO</v>
      </c>
      <c r="D5365" s="7">
        <v>5212907</v>
      </c>
      <c r="E5365" s="8" t="s">
        <v>687</v>
      </c>
      <c r="F5365" s="7">
        <v>2263</v>
      </c>
      <c r="G5365" s="7">
        <v>2072</v>
      </c>
      <c r="H5365" s="7">
        <v>9.32</v>
      </c>
      <c r="I5365" s="7">
        <v>1.8</v>
      </c>
      <c r="J5365" s="8">
        <f t="shared" si="167"/>
        <v>2343.6</v>
      </c>
      <c r="K5365" s="7">
        <v>22611.65</v>
      </c>
      <c r="L5365" s="9">
        <v>-17.9816102558339</v>
      </c>
      <c r="M5365" s="9">
        <v>-48.637173578867703</v>
      </c>
      <c r="N5365" s="7">
        <f>COUNTIFS('Lojas Assaí'!$F$174:$F$260,D5365)</f>
        <v>0</v>
      </c>
    </row>
    <row r="5366" spans="1:14" x14ac:dyDescent="0.25">
      <c r="A5366" s="7" t="s">
        <v>5688</v>
      </c>
      <c r="B5366" s="7" t="s">
        <v>206</v>
      </c>
      <c r="C5366" s="7" t="str">
        <f t="shared" si="166"/>
        <v>São Sebastião do Rio VerdeMG</v>
      </c>
      <c r="D5366" s="7">
        <v>3164902</v>
      </c>
      <c r="E5366" s="8" t="s">
        <v>701</v>
      </c>
      <c r="F5366" s="7">
        <v>2259</v>
      </c>
      <c r="G5366" s="7">
        <v>2110</v>
      </c>
      <c r="H5366" s="7">
        <v>23.23</v>
      </c>
      <c r="I5366" s="7">
        <v>1.7</v>
      </c>
      <c r="J5366" s="8">
        <f t="shared" si="167"/>
        <v>2213.4</v>
      </c>
      <c r="K5366" s="7">
        <v>15399.5</v>
      </c>
      <c r="L5366" s="9">
        <v>-20.9009463498959</v>
      </c>
      <c r="M5366" s="9">
        <v>-44.503992442730699</v>
      </c>
      <c r="N5366" s="7">
        <f>COUNTIFS('Lojas Assaí'!$F$174:$F$260,D5366)</f>
        <v>0</v>
      </c>
    </row>
    <row r="5367" spans="1:14" x14ac:dyDescent="0.25">
      <c r="A5367" s="7" t="s">
        <v>5689</v>
      </c>
      <c r="B5367" s="7" t="s">
        <v>710</v>
      </c>
      <c r="C5367" s="7" t="str">
        <f t="shared" si="166"/>
        <v>Mirim DoceSC</v>
      </c>
      <c r="D5367" s="7">
        <v>4210852</v>
      </c>
      <c r="E5367" s="8" t="s">
        <v>711</v>
      </c>
      <c r="F5367" s="7">
        <v>2257</v>
      </c>
      <c r="G5367" s="7">
        <v>2513</v>
      </c>
      <c r="H5367" s="7">
        <v>7.49</v>
      </c>
      <c r="I5367" s="7">
        <v>2</v>
      </c>
      <c r="J5367" s="8">
        <f t="shared" si="167"/>
        <v>2604</v>
      </c>
      <c r="K5367" s="7">
        <v>32778.839999999997</v>
      </c>
      <c r="L5367" s="9">
        <v>-27.1036116941033</v>
      </c>
      <c r="M5367" s="9">
        <v>-53.398684027918698</v>
      </c>
      <c r="N5367" s="7">
        <f>COUNTIFS('Lojas Assaí'!$F$174:$F$260,D5367)</f>
        <v>0</v>
      </c>
    </row>
    <row r="5368" spans="1:14" x14ac:dyDescent="0.25">
      <c r="A5368" s="7" t="s">
        <v>5690</v>
      </c>
      <c r="B5368" s="7" t="s">
        <v>707</v>
      </c>
      <c r="C5368" s="7" t="str">
        <f t="shared" si="166"/>
        <v>FaxinalzinhoRS</v>
      </c>
      <c r="D5368" s="7">
        <v>4308052</v>
      </c>
      <c r="E5368" s="8" t="s">
        <v>708</v>
      </c>
      <c r="F5368" s="7">
        <v>2256</v>
      </c>
      <c r="G5368" s="7">
        <v>2567</v>
      </c>
      <c r="H5368" s="7">
        <v>17.899999999999999</v>
      </c>
      <c r="I5368" s="7">
        <v>2.2000000000000002</v>
      </c>
      <c r="J5368" s="8">
        <f t="shared" si="167"/>
        <v>2864.4</v>
      </c>
      <c r="K5368" s="7">
        <v>32123.46</v>
      </c>
      <c r="L5368" s="9">
        <v>-29.574329539770702</v>
      </c>
      <c r="M5368" s="9">
        <v>-53.439064819705798</v>
      </c>
      <c r="N5368" s="7">
        <f>COUNTIFS('Lojas Assaí'!$F$174:$F$260,D5368)</f>
        <v>0</v>
      </c>
    </row>
    <row r="5369" spans="1:14" x14ac:dyDescent="0.25">
      <c r="A5369" s="7" t="s">
        <v>5691</v>
      </c>
      <c r="B5369" s="7" t="s">
        <v>145</v>
      </c>
      <c r="C5369" s="7" t="str">
        <f t="shared" si="166"/>
        <v>Córrego do OuroGO</v>
      </c>
      <c r="D5369" s="7">
        <v>5205703</v>
      </c>
      <c r="E5369" s="8" t="s">
        <v>687</v>
      </c>
      <c r="F5369" s="7">
        <v>2254</v>
      </c>
      <c r="G5369" s="7">
        <v>2632</v>
      </c>
      <c r="H5369" s="7">
        <v>5.69</v>
      </c>
      <c r="I5369" s="7">
        <v>1.4</v>
      </c>
      <c r="J5369" s="8">
        <f t="shared" si="167"/>
        <v>1822.8</v>
      </c>
      <c r="K5369" s="7">
        <v>27345.52</v>
      </c>
      <c r="L5369" s="9">
        <v>-16.295357552138299</v>
      </c>
      <c r="M5369" s="9">
        <v>-50.555819073069102</v>
      </c>
      <c r="N5369" s="7">
        <f>COUNTIFS('Lojas Assaí'!$F$174:$F$260,D5369)</f>
        <v>0</v>
      </c>
    </row>
    <row r="5370" spans="1:14" x14ac:dyDescent="0.25">
      <c r="A5370" s="7" t="s">
        <v>106</v>
      </c>
      <c r="B5370" s="7" t="s">
        <v>258</v>
      </c>
      <c r="C5370" s="7" t="str">
        <f t="shared" si="166"/>
        <v>IguatuPR</v>
      </c>
      <c r="D5370" s="7">
        <v>4110052</v>
      </c>
      <c r="E5370" s="8" t="s">
        <v>686</v>
      </c>
      <c r="F5370" s="7">
        <v>2251</v>
      </c>
      <c r="G5370" s="7">
        <v>2234</v>
      </c>
      <c r="H5370" s="7">
        <v>20.89</v>
      </c>
      <c r="I5370" s="7">
        <v>2</v>
      </c>
      <c r="J5370" s="8">
        <f t="shared" si="167"/>
        <v>2604</v>
      </c>
      <c r="K5370" s="7">
        <v>40662.639999999999</v>
      </c>
      <c r="L5370" s="9">
        <v>-25.230613038222099</v>
      </c>
      <c r="M5370" s="9">
        <v>-50.597472966531299</v>
      </c>
      <c r="N5370" s="7">
        <f>COUNTIFS('Lojas Assaí'!$F$174:$F$260,D5370)</f>
        <v>0</v>
      </c>
    </row>
    <row r="5371" spans="1:14" x14ac:dyDescent="0.25">
      <c r="A5371" s="7" t="s">
        <v>5692</v>
      </c>
      <c r="B5371" s="7" t="s">
        <v>206</v>
      </c>
      <c r="C5371" s="7" t="str">
        <f t="shared" si="166"/>
        <v>Casa GrandeMG</v>
      </c>
      <c r="D5371" s="7">
        <v>3114907</v>
      </c>
      <c r="E5371" s="8" t="s">
        <v>701</v>
      </c>
      <c r="F5371" s="7">
        <v>2251</v>
      </c>
      <c r="G5371" s="7">
        <v>2244</v>
      </c>
      <c r="H5371" s="7">
        <v>14.23</v>
      </c>
      <c r="I5371" s="7">
        <v>1.8</v>
      </c>
      <c r="J5371" s="8">
        <f t="shared" si="167"/>
        <v>2343.6</v>
      </c>
      <c r="K5371" s="7">
        <v>24587.32</v>
      </c>
      <c r="L5371" s="9">
        <v>-18.578590248268899</v>
      </c>
      <c r="M5371" s="9">
        <v>-47.8759987830325</v>
      </c>
      <c r="N5371" s="7">
        <f>COUNTIFS('Lojas Assaí'!$F$174:$F$260,D5371)</f>
        <v>0</v>
      </c>
    </row>
    <row r="5372" spans="1:14" x14ac:dyDescent="0.25">
      <c r="A5372" s="7" t="s">
        <v>5693</v>
      </c>
      <c r="B5372" s="7" t="s">
        <v>710</v>
      </c>
      <c r="C5372" s="7" t="str">
        <f t="shared" si="166"/>
        <v>LacerdópolisSC</v>
      </c>
      <c r="D5372" s="7">
        <v>4209201</v>
      </c>
      <c r="E5372" s="8" t="s">
        <v>711</v>
      </c>
      <c r="F5372" s="7">
        <v>2248</v>
      </c>
      <c r="G5372" s="7">
        <v>2199</v>
      </c>
      <c r="H5372" s="7">
        <v>31.92</v>
      </c>
      <c r="I5372" s="7">
        <v>2.6</v>
      </c>
      <c r="J5372" s="8">
        <f t="shared" si="167"/>
        <v>3385.2</v>
      </c>
      <c r="K5372" s="7">
        <v>61442.18</v>
      </c>
      <c r="L5372" s="9">
        <v>-28.483585953912002</v>
      </c>
      <c r="M5372" s="9">
        <v>-48.781388621799401</v>
      </c>
      <c r="N5372" s="7">
        <f>COUNTIFS('Lojas Assaí'!$F$174:$F$260,D5372)</f>
        <v>0</v>
      </c>
    </row>
    <row r="5373" spans="1:14" x14ac:dyDescent="0.25">
      <c r="A5373" s="7" t="s">
        <v>5694</v>
      </c>
      <c r="B5373" s="7" t="s">
        <v>707</v>
      </c>
      <c r="C5373" s="7" t="str">
        <f t="shared" si="166"/>
        <v>São Valentim do SulRS</v>
      </c>
      <c r="D5373" s="7">
        <v>4319711</v>
      </c>
      <c r="E5373" s="8" t="s">
        <v>708</v>
      </c>
      <c r="F5373" s="7">
        <v>2248</v>
      </c>
      <c r="G5373" s="7">
        <v>2168</v>
      </c>
      <c r="H5373" s="7">
        <v>23.5</v>
      </c>
      <c r="I5373" s="7">
        <v>1.9</v>
      </c>
      <c r="J5373" s="8">
        <f t="shared" si="167"/>
        <v>2473.8000000000002</v>
      </c>
      <c r="K5373" s="7">
        <v>29266.79</v>
      </c>
      <c r="L5373" s="9">
        <v>-29.0512275281257</v>
      </c>
      <c r="M5373" s="9">
        <v>-51.769670539141003</v>
      </c>
      <c r="N5373" s="7">
        <f>COUNTIFS('Lojas Assaí'!$F$174:$F$260,D5373)</f>
        <v>0</v>
      </c>
    </row>
    <row r="5374" spans="1:14" x14ac:dyDescent="0.25">
      <c r="A5374" s="7" t="s">
        <v>5695</v>
      </c>
      <c r="B5374" s="7" t="s">
        <v>258</v>
      </c>
      <c r="C5374" s="7" t="str">
        <f t="shared" si="166"/>
        <v>GuaporemaPR</v>
      </c>
      <c r="D5374" s="7">
        <v>4109104</v>
      </c>
      <c r="E5374" s="8" t="s">
        <v>686</v>
      </c>
      <c r="F5374" s="7">
        <v>2239</v>
      </c>
      <c r="G5374" s="7">
        <v>2219</v>
      </c>
      <c r="H5374" s="7">
        <v>11.08</v>
      </c>
      <c r="I5374" s="7">
        <v>2.1</v>
      </c>
      <c r="J5374" s="8">
        <f t="shared" si="167"/>
        <v>2734.2</v>
      </c>
      <c r="K5374" s="7">
        <v>32265.29</v>
      </c>
      <c r="L5374" s="9">
        <v>-25.0986499165701</v>
      </c>
      <c r="M5374" s="9">
        <v>-52.869632439612502</v>
      </c>
      <c r="N5374" s="7">
        <f>COUNTIFS('Lojas Assaí'!$F$174:$F$260,D5374)</f>
        <v>0</v>
      </c>
    </row>
    <row r="5375" spans="1:14" x14ac:dyDescent="0.25">
      <c r="A5375" s="7" t="s">
        <v>5696</v>
      </c>
      <c r="B5375" s="7" t="s">
        <v>710</v>
      </c>
      <c r="C5375" s="7" t="str">
        <f t="shared" si="166"/>
        <v>São BernardinoSC</v>
      </c>
      <c r="D5375" s="7">
        <v>4215752</v>
      </c>
      <c r="E5375" s="8" t="s">
        <v>711</v>
      </c>
      <c r="F5375" s="7">
        <v>2239</v>
      </c>
      <c r="G5375" s="7">
        <v>2677</v>
      </c>
      <c r="H5375" s="7">
        <v>18.48</v>
      </c>
      <c r="I5375" s="7">
        <v>2.1</v>
      </c>
      <c r="J5375" s="8">
        <f t="shared" si="167"/>
        <v>2734.2</v>
      </c>
      <c r="K5375" s="7">
        <v>34277.97</v>
      </c>
      <c r="L5375" s="9">
        <v>-27.8964966985261</v>
      </c>
      <c r="M5375" s="9">
        <v>-48.929311958596202</v>
      </c>
      <c r="N5375" s="7">
        <f>COUNTIFS('Lojas Assaí'!$F$174:$F$260,D5375)</f>
        <v>0</v>
      </c>
    </row>
    <row r="5376" spans="1:14" x14ac:dyDescent="0.25">
      <c r="A5376" s="7" t="s">
        <v>3584</v>
      </c>
      <c r="B5376" s="7" t="s">
        <v>145</v>
      </c>
      <c r="C5376" s="7" t="str">
        <f t="shared" si="166"/>
        <v>Nova AuroraGO</v>
      </c>
      <c r="D5376" s="7">
        <v>5214804</v>
      </c>
      <c r="E5376" s="8" t="s">
        <v>687</v>
      </c>
      <c r="F5376" s="7">
        <v>2236</v>
      </c>
      <c r="G5376" s="7">
        <v>2062</v>
      </c>
      <c r="H5376" s="7">
        <v>6.81</v>
      </c>
      <c r="I5376" s="7">
        <v>1.9</v>
      </c>
      <c r="J5376" s="8">
        <f t="shared" si="167"/>
        <v>2473.8000000000002</v>
      </c>
      <c r="K5376" s="7">
        <v>26142.21</v>
      </c>
      <c r="L5376" s="9">
        <v>-18.0651021012103</v>
      </c>
      <c r="M5376" s="9">
        <v>-48.2604579069233</v>
      </c>
      <c r="N5376" s="7">
        <f>COUNTIFS('Lojas Assaí'!$F$174:$F$260,D5376)</f>
        <v>0</v>
      </c>
    </row>
    <row r="5377" spans="1:14" x14ac:dyDescent="0.25">
      <c r="A5377" s="7" t="s">
        <v>5697</v>
      </c>
      <c r="B5377" s="7" t="s">
        <v>710</v>
      </c>
      <c r="C5377" s="7" t="str">
        <f t="shared" si="166"/>
        <v>ArvoredoSC</v>
      </c>
      <c r="D5377" s="7">
        <v>4201653</v>
      </c>
      <c r="E5377" s="8" t="s">
        <v>711</v>
      </c>
      <c r="F5377" s="7">
        <v>2228</v>
      </c>
      <c r="G5377" s="7">
        <v>2260</v>
      </c>
      <c r="H5377" s="7">
        <v>24.9</v>
      </c>
      <c r="I5377" s="7">
        <v>1.9</v>
      </c>
      <c r="J5377" s="8">
        <f t="shared" si="167"/>
        <v>2473.8000000000002</v>
      </c>
      <c r="K5377" s="7">
        <v>60663.53</v>
      </c>
      <c r="L5377" s="9">
        <v>-27.073533558157401</v>
      </c>
      <c r="M5377" s="9">
        <v>-52.457788841162603</v>
      </c>
      <c r="N5377" s="7">
        <f>COUNTIFS('Lojas Assaí'!$F$174:$F$260,D5377)</f>
        <v>0</v>
      </c>
    </row>
    <row r="5378" spans="1:14" x14ac:dyDescent="0.25">
      <c r="A5378" s="7" t="s">
        <v>5698</v>
      </c>
      <c r="B5378" s="7" t="s">
        <v>422</v>
      </c>
      <c r="C5378" s="7" t="str">
        <f t="shared" ref="C5378:C5441" si="168">_xlfn.CONCAT(A5378:B5378)</f>
        <v>Ribeirão dos ÍndiosSP</v>
      </c>
      <c r="D5378" s="7">
        <v>3543238</v>
      </c>
      <c r="E5378" s="8" t="s">
        <v>435</v>
      </c>
      <c r="F5378" s="7">
        <v>2222</v>
      </c>
      <c r="G5378" s="7">
        <v>2187</v>
      </c>
      <c r="H5378" s="7">
        <v>11.14</v>
      </c>
      <c r="I5378" s="7">
        <v>1.8</v>
      </c>
      <c r="J5378" s="8">
        <f t="shared" ref="J5378:J5441" si="169">ROUND(I5378*1302,2)</f>
        <v>2343.6</v>
      </c>
      <c r="K5378" s="7">
        <v>19023.38</v>
      </c>
      <c r="L5378" s="9">
        <v>-23.707422999999999</v>
      </c>
      <c r="M5378" s="9">
        <v>-46.415344374918497</v>
      </c>
      <c r="N5378" s="7">
        <f>COUNTIFS('Lojas Assaí'!$F$174:$F$260,D5378)</f>
        <v>0</v>
      </c>
    </row>
    <row r="5379" spans="1:14" x14ac:dyDescent="0.25">
      <c r="A5379" s="7" t="s">
        <v>5699</v>
      </c>
      <c r="B5379" s="7" t="s">
        <v>669</v>
      </c>
      <c r="C5379" s="7" t="str">
        <f t="shared" si="168"/>
        <v>Brasilândia do TocantinsTO</v>
      </c>
      <c r="D5379" s="7">
        <v>1703602</v>
      </c>
      <c r="E5379" s="8" t="s">
        <v>699</v>
      </c>
      <c r="F5379" s="7">
        <v>2221</v>
      </c>
      <c r="G5379" s="7">
        <v>2064</v>
      </c>
      <c r="H5379" s="7">
        <v>3.22</v>
      </c>
      <c r="I5379" s="7">
        <v>1.6</v>
      </c>
      <c r="J5379" s="8">
        <f t="shared" si="169"/>
        <v>2083.1999999999998</v>
      </c>
      <c r="K5379" s="7">
        <v>25019.01</v>
      </c>
      <c r="L5379" s="9">
        <v>-8.3848893510779892</v>
      </c>
      <c r="M5379" s="9">
        <v>-48.485374419124</v>
      </c>
      <c r="N5379" s="7">
        <f>COUNTIFS('Lojas Assaí'!$F$174:$F$260,D5379)</f>
        <v>0</v>
      </c>
    </row>
    <row r="5380" spans="1:14" x14ac:dyDescent="0.25">
      <c r="A5380" s="7" t="s">
        <v>5700</v>
      </c>
      <c r="B5380" s="7" t="s">
        <v>145</v>
      </c>
      <c r="C5380" s="7" t="str">
        <f t="shared" si="168"/>
        <v>Morro Agudo de GoiásGO</v>
      </c>
      <c r="D5380" s="7">
        <v>5213855</v>
      </c>
      <c r="E5380" s="8" t="s">
        <v>687</v>
      </c>
      <c r="F5380" s="7">
        <v>2217</v>
      </c>
      <c r="G5380" s="7">
        <v>2356</v>
      </c>
      <c r="H5380" s="7">
        <v>8.34</v>
      </c>
      <c r="I5380" s="7">
        <v>1.9</v>
      </c>
      <c r="J5380" s="8">
        <f t="shared" si="169"/>
        <v>2473.8000000000002</v>
      </c>
      <c r="K5380" s="7">
        <v>20868.71</v>
      </c>
      <c r="L5380" s="9">
        <v>-15.312198148320901</v>
      </c>
      <c r="M5380" s="9">
        <v>-50.057447131942403</v>
      </c>
      <c r="N5380" s="7">
        <f>COUNTIFS('Lojas Assaí'!$F$174:$F$260,D5380)</f>
        <v>0</v>
      </c>
    </row>
    <row r="5381" spans="1:14" x14ac:dyDescent="0.25">
      <c r="A5381" s="7" t="s">
        <v>5701</v>
      </c>
      <c r="B5381" s="7" t="s">
        <v>258</v>
      </c>
      <c r="C5381" s="7" t="str">
        <f t="shared" si="168"/>
        <v>Iracema do OestePR</v>
      </c>
      <c r="D5381" s="7">
        <v>4110656</v>
      </c>
      <c r="E5381" s="8" t="s">
        <v>686</v>
      </c>
      <c r="F5381" s="7">
        <v>2216</v>
      </c>
      <c r="G5381" s="7">
        <v>2578</v>
      </c>
      <c r="H5381" s="7">
        <v>31.62</v>
      </c>
      <c r="I5381" s="7">
        <v>2.2999999999999998</v>
      </c>
      <c r="J5381" s="8">
        <f t="shared" si="169"/>
        <v>2994.6</v>
      </c>
      <c r="K5381" s="7">
        <v>40156.230000000003</v>
      </c>
      <c r="L5381" s="9">
        <v>-24.421141559377201</v>
      </c>
      <c r="M5381" s="9">
        <v>-52.101576622284</v>
      </c>
      <c r="N5381" s="7">
        <f>COUNTIFS('Lojas Assaí'!$F$174:$F$260,D5381)</f>
        <v>0</v>
      </c>
    </row>
    <row r="5382" spans="1:14" x14ac:dyDescent="0.25">
      <c r="A5382" s="7" t="s">
        <v>5702</v>
      </c>
      <c r="B5382" s="7" t="s">
        <v>669</v>
      </c>
      <c r="C5382" s="7" t="str">
        <f t="shared" si="168"/>
        <v>Rio da ConceiçãoTO</v>
      </c>
      <c r="D5382" s="7">
        <v>1718659</v>
      </c>
      <c r="E5382" s="8" t="s">
        <v>699</v>
      </c>
      <c r="F5382" s="7">
        <v>2211</v>
      </c>
      <c r="G5382" s="7">
        <v>1714</v>
      </c>
      <c r="H5382" s="7">
        <v>2.1800000000000002</v>
      </c>
      <c r="I5382" s="7">
        <v>1.4</v>
      </c>
      <c r="J5382" s="8">
        <f t="shared" si="169"/>
        <v>1822.8</v>
      </c>
      <c r="K5382" s="7">
        <v>11772.36</v>
      </c>
      <c r="L5382" s="9">
        <v>-11.404940023899</v>
      </c>
      <c r="M5382" s="9">
        <v>-46.880399704572199</v>
      </c>
      <c r="N5382" s="7">
        <f>COUNTIFS('Lojas Assaí'!$F$174:$F$260,D5382)</f>
        <v>0</v>
      </c>
    </row>
    <row r="5383" spans="1:14" x14ac:dyDescent="0.25">
      <c r="A5383" s="7" t="s">
        <v>5703</v>
      </c>
      <c r="B5383" s="7" t="s">
        <v>707</v>
      </c>
      <c r="C5383" s="7" t="str">
        <f t="shared" si="168"/>
        <v>InhacoráRS</v>
      </c>
      <c r="D5383" s="7">
        <v>4310413</v>
      </c>
      <c r="E5383" s="8" t="s">
        <v>708</v>
      </c>
      <c r="F5383" s="7">
        <v>2207</v>
      </c>
      <c r="G5383" s="7">
        <v>2267</v>
      </c>
      <c r="H5383" s="7">
        <v>19.87</v>
      </c>
      <c r="I5383" s="7">
        <v>2</v>
      </c>
      <c r="J5383" s="8">
        <f t="shared" si="169"/>
        <v>2604</v>
      </c>
      <c r="K5383" s="7">
        <v>32974.339999999997</v>
      </c>
      <c r="L5383" s="9">
        <v>-27.8804544583429</v>
      </c>
      <c r="M5383" s="9">
        <v>-54.012545591407999</v>
      </c>
      <c r="N5383" s="7">
        <f>COUNTIFS('Lojas Assaí'!$F$174:$F$260,D5383)</f>
        <v>0</v>
      </c>
    </row>
    <row r="5384" spans="1:14" x14ac:dyDescent="0.25">
      <c r="A5384" s="7" t="s">
        <v>5704</v>
      </c>
      <c r="B5384" s="7" t="s">
        <v>707</v>
      </c>
      <c r="C5384" s="7" t="str">
        <f t="shared" si="168"/>
        <v>PirapóRS</v>
      </c>
      <c r="D5384" s="7">
        <v>4314555</v>
      </c>
      <c r="E5384" s="8" t="s">
        <v>708</v>
      </c>
      <c r="F5384" s="7">
        <v>2205</v>
      </c>
      <c r="G5384" s="7">
        <v>2757</v>
      </c>
      <c r="H5384" s="7">
        <v>9.4499999999999993</v>
      </c>
      <c r="I5384" s="7">
        <v>2.4</v>
      </c>
      <c r="J5384" s="8">
        <f t="shared" si="169"/>
        <v>3124.8</v>
      </c>
      <c r="K5384" s="7">
        <v>31926.69</v>
      </c>
      <c r="L5384" s="9">
        <v>-28.0453158376278</v>
      </c>
      <c r="M5384" s="9">
        <v>-55.2003099472118</v>
      </c>
      <c r="N5384" s="7">
        <f>COUNTIFS('Lojas Assaí'!$F$174:$F$260,D5384)</f>
        <v>0</v>
      </c>
    </row>
    <row r="5385" spans="1:14" x14ac:dyDescent="0.25">
      <c r="A5385" s="7" t="s">
        <v>5705</v>
      </c>
      <c r="B5385" s="7" t="s">
        <v>145</v>
      </c>
      <c r="C5385" s="7" t="str">
        <f t="shared" si="168"/>
        <v>Santa Rosa de GoiásGO</v>
      </c>
      <c r="D5385" s="7">
        <v>5219506</v>
      </c>
      <c r="E5385" s="8" t="s">
        <v>687</v>
      </c>
      <c r="F5385" s="7">
        <v>2200</v>
      </c>
      <c r="G5385" s="7">
        <v>2909</v>
      </c>
      <c r="H5385" s="7">
        <v>17.73</v>
      </c>
      <c r="I5385" s="7">
        <v>1.9</v>
      </c>
      <c r="J5385" s="8">
        <f t="shared" si="169"/>
        <v>2473.8000000000002</v>
      </c>
      <c r="K5385" s="7">
        <v>21647.69</v>
      </c>
      <c r="L5385" s="9">
        <v>-16.079890861453698</v>
      </c>
      <c r="M5385" s="9">
        <v>-49.491579173178003</v>
      </c>
      <c r="N5385" s="7">
        <f>COUNTIFS('Lojas Assaí'!$F$174:$F$260,D5385)</f>
        <v>0</v>
      </c>
    </row>
    <row r="5386" spans="1:14" x14ac:dyDescent="0.25">
      <c r="A5386" s="7" t="s">
        <v>3785</v>
      </c>
      <c r="B5386" s="7" t="s">
        <v>710</v>
      </c>
      <c r="C5386" s="7" t="str">
        <f t="shared" si="168"/>
        <v>Ouro VerdeSC</v>
      </c>
      <c r="D5386" s="7">
        <v>4211850</v>
      </c>
      <c r="E5386" s="8" t="s">
        <v>711</v>
      </c>
      <c r="F5386" s="7">
        <v>2197</v>
      </c>
      <c r="G5386" s="7">
        <v>2271</v>
      </c>
      <c r="H5386" s="7">
        <v>12</v>
      </c>
      <c r="I5386" s="7">
        <v>2.5</v>
      </c>
      <c r="J5386" s="8">
        <f t="shared" si="169"/>
        <v>3255</v>
      </c>
      <c r="K5386" s="7">
        <v>53495.48</v>
      </c>
      <c r="L5386" s="9">
        <v>-27.914518185427799</v>
      </c>
      <c r="M5386" s="9">
        <v>-50.113009740979301</v>
      </c>
      <c r="N5386" s="7">
        <f>COUNTIFS('Lojas Assaí'!$F$174:$F$260,D5386)</f>
        <v>0</v>
      </c>
    </row>
    <row r="5387" spans="1:14" x14ac:dyDescent="0.25">
      <c r="A5387" s="7" t="s">
        <v>5706</v>
      </c>
      <c r="B5387" s="7" t="s">
        <v>707</v>
      </c>
      <c r="C5387" s="7" t="str">
        <f t="shared" si="168"/>
        <v>Nova RamadaRS</v>
      </c>
      <c r="D5387" s="7">
        <v>4313334</v>
      </c>
      <c r="E5387" s="8" t="s">
        <v>708</v>
      </c>
      <c r="F5387" s="7">
        <v>2195</v>
      </c>
      <c r="G5387" s="7">
        <v>2437</v>
      </c>
      <c r="H5387" s="7">
        <v>9.57</v>
      </c>
      <c r="I5387" s="7">
        <v>3.3</v>
      </c>
      <c r="J5387" s="8">
        <f t="shared" si="169"/>
        <v>4296.6000000000004</v>
      </c>
      <c r="K5387" s="7">
        <v>67719.31</v>
      </c>
      <c r="L5387" s="9">
        <v>-28.082644872405201</v>
      </c>
      <c r="M5387" s="9">
        <v>-53.706937337891603</v>
      </c>
      <c r="N5387" s="7">
        <f>COUNTIFS('Lojas Assaí'!$F$174:$F$260,D5387)</f>
        <v>0</v>
      </c>
    </row>
    <row r="5388" spans="1:14" x14ac:dyDescent="0.25">
      <c r="A5388" s="7" t="s">
        <v>5707</v>
      </c>
      <c r="B5388" s="7" t="s">
        <v>707</v>
      </c>
      <c r="C5388" s="7" t="str">
        <f t="shared" si="168"/>
        <v>Novo TiradentesRS</v>
      </c>
      <c r="D5388" s="7">
        <v>4313441</v>
      </c>
      <c r="E5388" s="8" t="s">
        <v>708</v>
      </c>
      <c r="F5388" s="7">
        <v>2189</v>
      </c>
      <c r="G5388" s="7">
        <v>2277</v>
      </c>
      <c r="H5388" s="7">
        <v>30.2</v>
      </c>
      <c r="I5388" s="7">
        <v>2.2999999999999998</v>
      </c>
      <c r="J5388" s="8">
        <f t="shared" si="169"/>
        <v>2994.6</v>
      </c>
      <c r="K5388" s="7">
        <v>21722.63</v>
      </c>
      <c r="L5388" s="9">
        <v>-27.748114692135601</v>
      </c>
      <c r="M5388" s="9">
        <v>-53.064109299474403</v>
      </c>
      <c r="N5388" s="7">
        <f>COUNTIFS('Lojas Assaí'!$F$174:$F$260,D5388)</f>
        <v>0</v>
      </c>
    </row>
    <row r="5389" spans="1:14" x14ac:dyDescent="0.25">
      <c r="A5389" s="7" t="s">
        <v>5708</v>
      </c>
      <c r="B5389" s="7" t="s">
        <v>206</v>
      </c>
      <c r="C5389" s="7" t="str">
        <f t="shared" si="168"/>
        <v>MonjolosMG</v>
      </c>
      <c r="D5389" s="7">
        <v>3142502</v>
      </c>
      <c r="E5389" s="8" t="s">
        <v>701</v>
      </c>
      <c r="F5389" s="7">
        <v>2184</v>
      </c>
      <c r="G5389" s="7">
        <v>2360</v>
      </c>
      <c r="H5389" s="7">
        <v>3.63</v>
      </c>
      <c r="I5389" s="7">
        <v>2</v>
      </c>
      <c r="J5389" s="8">
        <f t="shared" si="169"/>
        <v>2604</v>
      </c>
      <c r="K5389" s="7">
        <v>17555.46</v>
      </c>
      <c r="L5389" s="9">
        <v>-18.3236856182628</v>
      </c>
      <c r="M5389" s="9">
        <v>-44.1193167724144</v>
      </c>
      <c r="N5389" s="7">
        <f>COUNTIFS('Lojas Assaí'!$F$174:$F$260,D5389)</f>
        <v>0</v>
      </c>
    </row>
    <row r="5390" spans="1:14" x14ac:dyDescent="0.25">
      <c r="A5390" s="7" t="s">
        <v>5709</v>
      </c>
      <c r="B5390" s="7" t="s">
        <v>669</v>
      </c>
      <c r="C5390" s="7" t="str">
        <f t="shared" si="168"/>
        <v>Taipas do TocantinsTO</v>
      </c>
      <c r="D5390" s="7">
        <v>1720937</v>
      </c>
      <c r="E5390" s="8" t="s">
        <v>699</v>
      </c>
      <c r="F5390" s="7">
        <v>2183</v>
      </c>
      <c r="G5390" s="7">
        <v>1945</v>
      </c>
      <c r="H5390" s="7">
        <v>1.74</v>
      </c>
      <c r="I5390" s="7">
        <v>1.5</v>
      </c>
      <c r="J5390" s="8">
        <f t="shared" si="169"/>
        <v>1953</v>
      </c>
      <c r="K5390" s="7">
        <v>14344.75</v>
      </c>
      <c r="L5390" s="9">
        <v>-12.7875384068603</v>
      </c>
      <c r="M5390" s="9">
        <v>-49.091118433933403</v>
      </c>
      <c r="N5390" s="7">
        <f>COUNTIFS('Lojas Assaí'!$F$174:$F$260,D5390)</f>
        <v>0</v>
      </c>
    </row>
    <row r="5391" spans="1:14" x14ac:dyDescent="0.25">
      <c r="A5391" s="7" t="s">
        <v>2257</v>
      </c>
      <c r="B5391" s="7" t="s">
        <v>258</v>
      </c>
      <c r="C5391" s="7" t="str">
        <f t="shared" si="168"/>
        <v>MiradorPR</v>
      </c>
      <c r="D5391" s="7">
        <v>4115903</v>
      </c>
      <c r="E5391" s="8" t="s">
        <v>686</v>
      </c>
      <c r="F5391" s="7">
        <v>2180</v>
      </c>
      <c r="G5391" s="7">
        <v>2327</v>
      </c>
      <c r="H5391" s="7">
        <v>10.5</v>
      </c>
      <c r="I5391" s="7">
        <v>2</v>
      </c>
      <c r="J5391" s="8">
        <f t="shared" si="169"/>
        <v>2604</v>
      </c>
      <c r="K5391" s="7">
        <v>59251.11</v>
      </c>
      <c r="L5391" s="9">
        <v>-25.0911596680568</v>
      </c>
      <c r="M5391" s="9">
        <v>-54.2431753258264</v>
      </c>
      <c r="N5391" s="7">
        <f>COUNTIFS('Lojas Assaí'!$F$174:$F$260,D5391)</f>
        <v>0</v>
      </c>
    </row>
    <row r="5392" spans="1:14" x14ac:dyDescent="0.25">
      <c r="A5392" s="7" t="s">
        <v>1378</v>
      </c>
      <c r="B5392" s="7" t="s">
        <v>710</v>
      </c>
      <c r="C5392" s="7" t="str">
        <f t="shared" si="168"/>
        <v>Santa HelenaSC</v>
      </c>
      <c r="D5392" s="7">
        <v>4215554</v>
      </c>
      <c r="E5392" s="8" t="s">
        <v>711</v>
      </c>
      <c r="F5392" s="7">
        <v>2178</v>
      </c>
      <c r="G5392" s="7">
        <v>2382</v>
      </c>
      <c r="H5392" s="7">
        <v>29.16</v>
      </c>
      <c r="I5392" s="7">
        <v>2.2999999999999998</v>
      </c>
      <c r="J5392" s="8">
        <f t="shared" si="169"/>
        <v>2994.6</v>
      </c>
      <c r="K5392" s="7">
        <v>41862.51</v>
      </c>
      <c r="L5392" s="9">
        <v>-28.035605572843199</v>
      </c>
      <c r="M5392" s="9">
        <v>-49.125091302939403</v>
      </c>
      <c r="N5392" s="7">
        <f>COUNTIFS('Lojas Assaí'!$F$174:$F$260,D5392)</f>
        <v>0</v>
      </c>
    </row>
    <row r="5393" spans="1:14" x14ac:dyDescent="0.25">
      <c r="A5393" s="7" t="s">
        <v>5710</v>
      </c>
      <c r="B5393" s="7" t="s">
        <v>422</v>
      </c>
      <c r="C5393" s="7" t="str">
        <f t="shared" si="168"/>
        <v>ParisiSP</v>
      </c>
      <c r="D5393" s="7">
        <v>3536257</v>
      </c>
      <c r="E5393" s="8" t="s">
        <v>435</v>
      </c>
      <c r="F5393" s="7">
        <v>2177</v>
      </c>
      <c r="G5393" s="7">
        <v>2032</v>
      </c>
      <c r="H5393" s="7">
        <v>24.04</v>
      </c>
      <c r="I5393" s="7">
        <v>2.2000000000000002</v>
      </c>
      <c r="J5393" s="8">
        <f t="shared" si="169"/>
        <v>2864.4</v>
      </c>
      <c r="K5393" s="7">
        <v>24580.93</v>
      </c>
      <c r="L5393" s="9">
        <v>-21.309275557982598</v>
      </c>
      <c r="M5393" s="9">
        <v>-51.847139950941198</v>
      </c>
      <c r="N5393" s="7">
        <f>COUNTIFS('Lojas Assaí'!$F$174:$F$260,D5393)</f>
        <v>0</v>
      </c>
    </row>
    <row r="5394" spans="1:14" x14ac:dyDescent="0.25">
      <c r="A5394" s="7" t="s">
        <v>5711</v>
      </c>
      <c r="B5394" s="7" t="s">
        <v>669</v>
      </c>
      <c r="C5394" s="7" t="str">
        <f t="shared" si="168"/>
        <v>JuarinaTO</v>
      </c>
      <c r="D5394" s="7">
        <v>1711803</v>
      </c>
      <c r="E5394" s="8" t="s">
        <v>699</v>
      </c>
      <c r="F5394" s="7">
        <v>2174</v>
      </c>
      <c r="G5394" s="7">
        <v>2231</v>
      </c>
      <c r="H5394" s="7">
        <v>4.6399999999999997</v>
      </c>
      <c r="I5394" s="7">
        <v>1.5</v>
      </c>
      <c r="J5394" s="8">
        <f t="shared" si="169"/>
        <v>1953</v>
      </c>
      <c r="K5394" s="7">
        <v>16561.099999999999</v>
      </c>
      <c r="L5394" s="9">
        <v>-8.1174239676067792</v>
      </c>
      <c r="M5394" s="9">
        <v>-49.0986431854272</v>
      </c>
      <c r="N5394" s="7">
        <f>COUNTIFS('Lojas Assaí'!$F$174:$F$260,D5394)</f>
        <v>0</v>
      </c>
    </row>
    <row r="5395" spans="1:14" x14ac:dyDescent="0.25">
      <c r="A5395" s="7" t="s">
        <v>5712</v>
      </c>
      <c r="B5395" s="7" t="s">
        <v>313</v>
      </c>
      <c r="C5395" s="7" t="str">
        <f t="shared" si="168"/>
        <v>Santo Antônio dos MilagresPI</v>
      </c>
      <c r="D5395" s="7">
        <v>2209450</v>
      </c>
      <c r="E5395" s="8" t="s">
        <v>693</v>
      </c>
      <c r="F5395" s="7">
        <v>2172</v>
      </c>
      <c r="G5395" s="7">
        <v>2059</v>
      </c>
      <c r="H5395" s="7">
        <v>62.12</v>
      </c>
      <c r="I5395" s="7">
        <v>1.7</v>
      </c>
      <c r="J5395" s="8">
        <f t="shared" si="169"/>
        <v>2213.4</v>
      </c>
      <c r="K5395" s="7">
        <v>7728.84</v>
      </c>
      <c r="L5395" s="9">
        <v>-6.0467175962930604</v>
      </c>
      <c r="M5395" s="9">
        <v>-42.711196805023803</v>
      </c>
      <c r="N5395" s="7">
        <f>COUNTIFS('Lojas Assaí'!$F$174:$F$260,D5395)</f>
        <v>0</v>
      </c>
    </row>
    <row r="5396" spans="1:14" x14ac:dyDescent="0.25">
      <c r="A5396" s="7" t="s">
        <v>5713</v>
      </c>
      <c r="B5396" s="7" t="s">
        <v>403</v>
      </c>
      <c r="C5396" s="7" t="str">
        <f t="shared" si="168"/>
        <v>BodóRN</v>
      </c>
      <c r="D5396" s="7">
        <v>2401651</v>
      </c>
      <c r="E5396" s="8" t="s">
        <v>695</v>
      </c>
      <c r="F5396" s="7">
        <v>2171</v>
      </c>
      <c r="G5396" s="7">
        <v>2425</v>
      </c>
      <c r="H5396" s="7">
        <v>9.57</v>
      </c>
      <c r="I5396" s="7">
        <v>1.8</v>
      </c>
      <c r="J5396" s="8">
        <f t="shared" si="169"/>
        <v>2343.6</v>
      </c>
      <c r="K5396" s="7">
        <v>119380.48</v>
      </c>
      <c r="L5396" s="9">
        <v>-5.6923833176941301</v>
      </c>
      <c r="M5396" s="9">
        <v>-35.821698890706301</v>
      </c>
      <c r="N5396" s="7">
        <f>COUNTIFS('Lojas Assaí'!$F$174:$F$260,D5396)</f>
        <v>0</v>
      </c>
    </row>
    <row r="5397" spans="1:14" x14ac:dyDescent="0.25">
      <c r="A5397" s="7" t="s">
        <v>5714</v>
      </c>
      <c r="B5397" s="7" t="s">
        <v>422</v>
      </c>
      <c r="C5397" s="7" t="str">
        <f t="shared" si="168"/>
        <v>Santa Cruz da EsperançaSP</v>
      </c>
      <c r="D5397" s="7">
        <v>3546256</v>
      </c>
      <c r="E5397" s="8" t="s">
        <v>435</v>
      </c>
      <c r="F5397" s="7">
        <v>2166</v>
      </c>
      <c r="G5397" s="7">
        <v>1953</v>
      </c>
      <c r="H5397" s="7">
        <v>13.19</v>
      </c>
      <c r="I5397" s="7">
        <v>1.9</v>
      </c>
      <c r="J5397" s="8">
        <f t="shared" si="169"/>
        <v>2473.8000000000002</v>
      </c>
      <c r="K5397" s="7">
        <v>29654.98</v>
      </c>
      <c r="L5397" s="9">
        <v>-22.9057225</v>
      </c>
      <c r="M5397" s="9">
        <v>-49.6246088693009</v>
      </c>
      <c r="N5397" s="7">
        <f>COUNTIFS('Lojas Assaí'!$F$174:$F$260,D5397)</f>
        <v>0</v>
      </c>
    </row>
    <row r="5398" spans="1:14" x14ac:dyDescent="0.25">
      <c r="A5398" s="7" t="s">
        <v>5715</v>
      </c>
      <c r="B5398" s="7" t="s">
        <v>258</v>
      </c>
      <c r="C5398" s="7" t="str">
        <f t="shared" si="168"/>
        <v>São Manoel do ParanáPR</v>
      </c>
      <c r="D5398" s="7">
        <v>4125555</v>
      </c>
      <c r="E5398" s="8" t="s">
        <v>686</v>
      </c>
      <c r="F5398" s="7">
        <v>2165</v>
      </c>
      <c r="G5398" s="7">
        <v>2098</v>
      </c>
      <c r="H5398" s="7">
        <v>22</v>
      </c>
      <c r="I5398" s="7">
        <v>1.9</v>
      </c>
      <c r="J5398" s="8">
        <f t="shared" si="169"/>
        <v>2473.8000000000002</v>
      </c>
      <c r="K5398" s="7">
        <v>28268.34</v>
      </c>
      <c r="L5398" s="9">
        <v>-25.348894267258199</v>
      </c>
      <c r="M5398" s="9">
        <v>-54.242120554007002</v>
      </c>
      <c r="N5398" s="7">
        <f>COUNTIFS('Lojas Assaí'!$F$174:$F$260,D5398)</f>
        <v>0</v>
      </c>
    </row>
    <row r="5399" spans="1:14" x14ac:dyDescent="0.25">
      <c r="A5399" s="7" t="s">
        <v>5104</v>
      </c>
      <c r="B5399" s="7" t="s">
        <v>710</v>
      </c>
      <c r="C5399" s="7" t="str">
        <f t="shared" si="168"/>
        <v>Santa Rosa de LimaSC</v>
      </c>
      <c r="D5399" s="7">
        <v>4215604</v>
      </c>
      <c r="E5399" s="8" t="s">
        <v>711</v>
      </c>
      <c r="F5399" s="7">
        <v>2151</v>
      </c>
      <c r="G5399" s="7">
        <v>2065</v>
      </c>
      <c r="H5399" s="7">
        <v>10.220000000000001</v>
      </c>
      <c r="I5399" s="7">
        <v>2</v>
      </c>
      <c r="J5399" s="8">
        <f t="shared" si="169"/>
        <v>2604</v>
      </c>
      <c r="K5399" s="7">
        <v>30252.720000000001</v>
      </c>
      <c r="L5399" s="9">
        <v>-29.135288218564298</v>
      </c>
      <c r="M5399" s="9">
        <v>-49.717626373592402</v>
      </c>
      <c r="N5399" s="7">
        <f>COUNTIFS('Lojas Assaí'!$F$174:$F$260,D5399)</f>
        <v>0</v>
      </c>
    </row>
    <row r="5400" spans="1:14" x14ac:dyDescent="0.25">
      <c r="A5400" s="7" t="s">
        <v>4944</v>
      </c>
      <c r="B5400" s="7" t="s">
        <v>206</v>
      </c>
      <c r="C5400" s="7" t="str">
        <f t="shared" si="168"/>
        <v>Vargem BonitaMG</v>
      </c>
      <c r="D5400" s="7">
        <v>3170602</v>
      </c>
      <c r="E5400" s="8" t="s">
        <v>701</v>
      </c>
      <c r="F5400" s="7">
        <v>2143</v>
      </c>
      <c r="G5400" s="7">
        <v>2163</v>
      </c>
      <c r="H5400" s="7">
        <v>5.28</v>
      </c>
      <c r="I5400" s="7">
        <v>2.1</v>
      </c>
      <c r="J5400" s="8">
        <f t="shared" si="169"/>
        <v>2734.2</v>
      </c>
      <c r="K5400" s="7">
        <v>28573.82</v>
      </c>
      <c r="L5400" s="9">
        <v>-15.402400615917401</v>
      </c>
      <c r="M5400" s="9">
        <v>-42.309290866284201</v>
      </c>
      <c r="N5400" s="7">
        <f>COUNTIFS('Lojas Assaí'!$F$174:$F$260,D5400)</f>
        <v>0</v>
      </c>
    </row>
    <row r="5401" spans="1:14" x14ac:dyDescent="0.25">
      <c r="A5401" s="7" t="s">
        <v>5716</v>
      </c>
      <c r="B5401" s="7" t="s">
        <v>710</v>
      </c>
      <c r="C5401" s="7" t="str">
        <f t="shared" si="168"/>
        <v>Bom Jesus do OesteSC</v>
      </c>
      <c r="D5401" s="7">
        <v>4202578</v>
      </c>
      <c r="E5401" s="8" t="s">
        <v>711</v>
      </c>
      <c r="F5401" s="7">
        <v>2136</v>
      </c>
      <c r="G5401" s="7">
        <v>2132</v>
      </c>
      <c r="H5401" s="7">
        <v>31.78</v>
      </c>
      <c r="I5401" s="7">
        <v>2.2999999999999998</v>
      </c>
      <c r="J5401" s="8">
        <f t="shared" si="169"/>
        <v>2994.6</v>
      </c>
      <c r="K5401" s="7">
        <v>30193.14</v>
      </c>
      <c r="L5401" s="9">
        <v>-27.798671001426101</v>
      </c>
      <c r="M5401" s="9">
        <v>-49.489833766081198</v>
      </c>
      <c r="N5401" s="7">
        <f>COUNTIFS('Lojas Assaí'!$F$174:$F$260,D5401)</f>
        <v>0</v>
      </c>
    </row>
    <row r="5402" spans="1:14" x14ac:dyDescent="0.25">
      <c r="A5402" s="7" t="s">
        <v>5717</v>
      </c>
      <c r="B5402" s="7" t="s">
        <v>145</v>
      </c>
      <c r="C5402" s="7" t="str">
        <f t="shared" si="168"/>
        <v>Pilar de GoiásGO</v>
      </c>
      <c r="D5402" s="7">
        <v>5216908</v>
      </c>
      <c r="E5402" s="8" t="s">
        <v>687</v>
      </c>
      <c r="F5402" s="7">
        <v>2135</v>
      </c>
      <c r="G5402" s="7">
        <v>2773</v>
      </c>
      <c r="H5402" s="7">
        <v>3.06</v>
      </c>
      <c r="I5402" s="7">
        <v>4.3</v>
      </c>
      <c r="J5402" s="8">
        <f t="shared" si="169"/>
        <v>5598.6</v>
      </c>
      <c r="K5402" s="7">
        <v>72702.45</v>
      </c>
      <c r="L5402" s="9">
        <v>-14.7660904485041</v>
      </c>
      <c r="M5402" s="9">
        <v>-49.575114312765002</v>
      </c>
      <c r="N5402" s="7">
        <f>COUNTIFS('Lojas Assaí'!$F$174:$F$260,D5402)</f>
        <v>0</v>
      </c>
    </row>
    <row r="5403" spans="1:14" x14ac:dyDescent="0.25">
      <c r="A5403" s="7" t="s">
        <v>5718</v>
      </c>
      <c r="B5403" s="7" t="s">
        <v>707</v>
      </c>
      <c r="C5403" s="7" t="str">
        <f t="shared" si="168"/>
        <v>VaniniRS</v>
      </c>
      <c r="D5403" s="7">
        <v>4322558</v>
      </c>
      <c r="E5403" s="8" t="s">
        <v>708</v>
      </c>
      <c r="F5403" s="7">
        <v>2130</v>
      </c>
      <c r="G5403" s="7">
        <v>1984</v>
      </c>
      <c r="H5403" s="7">
        <v>30.58</v>
      </c>
      <c r="I5403" s="7">
        <v>1.8</v>
      </c>
      <c r="J5403" s="8">
        <f t="shared" si="169"/>
        <v>2343.6</v>
      </c>
      <c r="K5403" s="7">
        <v>30802.78</v>
      </c>
      <c r="L5403" s="9">
        <v>-28.476222514975699</v>
      </c>
      <c r="M5403" s="9">
        <v>-51.8446581973908</v>
      </c>
      <c r="N5403" s="7">
        <f>COUNTIFS('Lojas Assaí'!$F$174:$F$260,D5403)</f>
        <v>0</v>
      </c>
    </row>
    <row r="5404" spans="1:14" x14ac:dyDescent="0.25">
      <c r="A5404" s="7" t="s">
        <v>5719</v>
      </c>
      <c r="B5404" s="7" t="s">
        <v>206</v>
      </c>
      <c r="C5404" s="7" t="str">
        <f t="shared" si="168"/>
        <v>Oliveira FortesMG</v>
      </c>
      <c r="D5404" s="7">
        <v>3145703</v>
      </c>
      <c r="E5404" s="8" t="s">
        <v>701</v>
      </c>
      <c r="F5404" s="7">
        <v>2128</v>
      </c>
      <c r="G5404" s="7">
        <v>2123</v>
      </c>
      <c r="H5404" s="7">
        <v>19.100000000000001</v>
      </c>
      <c r="I5404" s="7">
        <v>1.5</v>
      </c>
      <c r="J5404" s="8">
        <f t="shared" si="169"/>
        <v>1953</v>
      </c>
      <c r="K5404" s="7">
        <v>16312.6</v>
      </c>
      <c r="L5404" s="9">
        <v>-19.745524484591002</v>
      </c>
      <c r="M5404" s="9">
        <v>-44.808382179950797</v>
      </c>
      <c r="N5404" s="7">
        <f>COUNTIFS('Lojas Assaí'!$F$174:$F$260,D5404)</f>
        <v>0</v>
      </c>
    </row>
    <row r="5405" spans="1:14" x14ac:dyDescent="0.25">
      <c r="A5405" s="7" t="s">
        <v>5720</v>
      </c>
      <c r="B5405" s="7" t="s">
        <v>412</v>
      </c>
      <c r="C5405" s="7" t="str">
        <f t="shared" si="168"/>
        <v>Pimenteiras do OesteRO</v>
      </c>
      <c r="D5405" s="7">
        <v>1101468</v>
      </c>
      <c r="E5405" s="8" t="s">
        <v>700</v>
      </c>
      <c r="F5405" s="7">
        <v>2127</v>
      </c>
      <c r="G5405" s="7">
        <v>2315</v>
      </c>
      <c r="H5405" s="7">
        <v>0.38</v>
      </c>
      <c r="I5405" s="7">
        <v>2.2000000000000002</v>
      </c>
      <c r="J5405" s="8">
        <f t="shared" si="169"/>
        <v>2864.4</v>
      </c>
      <c r="K5405" s="7">
        <v>69296.61</v>
      </c>
      <c r="L5405" s="9">
        <v>-10.6120717726075</v>
      </c>
      <c r="M5405" s="9">
        <v>-62.740457639463202</v>
      </c>
      <c r="N5405" s="7">
        <f>COUNTIFS('Lojas Assaí'!$F$174:$F$260,D5405)</f>
        <v>0</v>
      </c>
    </row>
    <row r="5406" spans="1:14" x14ac:dyDescent="0.25">
      <c r="A5406" s="7" t="s">
        <v>5721</v>
      </c>
      <c r="B5406" s="7" t="s">
        <v>707</v>
      </c>
      <c r="C5406" s="7" t="str">
        <f t="shared" si="168"/>
        <v>Santo Antônio do PalmaRS</v>
      </c>
      <c r="D5406" s="7">
        <v>4317558</v>
      </c>
      <c r="E5406" s="8" t="s">
        <v>708</v>
      </c>
      <c r="F5406" s="7">
        <v>2118</v>
      </c>
      <c r="G5406" s="7">
        <v>2139</v>
      </c>
      <c r="H5406" s="7">
        <v>16.96</v>
      </c>
      <c r="I5406" s="7">
        <v>2.1</v>
      </c>
      <c r="J5406" s="8">
        <f t="shared" si="169"/>
        <v>2734.2</v>
      </c>
      <c r="K5406" s="7">
        <v>35939.589999999997</v>
      </c>
      <c r="L5406" s="9">
        <v>-28.508096977591901</v>
      </c>
      <c r="M5406" s="9">
        <v>-55.224556642634397</v>
      </c>
      <c r="N5406" s="7">
        <f>COUNTIFS('Lojas Assaí'!$F$174:$F$260,D5406)</f>
        <v>0</v>
      </c>
    </row>
    <row r="5407" spans="1:14" x14ac:dyDescent="0.25">
      <c r="A5407" s="7" t="s">
        <v>5722</v>
      </c>
      <c r="B5407" s="7" t="s">
        <v>422</v>
      </c>
      <c r="C5407" s="7" t="str">
        <f t="shared" si="168"/>
        <v>Santa Clara d'OesteSP</v>
      </c>
      <c r="D5407" s="7">
        <v>3546108</v>
      </c>
      <c r="E5407" s="8" t="s">
        <v>435</v>
      </c>
      <c r="F5407" s="7">
        <v>2111</v>
      </c>
      <c r="G5407" s="7">
        <v>2084</v>
      </c>
      <c r="H5407" s="7">
        <v>11.36</v>
      </c>
      <c r="I5407" s="7">
        <v>2.1</v>
      </c>
      <c r="J5407" s="8">
        <f t="shared" si="169"/>
        <v>2734.2</v>
      </c>
      <c r="K5407" s="7">
        <v>35018.03</v>
      </c>
      <c r="L5407" s="9">
        <v>-21.2911683770477</v>
      </c>
      <c r="M5407" s="9">
        <v>-47.433780561526802</v>
      </c>
      <c r="N5407" s="7">
        <f>COUNTIFS('Lojas Assaí'!$F$174:$F$260,D5407)</f>
        <v>0</v>
      </c>
    </row>
    <row r="5408" spans="1:14" x14ac:dyDescent="0.25">
      <c r="A5408" s="7" t="s">
        <v>5723</v>
      </c>
      <c r="B5408" s="7" t="s">
        <v>422</v>
      </c>
      <c r="C5408" s="7" t="str">
        <f t="shared" si="168"/>
        <v>DolcinópolisSP</v>
      </c>
      <c r="D5408" s="7">
        <v>3514205</v>
      </c>
      <c r="E5408" s="8" t="s">
        <v>435</v>
      </c>
      <c r="F5408" s="7">
        <v>2108</v>
      </c>
      <c r="G5408" s="7">
        <v>2096</v>
      </c>
      <c r="H5408" s="7">
        <v>26.76</v>
      </c>
      <c r="I5408" s="7">
        <v>2.5</v>
      </c>
      <c r="J5408" s="8">
        <f t="shared" si="169"/>
        <v>3255</v>
      </c>
      <c r="K5408" s="7">
        <v>24502.48</v>
      </c>
      <c r="L5408" s="9">
        <v>-22.113167196367101</v>
      </c>
      <c r="M5408" s="9">
        <v>-48.3162358063433</v>
      </c>
      <c r="N5408" s="7">
        <f>COUNTIFS('Lojas Assaí'!$F$174:$F$260,D5408)</f>
        <v>0</v>
      </c>
    </row>
    <row r="5409" spans="1:14" x14ac:dyDescent="0.25">
      <c r="A5409" s="7" t="s">
        <v>5724</v>
      </c>
      <c r="B5409" s="7" t="s">
        <v>707</v>
      </c>
      <c r="C5409" s="7" t="str">
        <f t="shared" si="168"/>
        <v>Poço das AntasRS</v>
      </c>
      <c r="D5409" s="7">
        <v>4314753</v>
      </c>
      <c r="E5409" s="8" t="s">
        <v>708</v>
      </c>
      <c r="F5409" s="7">
        <v>2105</v>
      </c>
      <c r="G5409" s="7">
        <v>2017</v>
      </c>
      <c r="H5409" s="7">
        <v>31</v>
      </c>
      <c r="I5409" s="7">
        <v>2.2000000000000002</v>
      </c>
      <c r="J5409" s="8">
        <f t="shared" si="169"/>
        <v>2864.4</v>
      </c>
      <c r="K5409" s="7">
        <v>50506.400000000001</v>
      </c>
      <c r="L5409" s="9">
        <v>-29.454546477830402</v>
      </c>
      <c r="M5409" s="9">
        <v>-51.670890273323003</v>
      </c>
      <c r="N5409" s="7">
        <f>COUNTIFS('Lojas Assaí'!$F$174:$F$260,D5409)</f>
        <v>0</v>
      </c>
    </row>
    <row r="5410" spans="1:14" x14ac:dyDescent="0.25">
      <c r="A5410" s="7" t="s">
        <v>5725</v>
      </c>
      <c r="B5410" s="7" t="s">
        <v>244</v>
      </c>
      <c r="C5410" s="7" t="str">
        <f t="shared" si="168"/>
        <v>Areia de BaraúnasPB</v>
      </c>
      <c r="D5410" s="7">
        <v>2501153</v>
      </c>
      <c r="E5410" s="8" t="s">
        <v>698</v>
      </c>
      <c r="F5410" s="7">
        <v>2105</v>
      </c>
      <c r="G5410" s="7">
        <v>1927</v>
      </c>
      <c r="H5410" s="7">
        <v>20</v>
      </c>
      <c r="I5410" s="7">
        <v>1.7</v>
      </c>
      <c r="J5410" s="8">
        <f t="shared" si="169"/>
        <v>2213.4</v>
      </c>
      <c r="K5410" s="7">
        <v>10457.700000000001</v>
      </c>
      <c r="L5410" s="9">
        <v>-6.9655149999999999</v>
      </c>
      <c r="M5410" s="9">
        <v>-35.703391401107197</v>
      </c>
      <c r="N5410" s="7">
        <f>COUNTIFS('Lojas Assaí'!$F$174:$F$260,D5410)</f>
        <v>0</v>
      </c>
    </row>
    <row r="5411" spans="1:14" x14ac:dyDescent="0.25">
      <c r="A5411" s="7" t="s">
        <v>5726</v>
      </c>
      <c r="B5411" s="7" t="s">
        <v>422</v>
      </c>
      <c r="C5411" s="7" t="str">
        <f t="shared" si="168"/>
        <v>MarinópolisSP</v>
      </c>
      <c r="D5411" s="7">
        <v>3529104</v>
      </c>
      <c r="E5411" s="8" t="s">
        <v>435</v>
      </c>
      <c r="F5411" s="7">
        <v>2101</v>
      </c>
      <c r="G5411" s="7">
        <v>2113</v>
      </c>
      <c r="H5411" s="7">
        <v>27.15</v>
      </c>
      <c r="I5411" s="7">
        <v>2.2000000000000002</v>
      </c>
      <c r="J5411" s="8">
        <f t="shared" si="169"/>
        <v>2864.4</v>
      </c>
      <c r="K5411" s="7">
        <v>18907.55</v>
      </c>
      <c r="L5411" s="9">
        <v>-21.602994506272601</v>
      </c>
      <c r="M5411" s="9">
        <v>-48.367747699366198</v>
      </c>
      <c r="N5411" s="7">
        <f>COUNTIFS('Lojas Assaí'!$F$174:$F$260,D5411)</f>
        <v>0</v>
      </c>
    </row>
    <row r="5412" spans="1:14" x14ac:dyDescent="0.25">
      <c r="A5412" s="7" t="s">
        <v>5727</v>
      </c>
      <c r="B5412" s="7" t="s">
        <v>707</v>
      </c>
      <c r="C5412" s="7" t="str">
        <f t="shared" si="168"/>
        <v>BozanoRS</v>
      </c>
      <c r="D5412" s="7">
        <v>4302584</v>
      </c>
      <c r="E5412" s="8" t="s">
        <v>708</v>
      </c>
      <c r="F5412" s="7">
        <v>2099</v>
      </c>
      <c r="G5412" s="7">
        <v>2200</v>
      </c>
      <c r="H5412" s="7">
        <v>10.94</v>
      </c>
      <c r="I5412" s="7">
        <v>3.2</v>
      </c>
      <c r="J5412" s="8">
        <f t="shared" si="169"/>
        <v>4166.3999999999996</v>
      </c>
      <c r="K5412" s="7">
        <v>61904.69</v>
      </c>
      <c r="L5412" s="9">
        <v>-28.3662899401941</v>
      </c>
      <c r="M5412" s="9">
        <v>-53.7724021387641</v>
      </c>
      <c r="N5412" s="7">
        <f>COUNTIFS('Lojas Assaí'!$F$174:$F$260,D5412)</f>
        <v>0</v>
      </c>
    </row>
    <row r="5413" spans="1:14" x14ac:dyDescent="0.25">
      <c r="A5413" s="7" t="s">
        <v>5728</v>
      </c>
      <c r="B5413" s="7" t="s">
        <v>422</v>
      </c>
      <c r="C5413" s="7" t="str">
        <f t="shared" si="168"/>
        <v>São João do Pau d'AlhoSP</v>
      </c>
      <c r="D5413" s="7">
        <v>3549300</v>
      </c>
      <c r="E5413" s="8" t="s">
        <v>435</v>
      </c>
      <c r="F5413" s="7">
        <v>2095</v>
      </c>
      <c r="G5413" s="7">
        <v>2103</v>
      </c>
      <c r="H5413" s="7">
        <v>17.86</v>
      </c>
      <c r="I5413" s="7">
        <v>2.4</v>
      </c>
      <c r="J5413" s="8">
        <f t="shared" si="169"/>
        <v>3124.8</v>
      </c>
      <c r="K5413" s="7">
        <v>26353.84</v>
      </c>
      <c r="L5413" s="9">
        <v>-20.594419531098701</v>
      </c>
      <c r="M5413" s="9">
        <v>-47.640989501499703</v>
      </c>
      <c r="N5413" s="7">
        <f>COUNTIFS('Lojas Assaí'!$F$174:$F$260,D5413)</f>
        <v>0</v>
      </c>
    </row>
    <row r="5414" spans="1:14" x14ac:dyDescent="0.25">
      <c r="A5414" s="7" t="s">
        <v>3111</v>
      </c>
      <c r="B5414" s="7" t="s">
        <v>145</v>
      </c>
      <c r="C5414" s="7" t="str">
        <f t="shared" si="168"/>
        <v>DavinópolisGO</v>
      </c>
      <c r="D5414" s="7">
        <v>5206909</v>
      </c>
      <c r="E5414" s="8" t="s">
        <v>687</v>
      </c>
      <c r="F5414" s="7">
        <v>2094</v>
      </c>
      <c r="G5414" s="7">
        <v>2056</v>
      </c>
      <c r="H5414" s="7">
        <v>4.2699999999999996</v>
      </c>
      <c r="I5414" s="7">
        <v>2</v>
      </c>
      <c r="J5414" s="8">
        <f t="shared" si="169"/>
        <v>2604</v>
      </c>
      <c r="K5414" s="7">
        <v>288689.93</v>
      </c>
      <c r="L5414" s="9">
        <v>-18.158564337890901</v>
      </c>
      <c r="M5414" s="9">
        <v>-47.559368392558603</v>
      </c>
      <c r="N5414" s="7">
        <f>COUNTIFS('Lojas Assaí'!$F$174:$F$260,D5414)</f>
        <v>0</v>
      </c>
    </row>
    <row r="5415" spans="1:14" x14ac:dyDescent="0.25">
      <c r="A5415" s="7" t="s">
        <v>1488</v>
      </c>
      <c r="B5415" s="7" t="s">
        <v>669</v>
      </c>
      <c r="C5415" s="7" t="str">
        <f t="shared" si="168"/>
        <v>IpueirasTO</v>
      </c>
      <c r="D5415" s="7">
        <v>1709807</v>
      </c>
      <c r="E5415" s="8" t="s">
        <v>699</v>
      </c>
      <c r="F5415" s="7">
        <v>2088</v>
      </c>
      <c r="G5415" s="7">
        <v>1639</v>
      </c>
      <c r="H5415" s="7">
        <v>2.0099999999999998</v>
      </c>
      <c r="I5415" s="7">
        <v>1.6</v>
      </c>
      <c r="J5415" s="8">
        <f t="shared" si="169"/>
        <v>2083.1999999999998</v>
      </c>
      <c r="K5415" s="7">
        <v>18179.46</v>
      </c>
      <c r="L5415" s="9">
        <v>-11.246288621591701</v>
      </c>
      <c r="M5415" s="9">
        <v>-48.451926228894699</v>
      </c>
      <c r="N5415" s="7">
        <f>COUNTIFS('Lojas Assaí'!$F$174:$F$260,D5415)</f>
        <v>0</v>
      </c>
    </row>
    <row r="5416" spans="1:14" x14ac:dyDescent="0.25">
      <c r="A5416" s="7" t="s">
        <v>5729</v>
      </c>
      <c r="B5416" s="7" t="s">
        <v>707</v>
      </c>
      <c r="C5416" s="7" t="str">
        <f t="shared" si="168"/>
        <v>Boa Vista das MissõesRS</v>
      </c>
      <c r="D5416" s="7">
        <v>4302154</v>
      </c>
      <c r="E5416" s="8" t="s">
        <v>708</v>
      </c>
      <c r="F5416" s="7">
        <v>2087</v>
      </c>
      <c r="G5416" s="7">
        <v>2114</v>
      </c>
      <c r="H5416" s="7">
        <v>10.85</v>
      </c>
      <c r="I5416" s="7">
        <v>2.4</v>
      </c>
      <c r="J5416" s="8">
        <f t="shared" si="169"/>
        <v>3124.8</v>
      </c>
      <c r="K5416" s="7">
        <v>76052.960000000006</v>
      </c>
      <c r="L5416" s="9">
        <v>-27.666111035038401</v>
      </c>
      <c r="M5416" s="9">
        <v>-53.312756393758001</v>
      </c>
      <c r="N5416" s="7">
        <f>COUNTIFS('Lojas Assaí'!$F$174:$F$260,D5416)</f>
        <v>0</v>
      </c>
    </row>
    <row r="5417" spans="1:14" x14ac:dyDescent="0.25">
      <c r="A5417" s="7" t="s">
        <v>5730</v>
      </c>
      <c r="B5417" s="7" t="s">
        <v>710</v>
      </c>
      <c r="C5417" s="7" t="str">
        <f t="shared" si="168"/>
        <v>JupiáSC</v>
      </c>
      <c r="D5417" s="7">
        <v>4209177</v>
      </c>
      <c r="E5417" s="8" t="s">
        <v>711</v>
      </c>
      <c r="F5417" s="7">
        <v>2083</v>
      </c>
      <c r="G5417" s="7">
        <v>2148</v>
      </c>
      <c r="H5417" s="7">
        <v>23.33</v>
      </c>
      <c r="I5417" s="7">
        <v>2.5</v>
      </c>
      <c r="J5417" s="8">
        <f t="shared" si="169"/>
        <v>3255</v>
      </c>
      <c r="K5417" s="7">
        <v>33302.69</v>
      </c>
      <c r="L5417" s="9">
        <v>-27.8172594631137</v>
      </c>
      <c r="M5417" s="9">
        <v>-50.3302224241895</v>
      </c>
      <c r="N5417" s="7">
        <f>COUNTIFS('Lojas Assaí'!$F$174:$F$260,D5417)</f>
        <v>0</v>
      </c>
    </row>
    <row r="5418" spans="1:14" x14ac:dyDescent="0.25">
      <c r="A5418" s="7" t="s">
        <v>5731</v>
      </c>
      <c r="B5418" s="7" t="s">
        <v>707</v>
      </c>
      <c r="C5418" s="7" t="str">
        <f t="shared" si="168"/>
        <v>Vila LângaroRS</v>
      </c>
      <c r="D5418" s="7">
        <v>4323358</v>
      </c>
      <c r="E5418" s="8" t="s">
        <v>708</v>
      </c>
      <c r="F5418" s="7">
        <v>2070</v>
      </c>
      <c r="G5418" s="7">
        <v>2152</v>
      </c>
      <c r="H5418" s="7">
        <v>14.14</v>
      </c>
      <c r="I5418" s="7">
        <v>2.2000000000000002</v>
      </c>
      <c r="J5418" s="8">
        <f t="shared" si="169"/>
        <v>2864.4</v>
      </c>
      <c r="K5418" s="7">
        <v>57219.93</v>
      </c>
      <c r="L5418" s="9">
        <v>-28.107405198760802</v>
      </c>
      <c r="M5418" s="9">
        <v>-52.1469033571178</v>
      </c>
      <c r="N5418" s="7">
        <f>COUNTIFS('Lojas Assaí'!$F$174:$F$260,D5418)</f>
        <v>0</v>
      </c>
    </row>
    <row r="5419" spans="1:14" x14ac:dyDescent="0.25">
      <c r="A5419" s="7" t="s">
        <v>5732</v>
      </c>
      <c r="B5419" s="7" t="s">
        <v>707</v>
      </c>
      <c r="C5419" s="7" t="str">
        <f t="shared" si="168"/>
        <v>RelvadoRS</v>
      </c>
      <c r="D5419" s="7">
        <v>4315453</v>
      </c>
      <c r="E5419" s="8" t="s">
        <v>708</v>
      </c>
      <c r="F5419" s="7">
        <v>2068</v>
      </c>
      <c r="G5419" s="7">
        <v>2155</v>
      </c>
      <c r="H5419" s="7">
        <v>17.46</v>
      </c>
      <c r="I5419" s="7">
        <v>2.2000000000000002</v>
      </c>
      <c r="J5419" s="8">
        <f t="shared" si="169"/>
        <v>2864.4</v>
      </c>
      <c r="K5419" s="7">
        <v>29336.53</v>
      </c>
      <c r="L5419" s="9">
        <v>-29.112278666125601</v>
      </c>
      <c r="M5419" s="9">
        <v>-52.072948554296602</v>
      </c>
      <c r="N5419" s="7">
        <f>COUNTIFS('Lojas Assaí'!$F$174:$F$260,D5419)</f>
        <v>0</v>
      </c>
    </row>
    <row r="5420" spans="1:14" x14ac:dyDescent="0.25">
      <c r="A5420" s="7" t="s">
        <v>5733</v>
      </c>
      <c r="B5420" s="7" t="s">
        <v>403</v>
      </c>
      <c r="C5420" s="7" t="str">
        <f t="shared" si="168"/>
        <v>Monte das GameleirasRN</v>
      </c>
      <c r="D5420" s="7">
        <v>2407906</v>
      </c>
      <c r="E5420" s="8" t="s">
        <v>695</v>
      </c>
      <c r="F5420" s="7">
        <v>2063</v>
      </c>
      <c r="G5420" s="7">
        <v>2261</v>
      </c>
      <c r="H5420" s="7">
        <v>31.43</v>
      </c>
      <c r="I5420" s="7">
        <v>1.9</v>
      </c>
      <c r="J5420" s="8">
        <f t="shared" si="169"/>
        <v>2473.8000000000002</v>
      </c>
      <c r="K5420" s="7">
        <v>13674.04</v>
      </c>
      <c r="L5420" s="9">
        <v>-6.0678766241082203</v>
      </c>
      <c r="M5420" s="9">
        <v>-35.3320992692543</v>
      </c>
      <c r="N5420" s="7">
        <f>COUNTIFS('Lojas Assaí'!$F$174:$F$260,D5420)</f>
        <v>0</v>
      </c>
    </row>
    <row r="5421" spans="1:14" x14ac:dyDescent="0.25">
      <c r="A5421" s="7" t="s">
        <v>5734</v>
      </c>
      <c r="B5421" s="7" t="s">
        <v>710</v>
      </c>
      <c r="C5421" s="7" t="str">
        <f t="shared" si="168"/>
        <v>ErmoSC</v>
      </c>
      <c r="D5421" s="7">
        <v>4205191</v>
      </c>
      <c r="E5421" s="8" t="s">
        <v>711</v>
      </c>
      <c r="F5421" s="7">
        <v>2059</v>
      </c>
      <c r="G5421" s="7">
        <v>2050</v>
      </c>
      <c r="H5421" s="7">
        <v>32.31</v>
      </c>
      <c r="I5421" s="7">
        <v>2.6</v>
      </c>
      <c r="J5421" s="8">
        <f t="shared" si="169"/>
        <v>3385.2</v>
      </c>
      <c r="K5421" s="7">
        <v>58397.14</v>
      </c>
      <c r="L5421" s="9">
        <v>-26.859786721352101</v>
      </c>
      <c r="M5421" s="9">
        <v>-52.271415398708498</v>
      </c>
      <c r="N5421" s="7">
        <f>COUNTIFS('Lojas Assaí'!$F$174:$F$260,D5421)</f>
        <v>0</v>
      </c>
    </row>
    <row r="5422" spans="1:14" x14ac:dyDescent="0.25">
      <c r="A5422" s="7" t="s">
        <v>5735</v>
      </c>
      <c r="B5422" s="7" t="s">
        <v>206</v>
      </c>
      <c r="C5422" s="7" t="str">
        <f t="shared" si="168"/>
        <v>AracitabaMG</v>
      </c>
      <c r="D5422" s="7">
        <v>3103306</v>
      </c>
      <c r="E5422" s="8" t="s">
        <v>701</v>
      </c>
      <c r="F5422" s="7">
        <v>2056</v>
      </c>
      <c r="G5422" s="7">
        <v>2058</v>
      </c>
      <c r="H5422" s="7">
        <v>19.3</v>
      </c>
      <c r="I5422" s="7">
        <v>1.9</v>
      </c>
      <c r="J5422" s="8">
        <f t="shared" si="169"/>
        <v>2473.8000000000002</v>
      </c>
      <c r="K5422" s="7">
        <v>13382.42</v>
      </c>
      <c r="L5422" s="9">
        <v>-21.3392687360042</v>
      </c>
      <c r="M5422" s="9">
        <v>-43.381556238532802</v>
      </c>
      <c r="N5422" s="7">
        <f>COUNTIFS('Lojas Assaí'!$F$174:$F$260,D5422)</f>
        <v>0</v>
      </c>
    </row>
    <row r="5423" spans="1:14" x14ac:dyDescent="0.25">
      <c r="A5423" s="7" t="s">
        <v>5736</v>
      </c>
      <c r="B5423" s="7" t="s">
        <v>707</v>
      </c>
      <c r="C5423" s="7" t="str">
        <f t="shared" si="168"/>
        <v>São José do InhacoráRS</v>
      </c>
      <c r="D5423" s="7">
        <v>4318499</v>
      </c>
      <c r="E5423" s="8" t="s">
        <v>708</v>
      </c>
      <c r="F5423" s="7">
        <v>2040</v>
      </c>
      <c r="G5423" s="7">
        <v>2200</v>
      </c>
      <c r="H5423" s="7">
        <v>28.28</v>
      </c>
      <c r="I5423" s="7">
        <v>2.4</v>
      </c>
      <c r="J5423" s="8">
        <f t="shared" si="169"/>
        <v>3124.8</v>
      </c>
      <c r="K5423" s="7">
        <v>57734.59</v>
      </c>
      <c r="L5423" s="9">
        <v>-27.722584567331999</v>
      </c>
      <c r="M5423" s="9">
        <v>-54.133550202739002</v>
      </c>
      <c r="N5423" s="7">
        <f>COUNTIFS('Lojas Assaí'!$F$174:$F$260,D5423)</f>
        <v>0</v>
      </c>
    </row>
    <row r="5424" spans="1:14" x14ac:dyDescent="0.25">
      <c r="A5424" s="7" t="s">
        <v>5737</v>
      </c>
      <c r="B5424" s="7" t="s">
        <v>145</v>
      </c>
      <c r="C5424" s="7" t="str">
        <f t="shared" si="168"/>
        <v>São PatrícioGO</v>
      </c>
      <c r="D5424" s="7">
        <v>5220280</v>
      </c>
      <c r="E5424" s="8" t="s">
        <v>687</v>
      </c>
      <c r="F5424" s="7">
        <v>2040</v>
      </c>
      <c r="G5424" s="7">
        <v>1991</v>
      </c>
      <c r="H5424" s="7">
        <v>11.58</v>
      </c>
      <c r="I5424" s="7">
        <v>2.2999999999999998</v>
      </c>
      <c r="J5424" s="8">
        <f t="shared" si="169"/>
        <v>2994.6</v>
      </c>
      <c r="K5424" s="7">
        <v>22309.84</v>
      </c>
      <c r="L5424" s="9">
        <v>-15.352489672203699</v>
      </c>
      <c r="M5424" s="9">
        <v>-49.816346040483097</v>
      </c>
      <c r="N5424" s="7">
        <f>COUNTIFS('Lojas Assaí'!$F$174:$F$260,D5424)</f>
        <v>0</v>
      </c>
    </row>
    <row r="5425" spans="1:14" x14ac:dyDescent="0.25">
      <c r="A5425" s="7" t="s">
        <v>5738</v>
      </c>
      <c r="B5425" s="7" t="s">
        <v>707</v>
      </c>
      <c r="C5425" s="7" t="str">
        <f t="shared" si="168"/>
        <v>ItapucaRS</v>
      </c>
      <c r="D5425" s="7">
        <v>4310579</v>
      </c>
      <c r="E5425" s="8" t="s">
        <v>708</v>
      </c>
      <c r="F5425" s="7">
        <v>2037</v>
      </c>
      <c r="G5425" s="7">
        <v>2344</v>
      </c>
      <c r="H5425" s="7">
        <v>12.72</v>
      </c>
      <c r="I5425" s="7">
        <v>2.4</v>
      </c>
      <c r="J5425" s="8">
        <f t="shared" si="169"/>
        <v>3124.8</v>
      </c>
      <c r="K5425" s="7">
        <v>35546.53</v>
      </c>
      <c r="L5425" s="9">
        <v>-28.7802957029811</v>
      </c>
      <c r="M5425" s="9">
        <v>-52.172366845203499</v>
      </c>
      <c r="N5425" s="7">
        <f>COUNTIFS('Lojas Assaí'!$F$174:$F$260,D5425)</f>
        <v>0</v>
      </c>
    </row>
    <row r="5426" spans="1:14" x14ac:dyDescent="0.25">
      <c r="A5426" s="7" t="s">
        <v>5739</v>
      </c>
      <c r="B5426" s="7" t="s">
        <v>707</v>
      </c>
      <c r="C5426" s="7" t="str">
        <f t="shared" si="168"/>
        <v>Gramado dos LoureirosRS</v>
      </c>
      <c r="D5426" s="7">
        <v>4309126</v>
      </c>
      <c r="E5426" s="8" t="s">
        <v>708</v>
      </c>
      <c r="F5426" s="7">
        <v>2036</v>
      </c>
      <c r="G5426" s="7">
        <v>2269</v>
      </c>
      <c r="H5426" s="7">
        <v>17.27</v>
      </c>
      <c r="I5426" s="7">
        <v>2.6</v>
      </c>
      <c r="J5426" s="8">
        <f t="shared" si="169"/>
        <v>3385.2</v>
      </c>
      <c r="K5426" s="7">
        <v>29368.6</v>
      </c>
      <c r="L5426" s="9">
        <v>-29.3797375183577</v>
      </c>
      <c r="M5426" s="9">
        <v>-50.871945700281401</v>
      </c>
      <c r="N5426" s="7">
        <f>COUNTIFS('Lojas Assaí'!$F$174:$F$260,D5426)</f>
        <v>0</v>
      </c>
    </row>
    <row r="5427" spans="1:14" x14ac:dyDescent="0.25">
      <c r="A5427" s="7" t="s">
        <v>5740</v>
      </c>
      <c r="B5427" s="7" t="s">
        <v>178</v>
      </c>
      <c r="C5427" s="7" t="str">
        <f t="shared" si="168"/>
        <v>LuciaraMT</v>
      </c>
      <c r="D5427" s="7">
        <v>5105309</v>
      </c>
      <c r="E5427" s="8" t="s">
        <v>696</v>
      </c>
      <c r="F5427" s="7">
        <v>2036</v>
      </c>
      <c r="G5427" s="7">
        <v>2224</v>
      </c>
      <c r="H5427" s="7">
        <v>0.52</v>
      </c>
      <c r="I5427" s="7">
        <v>1.9</v>
      </c>
      <c r="J5427" s="8">
        <f t="shared" si="169"/>
        <v>2473.8000000000002</v>
      </c>
      <c r="K5427" s="7">
        <v>16983.95</v>
      </c>
      <c r="L5427" s="9">
        <v>-11.228097099831199</v>
      </c>
      <c r="M5427" s="9">
        <v>-50.663201583169403</v>
      </c>
      <c r="N5427" s="7">
        <f>COUNTIFS('Lojas Assaí'!$F$174:$F$260,D5427)</f>
        <v>0</v>
      </c>
    </row>
    <row r="5428" spans="1:14" x14ac:dyDescent="0.25">
      <c r="A5428" s="7" t="s">
        <v>5741</v>
      </c>
      <c r="B5428" s="7" t="s">
        <v>258</v>
      </c>
      <c r="C5428" s="7" t="str">
        <f t="shared" si="168"/>
        <v>Santo Antônio do ParaísoPR</v>
      </c>
      <c r="D5428" s="7">
        <v>4124301</v>
      </c>
      <c r="E5428" s="8" t="s">
        <v>686</v>
      </c>
      <c r="F5428" s="7">
        <v>2032</v>
      </c>
      <c r="G5428" s="7">
        <v>2408</v>
      </c>
      <c r="H5428" s="7">
        <v>14.51</v>
      </c>
      <c r="I5428" s="7">
        <v>2</v>
      </c>
      <c r="J5428" s="8">
        <f t="shared" si="169"/>
        <v>2604</v>
      </c>
      <c r="K5428" s="7">
        <v>44168.4</v>
      </c>
      <c r="L5428" s="9">
        <v>-22.700068575621401</v>
      </c>
      <c r="M5428" s="9">
        <v>-51.795299901409898</v>
      </c>
      <c r="N5428" s="7">
        <f>COUNTIFS('Lojas Assaí'!$F$174:$F$260,D5428)</f>
        <v>0</v>
      </c>
    </row>
    <row r="5429" spans="1:14" x14ac:dyDescent="0.25">
      <c r="A5429" s="7" t="s">
        <v>5742</v>
      </c>
      <c r="B5429" s="7" t="s">
        <v>206</v>
      </c>
      <c r="C5429" s="7" t="str">
        <f t="shared" si="168"/>
        <v>Itambé do Mato DentroMG</v>
      </c>
      <c r="D5429" s="7">
        <v>3132800</v>
      </c>
      <c r="E5429" s="8" t="s">
        <v>701</v>
      </c>
      <c r="F5429" s="7">
        <v>2032</v>
      </c>
      <c r="G5429" s="7">
        <v>2283</v>
      </c>
      <c r="H5429" s="7">
        <v>6</v>
      </c>
      <c r="I5429" s="7">
        <v>1.6</v>
      </c>
      <c r="J5429" s="8">
        <f t="shared" si="169"/>
        <v>2083.1999999999998</v>
      </c>
      <c r="K5429" s="7">
        <v>15377.32</v>
      </c>
      <c r="L5429" s="9">
        <v>-19.420963465734101</v>
      </c>
      <c r="M5429" s="9">
        <v>-43.322895303864698</v>
      </c>
      <c r="N5429" s="7">
        <f>COUNTIFS('Lojas Assaí'!$F$174:$F$260,D5429)</f>
        <v>0</v>
      </c>
    </row>
    <row r="5430" spans="1:14" x14ac:dyDescent="0.25">
      <c r="A5430" s="7" t="s">
        <v>5743</v>
      </c>
      <c r="B5430" s="7" t="s">
        <v>258</v>
      </c>
      <c r="C5430" s="7" t="str">
        <f t="shared" si="168"/>
        <v>Ariranha do IvaíPR</v>
      </c>
      <c r="D5430" s="7">
        <v>4101853</v>
      </c>
      <c r="E5430" s="8" t="s">
        <v>686</v>
      </c>
      <c r="F5430" s="7">
        <v>2026</v>
      </c>
      <c r="G5430" s="7">
        <v>2453</v>
      </c>
      <c r="H5430" s="7">
        <v>10.24</v>
      </c>
      <c r="I5430" s="7">
        <v>2.2999999999999998</v>
      </c>
      <c r="J5430" s="8">
        <f t="shared" si="169"/>
        <v>2994.6</v>
      </c>
      <c r="K5430" s="7">
        <v>60657.48</v>
      </c>
      <c r="L5430" s="9">
        <v>-23.37271790506</v>
      </c>
      <c r="M5430" s="9">
        <v>-50.841623486314198</v>
      </c>
      <c r="N5430" s="7">
        <f>COUNTIFS('Lojas Assaí'!$F$174:$F$260,D5430)</f>
        <v>0</v>
      </c>
    </row>
    <row r="5431" spans="1:14" x14ac:dyDescent="0.25">
      <c r="A5431" s="7" t="s">
        <v>5744</v>
      </c>
      <c r="B5431" s="7" t="s">
        <v>707</v>
      </c>
      <c r="C5431" s="7" t="str">
        <f t="shared" si="168"/>
        <v>São Pedro das MissõesRS</v>
      </c>
      <c r="D5431" s="7">
        <v>4319364</v>
      </c>
      <c r="E5431" s="8" t="s">
        <v>708</v>
      </c>
      <c r="F5431" s="7">
        <v>2025</v>
      </c>
      <c r="G5431" s="7">
        <v>1886</v>
      </c>
      <c r="H5431" s="7">
        <v>23.59</v>
      </c>
      <c r="I5431" s="7">
        <v>2.4</v>
      </c>
      <c r="J5431" s="8">
        <f t="shared" si="169"/>
        <v>3124.8</v>
      </c>
      <c r="K5431" s="7">
        <v>33001.5</v>
      </c>
      <c r="L5431" s="9">
        <v>-27.771308460749001</v>
      </c>
      <c r="M5431" s="9">
        <v>-53.247368978852599</v>
      </c>
      <c r="N5431" s="7">
        <f>COUNTIFS('Lojas Assaí'!$F$174:$F$260,D5431)</f>
        <v>0</v>
      </c>
    </row>
    <row r="5432" spans="1:14" x14ac:dyDescent="0.25">
      <c r="A5432" s="7" t="s">
        <v>5745</v>
      </c>
      <c r="B5432" s="7" t="s">
        <v>422</v>
      </c>
      <c r="C5432" s="7" t="str">
        <f t="shared" si="168"/>
        <v>TuriúbaSP</v>
      </c>
      <c r="D5432" s="7">
        <v>3555208</v>
      </c>
      <c r="E5432" s="8" t="s">
        <v>435</v>
      </c>
      <c r="F5432" s="7">
        <v>2024</v>
      </c>
      <c r="G5432" s="7">
        <v>1930</v>
      </c>
      <c r="H5432" s="7">
        <v>12.6</v>
      </c>
      <c r="I5432" s="7">
        <v>2.5</v>
      </c>
      <c r="J5432" s="8">
        <f t="shared" si="169"/>
        <v>3255</v>
      </c>
      <c r="K5432" s="7">
        <v>27207.01</v>
      </c>
      <c r="L5432" s="9">
        <v>-21.162470999800199</v>
      </c>
      <c r="M5432" s="9">
        <v>-49.719672394223998</v>
      </c>
      <c r="N5432" s="7">
        <f>COUNTIFS('Lojas Assaí'!$F$174:$F$260,D5432)</f>
        <v>0</v>
      </c>
    </row>
    <row r="5433" spans="1:14" x14ac:dyDescent="0.25">
      <c r="A5433" s="7" t="s">
        <v>5746</v>
      </c>
      <c r="B5433" s="7" t="s">
        <v>206</v>
      </c>
      <c r="C5433" s="7" t="str">
        <f t="shared" si="168"/>
        <v>Passa VinteMG</v>
      </c>
      <c r="D5433" s="7">
        <v>3147808</v>
      </c>
      <c r="E5433" s="8" t="s">
        <v>701</v>
      </c>
      <c r="F5433" s="7">
        <v>2024</v>
      </c>
      <c r="G5433" s="7">
        <v>2079</v>
      </c>
      <c r="H5433" s="7">
        <v>8.43</v>
      </c>
      <c r="I5433" s="7">
        <v>1.7</v>
      </c>
      <c r="J5433" s="8">
        <f t="shared" si="169"/>
        <v>2213.4</v>
      </c>
      <c r="K5433" s="7">
        <v>17467.13</v>
      </c>
      <c r="L5433" s="9">
        <v>-22.208976878402002</v>
      </c>
      <c r="M5433" s="9">
        <v>-44.231048792084302</v>
      </c>
      <c r="N5433" s="7">
        <f>COUNTIFS('Lojas Assaí'!$F$174:$F$260,D5433)</f>
        <v>0</v>
      </c>
    </row>
    <row r="5434" spans="1:14" x14ac:dyDescent="0.25">
      <c r="A5434" s="7" t="s">
        <v>5747</v>
      </c>
      <c r="B5434" s="7" t="s">
        <v>422</v>
      </c>
      <c r="C5434" s="7" t="str">
        <f t="shared" si="168"/>
        <v>CruzáliaSP</v>
      </c>
      <c r="D5434" s="7">
        <v>3513306</v>
      </c>
      <c r="E5434" s="8" t="s">
        <v>435</v>
      </c>
      <c r="F5434" s="7">
        <v>2021</v>
      </c>
      <c r="G5434" s="7">
        <v>2274</v>
      </c>
      <c r="H5434" s="7">
        <v>15.26</v>
      </c>
      <c r="I5434" s="7">
        <v>2.2999999999999998</v>
      </c>
      <c r="J5434" s="8">
        <f t="shared" si="169"/>
        <v>2994.6</v>
      </c>
      <c r="K5434" s="7">
        <v>57572.26</v>
      </c>
      <c r="L5434" s="9">
        <v>-22.577749880422001</v>
      </c>
      <c r="M5434" s="9">
        <v>-44.961731960596701</v>
      </c>
      <c r="N5434" s="7">
        <f>COUNTIFS('Lojas Assaí'!$F$174:$F$260,D5434)</f>
        <v>0</v>
      </c>
    </row>
    <row r="5435" spans="1:14" x14ac:dyDescent="0.25">
      <c r="A5435" s="7" t="s">
        <v>5748</v>
      </c>
      <c r="B5435" s="7" t="s">
        <v>707</v>
      </c>
      <c r="C5435" s="7" t="str">
        <f t="shared" si="168"/>
        <v>Santo Antônio do PlanaltoRS</v>
      </c>
      <c r="D5435" s="7">
        <v>4317756</v>
      </c>
      <c r="E5435" s="8" t="s">
        <v>708</v>
      </c>
      <c r="F5435" s="7">
        <v>2018</v>
      </c>
      <c r="G5435" s="7">
        <v>1987</v>
      </c>
      <c r="H5435" s="7">
        <v>9.77</v>
      </c>
      <c r="I5435" s="7">
        <v>2.6</v>
      </c>
      <c r="J5435" s="8">
        <f t="shared" si="169"/>
        <v>3385.2</v>
      </c>
      <c r="K5435" s="7">
        <v>53290.84</v>
      </c>
      <c r="L5435" s="9">
        <v>-28.395928906631099</v>
      </c>
      <c r="M5435" s="9">
        <v>-52.683725844432303</v>
      </c>
      <c r="N5435" s="7">
        <f>COUNTIFS('Lojas Assaí'!$F$174:$F$260,D5435)</f>
        <v>0</v>
      </c>
    </row>
    <row r="5436" spans="1:14" x14ac:dyDescent="0.25">
      <c r="A5436" s="7" t="s">
        <v>4221</v>
      </c>
      <c r="B5436" s="7" t="s">
        <v>244</v>
      </c>
      <c r="C5436" s="7" t="str">
        <f t="shared" si="168"/>
        <v>QuixabaPB</v>
      </c>
      <c r="D5436" s="7">
        <v>2512606</v>
      </c>
      <c r="E5436" s="8" t="s">
        <v>698</v>
      </c>
      <c r="F5436" s="7">
        <v>2009</v>
      </c>
      <c r="G5436" s="7">
        <v>1699</v>
      </c>
      <c r="H5436" s="7">
        <v>10.84</v>
      </c>
      <c r="I5436" s="7">
        <v>1.9</v>
      </c>
      <c r="J5436" s="8">
        <f t="shared" si="169"/>
        <v>2473.8000000000002</v>
      </c>
      <c r="K5436" s="7">
        <v>11839.89</v>
      </c>
      <c r="L5436" s="9">
        <v>-7.0308176065739598</v>
      </c>
      <c r="M5436" s="9">
        <v>-37.147098704348601</v>
      </c>
      <c r="N5436" s="7">
        <f>COUNTIFS('Lojas Assaí'!$F$174:$F$260,D5436)</f>
        <v>0</v>
      </c>
    </row>
    <row r="5437" spans="1:14" x14ac:dyDescent="0.25">
      <c r="A5437" s="7" t="s">
        <v>5749</v>
      </c>
      <c r="B5437" s="7" t="s">
        <v>669</v>
      </c>
      <c r="C5437" s="7" t="str">
        <f t="shared" si="168"/>
        <v>SucupiraTO</v>
      </c>
      <c r="D5437" s="7">
        <v>1720853</v>
      </c>
      <c r="E5437" s="8" t="s">
        <v>699</v>
      </c>
      <c r="F5437" s="7">
        <v>2007</v>
      </c>
      <c r="G5437" s="7">
        <v>1742</v>
      </c>
      <c r="H5437" s="7">
        <v>1.7</v>
      </c>
      <c r="I5437" s="7">
        <v>1.3</v>
      </c>
      <c r="J5437" s="8">
        <f t="shared" si="169"/>
        <v>1692.6</v>
      </c>
      <c r="K5437" s="7">
        <v>55677.68</v>
      </c>
      <c r="L5437" s="9">
        <v>-11.98622151086</v>
      </c>
      <c r="M5437" s="9">
        <v>-48.9111262826871</v>
      </c>
      <c r="N5437" s="7">
        <f>COUNTIFS('Lojas Assaí'!$F$174:$F$260,D5437)</f>
        <v>0</v>
      </c>
    </row>
    <row r="5438" spans="1:14" x14ac:dyDescent="0.25">
      <c r="A5438" s="7" t="s">
        <v>5750</v>
      </c>
      <c r="B5438" s="7" t="s">
        <v>206</v>
      </c>
      <c r="C5438" s="7" t="str">
        <f t="shared" si="168"/>
        <v>Senador CortesMG</v>
      </c>
      <c r="D5438" s="7">
        <v>3165602</v>
      </c>
      <c r="E5438" s="8" t="s">
        <v>701</v>
      </c>
      <c r="F5438" s="7">
        <v>2001</v>
      </c>
      <c r="G5438" s="7">
        <v>1988</v>
      </c>
      <c r="H5438" s="7">
        <v>20.22</v>
      </c>
      <c r="I5438" s="7">
        <v>1.3</v>
      </c>
      <c r="J5438" s="8">
        <f t="shared" si="169"/>
        <v>1692.6</v>
      </c>
      <c r="K5438" s="7">
        <v>17482.98</v>
      </c>
      <c r="L5438" s="9">
        <v>-21.8025169575441</v>
      </c>
      <c r="M5438" s="9">
        <v>-42.944332099396398</v>
      </c>
      <c r="N5438" s="7">
        <f>COUNTIFS('Lojas Assaí'!$F$174:$F$260,D5438)</f>
        <v>0</v>
      </c>
    </row>
    <row r="5439" spans="1:14" x14ac:dyDescent="0.25">
      <c r="A5439" s="7" t="s">
        <v>5751</v>
      </c>
      <c r="B5439" s="7" t="s">
        <v>244</v>
      </c>
      <c r="C5439" s="7" t="str">
        <f t="shared" si="168"/>
        <v>Riacho de Santo AntônioPB</v>
      </c>
      <c r="D5439" s="7">
        <v>2512788</v>
      </c>
      <c r="E5439" s="8" t="s">
        <v>698</v>
      </c>
      <c r="F5439" s="7">
        <v>1999</v>
      </c>
      <c r="G5439" s="7">
        <v>1722</v>
      </c>
      <c r="H5439" s="7">
        <v>18.86</v>
      </c>
      <c r="I5439" s="7">
        <v>1.9</v>
      </c>
      <c r="J5439" s="8">
        <f t="shared" si="169"/>
        <v>2473.8000000000002</v>
      </c>
      <c r="K5439" s="7">
        <v>13586.49</v>
      </c>
      <c r="L5439" s="9">
        <v>-7.1515036157402596</v>
      </c>
      <c r="M5439" s="9">
        <v>-35.261242692012203</v>
      </c>
      <c r="N5439" s="7">
        <f>COUNTIFS('Lojas Assaí'!$F$174:$F$260,D5439)</f>
        <v>0</v>
      </c>
    </row>
    <row r="5440" spans="1:14" x14ac:dyDescent="0.25">
      <c r="A5440" s="7" t="s">
        <v>5752</v>
      </c>
      <c r="B5440" s="7" t="s">
        <v>422</v>
      </c>
      <c r="C5440" s="7" t="str">
        <f t="shared" si="168"/>
        <v>Guarani d'OesteSP</v>
      </c>
      <c r="D5440" s="7">
        <v>3518008</v>
      </c>
      <c r="E5440" s="8" t="s">
        <v>435</v>
      </c>
      <c r="F5440" s="7">
        <v>1996</v>
      </c>
      <c r="G5440" s="7">
        <v>1970</v>
      </c>
      <c r="H5440" s="7">
        <v>23.03</v>
      </c>
      <c r="I5440" s="7">
        <v>1.9</v>
      </c>
      <c r="J5440" s="8">
        <f t="shared" si="169"/>
        <v>2473.8000000000002</v>
      </c>
      <c r="K5440" s="7">
        <v>20176.03</v>
      </c>
      <c r="L5440" s="9">
        <v>-21.253446494999999</v>
      </c>
      <c r="M5440" s="9">
        <v>-50.642639048250501</v>
      </c>
      <c r="N5440" s="7">
        <f>COUNTIFS('Lojas Assaí'!$F$174:$F$260,D5440)</f>
        <v>0</v>
      </c>
    </row>
    <row r="5441" spans="1:14" x14ac:dyDescent="0.25">
      <c r="A5441" s="7" t="s">
        <v>5753</v>
      </c>
      <c r="B5441" s="7" t="s">
        <v>707</v>
      </c>
      <c r="C5441" s="7" t="str">
        <f t="shared" si="168"/>
        <v>Dois Irmãos das MissõesRS</v>
      </c>
      <c r="D5441" s="7">
        <v>4306429</v>
      </c>
      <c r="E5441" s="8" t="s">
        <v>708</v>
      </c>
      <c r="F5441" s="7">
        <v>1992</v>
      </c>
      <c r="G5441" s="7">
        <v>2157</v>
      </c>
      <c r="H5441" s="7">
        <v>9.56</v>
      </c>
      <c r="I5441" s="7">
        <v>2.5</v>
      </c>
      <c r="J5441" s="8">
        <f t="shared" si="169"/>
        <v>3255</v>
      </c>
      <c r="K5441" s="7">
        <v>61118.71</v>
      </c>
      <c r="L5441" s="9">
        <v>-27.6575367314489</v>
      </c>
      <c r="M5441" s="9">
        <v>-53.530864623522902</v>
      </c>
      <c r="N5441" s="7">
        <f>COUNTIFS('Lojas Assaí'!$F$174:$F$260,D5441)</f>
        <v>0</v>
      </c>
    </row>
    <row r="5442" spans="1:14" x14ac:dyDescent="0.25">
      <c r="A5442" s="7" t="s">
        <v>5754</v>
      </c>
      <c r="B5442" s="7" t="s">
        <v>707</v>
      </c>
      <c r="C5442" s="7" t="str">
        <f t="shared" ref="C5442:C5505" si="170">_xlfn.CONCAT(A5442:B5442)</f>
        <v>Mariano MoroRS</v>
      </c>
      <c r="D5442" s="7">
        <v>4312005</v>
      </c>
      <c r="E5442" s="8" t="s">
        <v>708</v>
      </c>
      <c r="F5442" s="7">
        <v>1987</v>
      </c>
      <c r="G5442" s="7">
        <v>2210</v>
      </c>
      <c r="H5442" s="7">
        <v>22.33</v>
      </c>
      <c r="I5442" s="7">
        <v>2.2999999999999998</v>
      </c>
      <c r="J5442" s="8">
        <f t="shared" ref="J5442:J5505" si="171">ROUND(I5442*1302,2)</f>
        <v>2994.6</v>
      </c>
      <c r="K5442" s="7">
        <v>31302.240000000002</v>
      </c>
      <c r="L5442" s="9">
        <v>-27.3526127883475</v>
      </c>
      <c r="M5442" s="9">
        <v>-52.148891817328</v>
      </c>
      <c r="N5442" s="7">
        <f>COUNTIFS('Lojas Assaí'!$F$174:$F$260,D5442)</f>
        <v>0</v>
      </c>
    </row>
    <row r="5443" spans="1:14" x14ac:dyDescent="0.25">
      <c r="A5443" s="7" t="s">
        <v>5755</v>
      </c>
      <c r="B5443" s="7" t="s">
        <v>206</v>
      </c>
      <c r="C5443" s="7" t="str">
        <f t="shared" si="170"/>
        <v>Água CompridaMG</v>
      </c>
      <c r="D5443" s="7">
        <v>3100708</v>
      </c>
      <c r="E5443" s="8" t="s">
        <v>701</v>
      </c>
      <c r="F5443" s="7">
        <v>1986</v>
      </c>
      <c r="G5443" s="7">
        <v>2025</v>
      </c>
      <c r="H5443" s="7">
        <v>4.1100000000000003</v>
      </c>
      <c r="I5443" s="7">
        <v>2.7</v>
      </c>
      <c r="J5443" s="8">
        <f t="shared" si="171"/>
        <v>3515.4</v>
      </c>
      <c r="K5443" s="7">
        <v>80179.75</v>
      </c>
      <c r="L5443" s="9">
        <v>-20.059312413442701</v>
      </c>
      <c r="M5443" s="9">
        <v>-48.108076774167202</v>
      </c>
      <c r="N5443" s="7">
        <f>COUNTIFS('Lojas Assaí'!$F$174:$F$260,D5443)</f>
        <v>0</v>
      </c>
    </row>
    <row r="5444" spans="1:14" x14ac:dyDescent="0.25">
      <c r="A5444" s="7" t="s">
        <v>5756</v>
      </c>
      <c r="B5444" s="7" t="s">
        <v>669</v>
      </c>
      <c r="C5444" s="7" t="str">
        <f t="shared" si="170"/>
        <v>LavandeiraTO</v>
      </c>
      <c r="D5444" s="7">
        <v>1712157</v>
      </c>
      <c r="E5444" s="8" t="s">
        <v>699</v>
      </c>
      <c r="F5444" s="7">
        <v>1984</v>
      </c>
      <c r="G5444" s="7">
        <v>1605</v>
      </c>
      <c r="H5444" s="7">
        <v>3.09</v>
      </c>
      <c r="I5444" s="7">
        <v>1.3</v>
      </c>
      <c r="J5444" s="8">
        <f t="shared" si="171"/>
        <v>1692.6</v>
      </c>
      <c r="K5444" s="7">
        <v>15486.52</v>
      </c>
      <c r="L5444" s="9">
        <v>-12.7916587876518</v>
      </c>
      <c r="M5444" s="9">
        <v>-46.506675715743498</v>
      </c>
      <c r="N5444" s="7">
        <f>COUNTIFS('Lojas Assaí'!$F$174:$F$260,D5444)</f>
        <v>0</v>
      </c>
    </row>
    <row r="5445" spans="1:14" x14ac:dyDescent="0.25">
      <c r="A5445" s="7" t="s">
        <v>5757</v>
      </c>
      <c r="B5445" s="7" t="s">
        <v>145</v>
      </c>
      <c r="C5445" s="7" t="str">
        <f t="shared" si="170"/>
        <v>AloândiaGO</v>
      </c>
      <c r="D5445" s="7">
        <v>5200506</v>
      </c>
      <c r="E5445" s="8" t="s">
        <v>687</v>
      </c>
      <c r="F5445" s="7">
        <v>1976</v>
      </c>
      <c r="G5445" s="7">
        <v>2051</v>
      </c>
      <c r="H5445" s="7">
        <v>20.079999999999998</v>
      </c>
      <c r="I5445" s="7">
        <v>1.9</v>
      </c>
      <c r="J5445" s="8">
        <f t="shared" si="171"/>
        <v>2473.8000000000002</v>
      </c>
      <c r="K5445" s="7">
        <v>27304.400000000001</v>
      </c>
      <c r="L5445" s="9">
        <v>-17.724908854155601</v>
      </c>
      <c r="M5445" s="9">
        <v>-49.482321106640597</v>
      </c>
      <c r="N5445" s="7">
        <f>COUNTIFS('Lojas Assaí'!$F$174:$F$260,D5445)</f>
        <v>0</v>
      </c>
    </row>
    <row r="5446" spans="1:14" x14ac:dyDescent="0.25">
      <c r="A5446" s="7" t="s">
        <v>5758</v>
      </c>
      <c r="B5446" s="7" t="s">
        <v>710</v>
      </c>
      <c r="C5446" s="7" t="str">
        <f t="shared" si="170"/>
        <v>CunhataíSC</v>
      </c>
      <c r="D5446" s="7">
        <v>4204756</v>
      </c>
      <c r="E5446" s="8" t="s">
        <v>711</v>
      </c>
      <c r="F5446" s="7">
        <v>1972</v>
      </c>
      <c r="G5446" s="7">
        <v>1882</v>
      </c>
      <c r="H5446" s="7">
        <v>33.75</v>
      </c>
      <c r="I5446" s="7">
        <v>1.9</v>
      </c>
      <c r="J5446" s="8">
        <f t="shared" si="171"/>
        <v>2473.8000000000002</v>
      </c>
      <c r="K5446" s="7">
        <v>29735.439999999999</v>
      </c>
      <c r="L5446" s="9">
        <v>-26.817870220991601</v>
      </c>
      <c r="M5446" s="9">
        <v>-53.504628870613899</v>
      </c>
      <c r="N5446" s="7">
        <f>COUNTIFS('Lojas Assaí'!$F$174:$F$260,D5446)</f>
        <v>0</v>
      </c>
    </row>
    <row r="5447" spans="1:14" x14ac:dyDescent="0.25">
      <c r="A5447" s="7" t="s">
        <v>5759</v>
      </c>
      <c r="B5447" s="7" t="s">
        <v>707</v>
      </c>
      <c r="C5447" s="7" t="str">
        <f t="shared" si="170"/>
        <v>Doutor RicardoRS</v>
      </c>
      <c r="D5447" s="7">
        <v>4306759</v>
      </c>
      <c r="E5447" s="8" t="s">
        <v>708</v>
      </c>
      <c r="F5447" s="7">
        <v>1967</v>
      </c>
      <c r="G5447" s="7">
        <v>2030</v>
      </c>
      <c r="H5447" s="7">
        <v>18.72</v>
      </c>
      <c r="I5447" s="7">
        <v>2</v>
      </c>
      <c r="J5447" s="8">
        <f t="shared" si="171"/>
        <v>2604</v>
      </c>
      <c r="K5447" s="7">
        <v>28413.64</v>
      </c>
      <c r="L5447" s="9">
        <v>-29.0990310609603</v>
      </c>
      <c r="M5447" s="9">
        <v>-51.984904392116199</v>
      </c>
      <c r="N5447" s="7">
        <f>COUNTIFS('Lojas Assaí'!$F$174:$F$260,D5447)</f>
        <v>0</v>
      </c>
    </row>
    <row r="5448" spans="1:14" x14ac:dyDescent="0.25">
      <c r="A5448" s="7" t="s">
        <v>5760</v>
      </c>
      <c r="B5448" s="7" t="s">
        <v>707</v>
      </c>
      <c r="C5448" s="7" t="str">
        <f t="shared" si="170"/>
        <v>UbiretamaRS</v>
      </c>
      <c r="D5448" s="7">
        <v>4322343</v>
      </c>
      <c r="E5448" s="8" t="s">
        <v>708</v>
      </c>
      <c r="F5448" s="7">
        <v>1952</v>
      </c>
      <c r="G5448" s="7">
        <v>2296</v>
      </c>
      <c r="H5448" s="7">
        <v>18.12</v>
      </c>
      <c r="I5448" s="7">
        <v>2.8</v>
      </c>
      <c r="J5448" s="8">
        <f t="shared" si="171"/>
        <v>3645.6</v>
      </c>
      <c r="K5448" s="7">
        <v>36603.089999999997</v>
      </c>
      <c r="L5448" s="9">
        <v>-28.0435647657328</v>
      </c>
      <c r="M5448" s="9">
        <v>-54.684510776228102</v>
      </c>
      <c r="N5448" s="7">
        <f>COUNTIFS('Lojas Assaí'!$F$174:$F$260,D5448)</f>
        <v>0</v>
      </c>
    </row>
    <row r="5449" spans="1:14" x14ac:dyDescent="0.25">
      <c r="A5449" s="7" t="s">
        <v>5761</v>
      </c>
      <c r="B5449" s="7" t="s">
        <v>710</v>
      </c>
      <c r="C5449" s="7" t="str">
        <f t="shared" si="170"/>
        <v>IbiamSC</v>
      </c>
      <c r="D5449" s="7">
        <v>4206751</v>
      </c>
      <c r="E5449" s="8" t="s">
        <v>711</v>
      </c>
      <c r="F5449" s="7">
        <v>1952</v>
      </c>
      <c r="G5449" s="7">
        <v>1945</v>
      </c>
      <c r="H5449" s="7">
        <v>13.26</v>
      </c>
      <c r="I5449" s="7">
        <v>2.5</v>
      </c>
      <c r="J5449" s="8">
        <f t="shared" si="171"/>
        <v>3255</v>
      </c>
      <c r="K5449" s="7">
        <v>32053.03</v>
      </c>
      <c r="L5449" s="9">
        <v>-27.053540884913801</v>
      </c>
      <c r="M5449" s="9">
        <v>-49.522027759225502</v>
      </c>
      <c r="N5449" s="7">
        <f>COUNTIFS('Lojas Assaí'!$F$174:$F$260,D5449)</f>
        <v>0</v>
      </c>
    </row>
    <row r="5450" spans="1:14" x14ac:dyDescent="0.25">
      <c r="A5450" s="7" t="s">
        <v>5762</v>
      </c>
      <c r="B5450" s="7" t="s">
        <v>669</v>
      </c>
      <c r="C5450" s="7" t="str">
        <f t="shared" si="170"/>
        <v>TupiramaTO</v>
      </c>
      <c r="D5450" s="7">
        <v>1721257</v>
      </c>
      <c r="E5450" s="8" t="s">
        <v>699</v>
      </c>
      <c r="F5450" s="7">
        <v>1952</v>
      </c>
      <c r="G5450" s="7">
        <v>1574</v>
      </c>
      <c r="H5450" s="7">
        <v>2.21</v>
      </c>
      <c r="I5450" s="7">
        <v>1.6</v>
      </c>
      <c r="J5450" s="8">
        <f t="shared" si="171"/>
        <v>2083.1999999999998</v>
      </c>
      <c r="K5450" s="7">
        <v>49193.05</v>
      </c>
      <c r="L5450" s="9">
        <v>-8.9805695494171403</v>
      </c>
      <c r="M5450" s="9">
        <v>-48.2066848030641</v>
      </c>
      <c r="N5450" s="7">
        <f>COUNTIFS('Lojas Assaí'!$F$174:$F$260,D5450)</f>
        <v>0</v>
      </c>
    </row>
    <row r="5451" spans="1:14" x14ac:dyDescent="0.25">
      <c r="A5451" s="7" t="s">
        <v>5763</v>
      </c>
      <c r="B5451" s="7" t="s">
        <v>206</v>
      </c>
      <c r="C5451" s="7" t="str">
        <f t="shared" si="170"/>
        <v>SerranosMG</v>
      </c>
      <c r="D5451" s="7">
        <v>3167004</v>
      </c>
      <c r="E5451" s="8" t="s">
        <v>701</v>
      </c>
      <c r="F5451" s="7">
        <v>1949</v>
      </c>
      <c r="G5451" s="7">
        <v>1995</v>
      </c>
      <c r="H5451" s="7">
        <v>9.36</v>
      </c>
      <c r="I5451" s="7">
        <v>2.2000000000000002</v>
      </c>
      <c r="J5451" s="8">
        <f t="shared" si="171"/>
        <v>2864.4</v>
      </c>
      <c r="K5451" s="7">
        <v>16732</v>
      </c>
      <c r="L5451" s="9">
        <v>-21.888781797905899</v>
      </c>
      <c r="M5451" s="9">
        <v>-44.506754164736897</v>
      </c>
      <c r="N5451" s="7">
        <f>COUNTIFS('Lojas Assaí'!$F$174:$F$260,D5451)</f>
        <v>0</v>
      </c>
    </row>
    <row r="5452" spans="1:14" x14ac:dyDescent="0.25">
      <c r="A5452" s="7" t="s">
        <v>5764</v>
      </c>
      <c r="B5452" s="7" t="s">
        <v>244</v>
      </c>
      <c r="C5452" s="7" t="str">
        <f t="shared" si="170"/>
        <v>CoxixolaPB</v>
      </c>
      <c r="D5452" s="7">
        <v>2504850</v>
      </c>
      <c r="E5452" s="8" t="s">
        <v>698</v>
      </c>
      <c r="F5452" s="7">
        <v>1948</v>
      </c>
      <c r="G5452" s="7">
        <v>1771</v>
      </c>
      <c r="H5452" s="7">
        <v>10.43</v>
      </c>
      <c r="I5452" s="7">
        <v>2</v>
      </c>
      <c r="J5452" s="8">
        <f t="shared" si="171"/>
        <v>2604</v>
      </c>
      <c r="K5452" s="7">
        <v>11650.57</v>
      </c>
      <c r="L5452" s="9">
        <v>-7.7925707775036903</v>
      </c>
      <c r="M5452" s="9">
        <v>-36.661532855169902</v>
      </c>
      <c r="N5452" s="7">
        <f>COUNTIFS('Lojas Assaí'!$F$174:$F$260,D5452)</f>
        <v>0</v>
      </c>
    </row>
    <row r="5453" spans="1:14" x14ac:dyDescent="0.25">
      <c r="A5453" s="7" t="s">
        <v>5765</v>
      </c>
      <c r="B5453" s="7" t="s">
        <v>206</v>
      </c>
      <c r="C5453" s="7" t="str">
        <f t="shared" si="170"/>
        <v>QueluzitoMG</v>
      </c>
      <c r="D5453" s="7">
        <v>3153806</v>
      </c>
      <c r="E5453" s="8" t="s">
        <v>701</v>
      </c>
      <c r="F5453" s="7">
        <v>1948</v>
      </c>
      <c r="G5453" s="7">
        <v>1861</v>
      </c>
      <c r="H5453" s="7">
        <v>12.12</v>
      </c>
      <c r="I5453" s="7">
        <v>1.8</v>
      </c>
      <c r="J5453" s="8">
        <f t="shared" si="171"/>
        <v>2343.6</v>
      </c>
      <c r="K5453" s="7">
        <v>19487.7</v>
      </c>
      <c r="L5453" s="9">
        <v>-20.742384477711099</v>
      </c>
      <c r="M5453" s="9">
        <v>-43.8800273028343</v>
      </c>
      <c r="N5453" s="7">
        <f>COUNTIFS('Lojas Assaí'!$F$174:$F$260,D5453)</f>
        <v>0</v>
      </c>
    </row>
    <row r="5454" spans="1:14" x14ac:dyDescent="0.25">
      <c r="A5454" s="7" t="s">
        <v>5766</v>
      </c>
      <c r="B5454" s="7" t="s">
        <v>422</v>
      </c>
      <c r="C5454" s="7" t="str">
        <f t="shared" si="170"/>
        <v>São João de IracemaSP</v>
      </c>
      <c r="D5454" s="7">
        <v>3549250</v>
      </c>
      <c r="E5454" s="8" t="s">
        <v>435</v>
      </c>
      <c r="F5454" s="7">
        <v>1942</v>
      </c>
      <c r="G5454" s="7">
        <v>1780</v>
      </c>
      <c r="H5454" s="7">
        <v>9.9700000000000006</v>
      </c>
      <c r="I5454" s="7">
        <v>2.5</v>
      </c>
      <c r="J5454" s="8">
        <f t="shared" si="171"/>
        <v>3255</v>
      </c>
      <c r="K5454" s="7">
        <v>22015.34</v>
      </c>
      <c r="L5454" s="9">
        <v>-20.583165555000001</v>
      </c>
      <c r="M5454" s="9">
        <v>-47.863268070713303</v>
      </c>
      <c r="N5454" s="7">
        <f>COUNTIFS('Lojas Assaí'!$F$174:$F$260,D5454)</f>
        <v>0</v>
      </c>
    </row>
    <row r="5455" spans="1:14" x14ac:dyDescent="0.25">
      <c r="A5455" s="7" t="s">
        <v>5767</v>
      </c>
      <c r="B5455" s="7" t="s">
        <v>707</v>
      </c>
      <c r="C5455" s="7" t="str">
        <f t="shared" si="170"/>
        <v>Almirante Tamandaré do SulRS</v>
      </c>
      <c r="D5455" s="7">
        <v>4300471</v>
      </c>
      <c r="E5455" s="8" t="s">
        <v>708</v>
      </c>
      <c r="F5455" s="7">
        <v>1935</v>
      </c>
      <c r="G5455" s="7">
        <v>2067</v>
      </c>
      <c r="H5455" s="7">
        <v>7.79</v>
      </c>
      <c r="I5455" s="7">
        <v>2.4</v>
      </c>
      <c r="J5455" s="8">
        <f t="shared" si="171"/>
        <v>3124.8</v>
      </c>
      <c r="K5455" s="7">
        <v>94337.32</v>
      </c>
      <c r="L5455" s="9">
        <v>-28.113726287037601</v>
      </c>
      <c r="M5455" s="9">
        <v>-52.913714549694397</v>
      </c>
      <c r="N5455" s="7">
        <f>COUNTIFS('Lojas Assaí'!$F$174:$F$260,D5455)</f>
        <v>0</v>
      </c>
    </row>
    <row r="5456" spans="1:14" x14ac:dyDescent="0.25">
      <c r="A5456" s="7" t="s">
        <v>5768</v>
      </c>
      <c r="B5456" s="7" t="s">
        <v>707</v>
      </c>
      <c r="C5456" s="7" t="str">
        <f t="shared" si="170"/>
        <v>Sete de SetembroRS</v>
      </c>
      <c r="D5456" s="7">
        <v>4320578</v>
      </c>
      <c r="E5456" s="8" t="s">
        <v>708</v>
      </c>
      <c r="F5456" s="7">
        <v>1931</v>
      </c>
      <c r="G5456" s="7">
        <v>2124</v>
      </c>
      <c r="H5456" s="7">
        <v>16.34</v>
      </c>
      <c r="I5456" s="7">
        <v>3</v>
      </c>
      <c r="J5456" s="8">
        <f t="shared" si="171"/>
        <v>3906</v>
      </c>
      <c r="K5456" s="7">
        <v>32455.09</v>
      </c>
      <c r="L5456" s="9">
        <v>-28.130416323371101</v>
      </c>
      <c r="M5456" s="9">
        <v>-54.463686182315499</v>
      </c>
      <c r="N5456" s="7">
        <f>COUNTIFS('Lojas Assaí'!$F$174:$F$260,D5456)</f>
        <v>0</v>
      </c>
    </row>
    <row r="5457" spans="1:14" x14ac:dyDescent="0.25">
      <c r="A5457" s="7" t="s">
        <v>5769</v>
      </c>
      <c r="B5457" s="7" t="s">
        <v>707</v>
      </c>
      <c r="C5457" s="7" t="str">
        <f t="shared" si="170"/>
        <v>Protásio AlvesRS</v>
      </c>
      <c r="D5457" s="7">
        <v>4315172</v>
      </c>
      <c r="E5457" s="8" t="s">
        <v>708</v>
      </c>
      <c r="F5457" s="7">
        <v>1929</v>
      </c>
      <c r="G5457" s="7">
        <v>2000</v>
      </c>
      <c r="H5457" s="7">
        <v>11.57</v>
      </c>
      <c r="I5457" s="7">
        <v>2.2000000000000002</v>
      </c>
      <c r="J5457" s="8">
        <f t="shared" si="171"/>
        <v>2864.4</v>
      </c>
      <c r="K5457" s="7">
        <v>35208.75</v>
      </c>
      <c r="L5457" s="9">
        <v>-28.756712831185201</v>
      </c>
      <c r="M5457" s="9">
        <v>-51.473631697258298</v>
      </c>
      <c r="N5457" s="7">
        <f>COUNTIFS('Lojas Assaí'!$F$174:$F$260,D5457)</f>
        <v>0</v>
      </c>
    </row>
    <row r="5458" spans="1:14" x14ac:dyDescent="0.25">
      <c r="A5458" s="7" t="s">
        <v>5770</v>
      </c>
      <c r="B5458" s="7" t="s">
        <v>707</v>
      </c>
      <c r="C5458" s="7" t="str">
        <f t="shared" si="170"/>
        <v>Pedras AltasRS</v>
      </c>
      <c r="D5458" s="7">
        <v>4314175</v>
      </c>
      <c r="E5458" s="8" t="s">
        <v>708</v>
      </c>
      <c r="F5458" s="7">
        <v>1928</v>
      </c>
      <c r="G5458" s="7">
        <v>2212</v>
      </c>
      <c r="H5458" s="7">
        <v>1.61</v>
      </c>
      <c r="I5458" s="7">
        <v>2</v>
      </c>
      <c r="J5458" s="8">
        <f t="shared" si="171"/>
        <v>2604</v>
      </c>
      <c r="K5458" s="7">
        <v>73937.2</v>
      </c>
      <c r="L5458" s="9">
        <v>-31.733636939471001</v>
      </c>
      <c r="M5458" s="9">
        <v>-53.587170319639597</v>
      </c>
      <c r="N5458" s="7">
        <f>COUNTIFS('Lojas Assaí'!$F$174:$F$260,D5458)</f>
        <v>0</v>
      </c>
    </row>
    <row r="5459" spans="1:14" x14ac:dyDescent="0.25">
      <c r="A5459" s="7" t="s">
        <v>5771</v>
      </c>
      <c r="B5459" s="7" t="s">
        <v>707</v>
      </c>
      <c r="C5459" s="7" t="str">
        <f t="shared" si="170"/>
        <v>Benjamin Constant do SulRS</v>
      </c>
      <c r="D5459" s="7">
        <v>4302055</v>
      </c>
      <c r="E5459" s="8" t="s">
        <v>708</v>
      </c>
      <c r="F5459" s="7">
        <v>1924</v>
      </c>
      <c r="G5459" s="7">
        <v>2307</v>
      </c>
      <c r="H5459" s="7">
        <v>17.43</v>
      </c>
      <c r="I5459" s="7">
        <v>2.2000000000000002</v>
      </c>
      <c r="J5459" s="8">
        <f t="shared" si="171"/>
        <v>2864.4</v>
      </c>
      <c r="K5459" s="7">
        <v>18694.84</v>
      </c>
      <c r="L5459" s="9">
        <v>-27.508583562657599</v>
      </c>
      <c r="M5459" s="9">
        <v>-52.602225004721902</v>
      </c>
      <c r="N5459" s="7">
        <f>COUNTIFS('Lojas Assaí'!$F$174:$F$260,D5459)</f>
        <v>0</v>
      </c>
    </row>
    <row r="5460" spans="1:14" x14ac:dyDescent="0.25">
      <c r="A5460" s="7" t="s">
        <v>5772</v>
      </c>
      <c r="B5460" s="7" t="s">
        <v>710</v>
      </c>
      <c r="C5460" s="7" t="str">
        <f t="shared" si="170"/>
        <v>Frei RogérioSC</v>
      </c>
      <c r="D5460" s="7">
        <v>4205555</v>
      </c>
      <c r="E5460" s="8" t="s">
        <v>711</v>
      </c>
      <c r="F5460" s="7">
        <v>1918</v>
      </c>
      <c r="G5460" s="7">
        <v>2474</v>
      </c>
      <c r="H5460" s="7">
        <v>15.54</v>
      </c>
      <c r="I5460" s="7">
        <v>2</v>
      </c>
      <c r="J5460" s="8">
        <f t="shared" si="171"/>
        <v>2604</v>
      </c>
      <c r="K5460" s="7">
        <v>36399.21</v>
      </c>
      <c r="L5460" s="9">
        <v>-28.020895934826001</v>
      </c>
      <c r="M5460" s="9">
        <v>-48.6125566828538</v>
      </c>
      <c r="N5460" s="7">
        <f>COUNTIFS('Lojas Assaí'!$F$174:$F$260,D5460)</f>
        <v>0</v>
      </c>
    </row>
    <row r="5461" spans="1:14" x14ac:dyDescent="0.25">
      <c r="A5461" s="7" t="s">
        <v>5773</v>
      </c>
      <c r="B5461" s="7" t="s">
        <v>707</v>
      </c>
      <c r="C5461" s="7" t="str">
        <f t="shared" si="170"/>
        <v>São José do HervalRS</v>
      </c>
      <c r="D5461" s="7">
        <v>4318465</v>
      </c>
      <c r="E5461" s="8" t="s">
        <v>708</v>
      </c>
      <c r="F5461" s="7">
        <v>1917</v>
      </c>
      <c r="G5461" s="7">
        <v>2204</v>
      </c>
      <c r="H5461" s="7">
        <v>21.38</v>
      </c>
      <c r="I5461" s="7">
        <v>2.2999999999999998</v>
      </c>
      <c r="J5461" s="8">
        <f t="shared" si="171"/>
        <v>2994.6</v>
      </c>
      <c r="K5461" s="7">
        <v>26161.62</v>
      </c>
      <c r="L5461" s="9">
        <v>-29.041447021339899</v>
      </c>
      <c r="M5461" s="9">
        <v>-52.293016474121799</v>
      </c>
      <c r="N5461" s="7">
        <f>COUNTIFS('Lojas Assaí'!$F$174:$F$260,D5461)</f>
        <v>0</v>
      </c>
    </row>
    <row r="5462" spans="1:14" x14ac:dyDescent="0.25">
      <c r="A5462" s="7" t="s">
        <v>5774</v>
      </c>
      <c r="B5462" s="7" t="s">
        <v>710</v>
      </c>
      <c r="C5462" s="7" t="str">
        <f t="shared" si="170"/>
        <v>Alto Bela VistaSC</v>
      </c>
      <c r="D5462" s="7">
        <v>4200754</v>
      </c>
      <c r="E5462" s="8" t="s">
        <v>711</v>
      </c>
      <c r="F5462" s="7">
        <v>1915</v>
      </c>
      <c r="G5462" s="7">
        <v>2005</v>
      </c>
      <c r="H5462" s="7">
        <v>19.28</v>
      </c>
      <c r="I5462" s="7">
        <v>2.5</v>
      </c>
      <c r="J5462" s="8">
        <f t="shared" si="171"/>
        <v>3255</v>
      </c>
      <c r="K5462" s="7">
        <v>37639.17</v>
      </c>
      <c r="L5462" s="9">
        <v>-27.431137875328599</v>
      </c>
      <c r="M5462" s="9">
        <v>-51.911036854059198</v>
      </c>
      <c r="N5462" s="7">
        <f>COUNTIFS('Lojas Assaí'!$F$174:$F$260,D5462)</f>
        <v>0</v>
      </c>
    </row>
    <row r="5463" spans="1:14" x14ac:dyDescent="0.25">
      <c r="A5463" s="7" t="s">
        <v>5775</v>
      </c>
      <c r="B5463" s="7" t="s">
        <v>206</v>
      </c>
      <c r="C5463" s="7" t="str">
        <f t="shared" si="170"/>
        <v>DouradoquaraMG</v>
      </c>
      <c r="D5463" s="7">
        <v>3123502</v>
      </c>
      <c r="E5463" s="8" t="s">
        <v>701</v>
      </c>
      <c r="F5463" s="7">
        <v>1915</v>
      </c>
      <c r="G5463" s="7">
        <v>1841</v>
      </c>
      <c r="H5463" s="7">
        <v>5.88</v>
      </c>
      <c r="I5463" s="7">
        <v>1.8</v>
      </c>
      <c r="J5463" s="8">
        <f t="shared" si="171"/>
        <v>2343.6</v>
      </c>
      <c r="K5463" s="7">
        <v>37976.68</v>
      </c>
      <c r="L5463" s="9">
        <v>-20.207238877196701</v>
      </c>
      <c r="M5463" s="9">
        <v>-41.794261647371997</v>
      </c>
      <c r="N5463" s="7">
        <f>COUNTIFS('Lojas Assaí'!$F$174:$F$260,D5463)</f>
        <v>0</v>
      </c>
    </row>
    <row r="5464" spans="1:14" x14ac:dyDescent="0.25">
      <c r="A5464" s="7" t="s">
        <v>5776</v>
      </c>
      <c r="B5464" s="7" t="s">
        <v>145</v>
      </c>
      <c r="C5464" s="7" t="str">
        <f t="shared" si="170"/>
        <v>GuaraítaGO</v>
      </c>
      <c r="D5464" s="7">
        <v>5209291</v>
      </c>
      <c r="E5464" s="8" t="s">
        <v>687</v>
      </c>
      <c r="F5464" s="7">
        <v>1905</v>
      </c>
      <c r="G5464" s="7">
        <v>2376</v>
      </c>
      <c r="H5464" s="7">
        <v>11.57</v>
      </c>
      <c r="I5464" s="7">
        <v>2.2000000000000002</v>
      </c>
      <c r="J5464" s="8">
        <f t="shared" si="171"/>
        <v>2864.4</v>
      </c>
      <c r="K5464" s="7">
        <v>22283.94</v>
      </c>
      <c r="L5464" s="9">
        <v>-15.629427884608701</v>
      </c>
      <c r="M5464" s="9">
        <v>-50.031777984494703</v>
      </c>
      <c r="N5464" s="7">
        <f>COUNTIFS('Lojas Assaí'!$F$174:$F$260,D5464)</f>
        <v>0</v>
      </c>
    </row>
    <row r="5465" spans="1:14" x14ac:dyDescent="0.25">
      <c r="A5465" s="7" t="s">
        <v>5777</v>
      </c>
      <c r="B5465" s="7" t="s">
        <v>422</v>
      </c>
      <c r="C5465" s="7" t="str">
        <f t="shared" si="170"/>
        <v>MesópolisSP</v>
      </c>
      <c r="D5465" s="7">
        <v>3529658</v>
      </c>
      <c r="E5465" s="8" t="s">
        <v>435</v>
      </c>
      <c r="F5465" s="7">
        <v>1903</v>
      </c>
      <c r="G5465" s="7">
        <v>1886</v>
      </c>
      <c r="H5465" s="7">
        <v>12.67</v>
      </c>
      <c r="I5465" s="7">
        <v>2.6</v>
      </c>
      <c r="J5465" s="8">
        <f t="shared" si="171"/>
        <v>3385.2</v>
      </c>
      <c r="K5465" s="7">
        <v>39032.04</v>
      </c>
      <c r="L5465" s="9">
        <v>-22.411696800770901</v>
      </c>
      <c r="M5465" s="9">
        <v>-48.451802309283103</v>
      </c>
      <c r="N5465" s="7">
        <f>COUNTIFS('Lojas Assaí'!$F$174:$F$260,D5465)</f>
        <v>0</v>
      </c>
    </row>
    <row r="5466" spans="1:14" x14ac:dyDescent="0.25">
      <c r="A5466" s="7" t="s">
        <v>5778</v>
      </c>
      <c r="B5466" s="7" t="s">
        <v>707</v>
      </c>
      <c r="C5466" s="7" t="str">
        <f t="shared" si="170"/>
        <v>MuliternoRS</v>
      </c>
      <c r="D5466" s="7">
        <v>4312625</v>
      </c>
      <c r="E5466" s="8" t="s">
        <v>708</v>
      </c>
      <c r="F5466" s="7">
        <v>1901</v>
      </c>
      <c r="G5466" s="7">
        <v>1813</v>
      </c>
      <c r="H5466" s="7">
        <v>16.309999999999999</v>
      </c>
      <c r="I5466" s="7">
        <v>2.2000000000000002</v>
      </c>
      <c r="J5466" s="8">
        <f t="shared" si="171"/>
        <v>2864.4</v>
      </c>
      <c r="K5466" s="7">
        <v>28976.81</v>
      </c>
      <c r="L5466" s="9">
        <v>-28.3302653562743</v>
      </c>
      <c r="M5466" s="9">
        <v>-51.768701235333197</v>
      </c>
      <c r="N5466" s="7">
        <f>COUNTIFS('Lojas Assaí'!$F$174:$F$260,D5466)</f>
        <v>0</v>
      </c>
    </row>
    <row r="5467" spans="1:14" x14ac:dyDescent="0.25">
      <c r="A5467" s="7" t="s">
        <v>5779</v>
      </c>
      <c r="B5467" s="7" t="s">
        <v>707</v>
      </c>
      <c r="C5467" s="7" t="str">
        <f t="shared" si="170"/>
        <v>Pinhal da SerraRS</v>
      </c>
      <c r="D5467" s="7">
        <v>4314464</v>
      </c>
      <c r="E5467" s="8" t="s">
        <v>708</v>
      </c>
      <c r="F5467" s="7">
        <v>1896</v>
      </c>
      <c r="G5467" s="7">
        <v>2130</v>
      </c>
      <c r="H5467" s="7">
        <v>4.8600000000000003</v>
      </c>
      <c r="I5467" s="7">
        <v>2.9</v>
      </c>
      <c r="J5467" s="8">
        <f t="shared" si="171"/>
        <v>3775.8</v>
      </c>
      <c r="K5467" s="7">
        <v>111781.67</v>
      </c>
      <c r="L5467" s="9">
        <v>-27.876664586771199</v>
      </c>
      <c r="M5467" s="9">
        <v>-51.170102723733997</v>
      </c>
      <c r="N5467" s="7">
        <f>COUNTIFS('Lojas Assaí'!$F$174:$F$260,D5467)</f>
        <v>0</v>
      </c>
    </row>
    <row r="5468" spans="1:14" x14ac:dyDescent="0.25">
      <c r="A5468" s="7" t="s">
        <v>5780</v>
      </c>
      <c r="B5468" s="7" t="s">
        <v>707</v>
      </c>
      <c r="C5468" s="7" t="str">
        <f t="shared" si="170"/>
        <v>SérioRS</v>
      </c>
      <c r="D5468" s="7">
        <v>4320453</v>
      </c>
      <c r="E5468" s="8" t="s">
        <v>708</v>
      </c>
      <c r="F5468" s="7">
        <v>1889</v>
      </c>
      <c r="G5468" s="7">
        <v>2281</v>
      </c>
      <c r="H5468" s="7">
        <v>22.9</v>
      </c>
      <c r="I5468" s="7">
        <v>2.2000000000000002</v>
      </c>
      <c r="J5468" s="8">
        <f t="shared" si="171"/>
        <v>2864.4</v>
      </c>
      <c r="K5468" s="7">
        <v>25443.14</v>
      </c>
      <c r="L5468" s="9">
        <v>-29.386760089877299</v>
      </c>
      <c r="M5468" s="9">
        <v>-52.267455830945003</v>
      </c>
      <c r="N5468" s="7">
        <f>COUNTIFS('Lojas Assaí'!$F$174:$F$260,D5468)</f>
        <v>0</v>
      </c>
    </row>
    <row r="5469" spans="1:14" x14ac:dyDescent="0.25">
      <c r="A5469" s="7" t="s">
        <v>1136</v>
      </c>
      <c r="B5469" s="7" t="s">
        <v>710</v>
      </c>
      <c r="C5469" s="7" t="str">
        <f t="shared" si="170"/>
        <v>IratiSC</v>
      </c>
      <c r="D5469" s="7">
        <v>4207858</v>
      </c>
      <c r="E5469" s="8" t="s">
        <v>711</v>
      </c>
      <c r="F5469" s="7">
        <v>1887</v>
      </c>
      <c r="G5469" s="7">
        <v>2096</v>
      </c>
      <c r="H5469" s="7">
        <v>26.78</v>
      </c>
      <c r="I5469" s="7">
        <v>2.2999999999999998</v>
      </c>
      <c r="J5469" s="8">
        <f t="shared" si="171"/>
        <v>2994.6</v>
      </c>
      <c r="K5469" s="7">
        <v>24376.2</v>
      </c>
      <c r="L5469" s="9">
        <v>-27.281778717475898</v>
      </c>
      <c r="M5469" s="9">
        <v>-52.329182516327201</v>
      </c>
      <c r="N5469" s="7">
        <f>COUNTIFS('Lojas Assaí'!$F$174:$F$260,D5469)</f>
        <v>0</v>
      </c>
    </row>
    <row r="5470" spans="1:14" x14ac:dyDescent="0.25">
      <c r="A5470" s="7" t="s">
        <v>5781</v>
      </c>
      <c r="B5470" s="7" t="s">
        <v>422</v>
      </c>
      <c r="C5470" s="7" t="str">
        <f t="shared" si="170"/>
        <v>União PaulistaSP</v>
      </c>
      <c r="D5470" s="7">
        <v>3555703</v>
      </c>
      <c r="E5470" s="8" t="s">
        <v>435</v>
      </c>
      <c r="F5470" s="7">
        <v>1886</v>
      </c>
      <c r="G5470" s="7">
        <v>1599</v>
      </c>
      <c r="H5470" s="7">
        <v>20.21</v>
      </c>
      <c r="I5470" s="7">
        <v>2.1</v>
      </c>
      <c r="J5470" s="8">
        <f t="shared" si="171"/>
        <v>2734.2</v>
      </c>
      <c r="K5470" s="7">
        <v>27198.47</v>
      </c>
      <c r="L5470" s="9">
        <v>-21.786313652437698</v>
      </c>
      <c r="M5470" s="9">
        <v>-49.283201601357099</v>
      </c>
      <c r="N5470" s="7">
        <f>COUNTIFS('Lojas Assaí'!$F$174:$F$260,D5470)</f>
        <v>0</v>
      </c>
    </row>
    <row r="5471" spans="1:14" x14ac:dyDescent="0.25">
      <c r="A5471" s="7" t="s">
        <v>5782</v>
      </c>
      <c r="B5471" s="7" t="s">
        <v>707</v>
      </c>
      <c r="C5471" s="7" t="str">
        <f t="shared" si="170"/>
        <v>Ipiranga do SulRS</v>
      </c>
      <c r="D5471" s="7">
        <v>4310462</v>
      </c>
      <c r="E5471" s="8" t="s">
        <v>708</v>
      </c>
      <c r="F5471" s="7">
        <v>1871</v>
      </c>
      <c r="G5471" s="7">
        <v>1944</v>
      </c>
      <c r="H5471" s="7">
        <v>12.31</v>
      </c>
      <c r="I5471" s="7">
        <v>2.9</v>
      </c>
      <c r="J5471" s="8">
        <f t="shared" si="171"/>
        <v>3775.8</v>
      </c>
      <c r="K5471" s="7">
        <v>54387.839999999997</v>
      </c>
      <c r="L5471" s="9">
        <v>-27.935984284854399</v>
      </c>
      <c r="M5471" s="9">
        <v>-52.4250606441447</v>
      </c>
      <c r="N5471" s="7">
        <f>COUNTIFS('Lojas Assaí'!$F$174:$F$260,D5471)</f>
        <v>0</v>
      </c>
    </row>
    <row r="5472" spans="1:14" x14ac:dyDescent="0.25">
      <c r="A5472" s="7" t="s">
        <v>3983</v>
      </c>
      <c r="B5472" s="7" t="s">
        <v>206</v>
      </c>
      <c r="C5472" s="7" t="str">
        <f t="shared" si="170"/>
        <v>TapiraíMG</v>
      </c>
      <c r="D5472" s="7">
        <v>3168200</v>
      </c>
      <c r="E5472" s="8" t="s">
        <v>701</v>
      </c>
      <c r="F5472" s="7">
        <v>1869</v>
      </c>
      <c r="G5472" s="7">
        <v>1873</v>
      </c>
      <c r="H5472" s="7">
        <v>4.59</v>
      </c>
      <c r="I5472" s="7">
        <v>1.9</v>
      </c>
      <c r="J5472" s="8">
        <f t="shared" si="171"/>
        <v>2473.8000000000002</v>
      </c>
      <c r="K5472" s="7">
        <v>26077.47</v>
      </c>
      <c r="L5472" s="9">
        <v>-19.673848048413099</v>
      </c>
      <c r="M5472" s="9">
        <v>-43.687142789668798</v>
      </c>
      <c r="N5472" s="7">
        <f>COUNTIFS('Lojas Assaí'!$F$174:$F$260,D5472)</f>
        <v>0</v>
      </c>
    </row>
    <row r="5473" spans="1:14" x14ac:dyDescent="0.25">
      <c r="A5473" s="7" t="s">
        <v>5783</v>
      </c>
      <c r="B5473" s="7" t="s">
        <v>707</v>
      </c>
      <c r="C5473" s="7" t="str">
        <f t="shared" si="170"/>
        <v>Quatro IrmãosRS</v>
      </c>
      <c r="D5473" s="7">
        <v>4315313</v>
      </c>
      <c r="E5473" s="8" t="s">
        <v>708</v>
      </c>
      <c r="F5473" s="7">
        <v>1860</v>
      </c>
      <c r="G5473" s="7">
        <v>1775</v>
      </c>
      <c r="H5473" s="7">
        <v>6.62</v>
      </c>
      <c r="I5473" s="7">
        <v>2.4</v>
      </c>
      <c r="J5473" s="8">
        <f t="shared" si="171"/>
        <v>3124.8</v>
      </c>
      <c r="K5473" s="7">
        <v>55687.37</v>
      </c>
      <c r="L5473" s="9">
        <v>-27.8211966886801</v>
      </c>
      <c r="M5473" s="9">
        <v>-52.442768604506199</v>
      </c>
      <c r="N5473" s="7">
        <f>COUNTIFS('Lojas Assaí'!$F$174:$F$260,D5473)</f>
        <v>0</v>
      </c>
    </row>
    <row r="5474" spans="1:14" x14ac:dyDescent="0.25">
      <c r="A5474" s="7" t="s">
        <v>5784</v>
      </c>
      <c r="B5474" s="7" t="s">
        <v>707</v>
      </c>
      <c r="C5474" s="7" t="str">
        <f t="shared" si="170"/>
        <v>Bom ProgressoRS</v>
      </c>
      <c r="D5474" s="7">
        <v>4302378</v>
      </c>
      <c r="E5474" s="8" t="s">
        <v>708</v>
      </c>
      <c r="F5474" s="7">
        <v>1858</v>
      </c>
      <c r="G5474" s="7">
        <v>2328</v>
      </c>
      <c r="H5474" s="7">
        <v>26.23</v>
      </c>
      <c r="I5474" s="7">
        <v>1.9</v>
      </c>
      <c r="J5474" s="8">
        <f t="shared" si="171"/>
        <v>2473.8000000000002</v>
      </c>
      <c r="K5474" s="7">
        <v>36335.71</v>
      </c>
      <c r="L5474" s="9">
        <v>-27.546774204155401</v>
      </c>
      <c r="M5474" s="9">
        <v>-53.866790885640199</v>
      </c>
      <c r="N5474" s="7">
        <f>COUNTIFS('Lojas Assaí'!$F$174:$F$260,D5474)</f>
        <v>0</v>
      </c>
    </row>
    <row r="5475" spans="1:14" x14ac:dyDescent="0.25">
      <c r="A5475" s="7" t="s">
        <v>5785</v>
      </c>
      <c r="B5475" s="7" t="s">
        <v>206</v>
      </c>
      <c r="C5475" s="7" t="str">
        <f t="shared" si="170"/>
        <v>SeritingaMG</v>
      </c>
      <c r="D5475" s="7">
        <v>3166402</v>
      </c>
      <c r="E5475" s="8" t="s">
        <v>701</v>
      </c>
      <c r="F5475" s="7">
        <v>1857</v>
      </c>
      <c r="G5475" s="7">
        <v>1789</v>
      </c>
      <c r="H5475" s="7">
        <v>15.59</v>
      </c>
      <c r="I5475" s="7">
        <v>1.8</v>
      </c>
      <c r="J5475" s="8">
        <f t="shared" si="171"/>
        <v>2343.6</v>
      </c>
      <c r="K5475" s="7">
        <v>22906.5</v>
      </c>
      <c r="L5475" s="9">
        <v>-21.911349277747298</v>
      </c>
      <c r="M5475" s="9">
        <v>-44.521445351754501</v>
      </c>
      <c r="N5475" s="7">
        <f>COUNTIFS('Lojas Assaí'!$F$174:$F$260,D5475)</f>
        <v>0</v>
      </c>
    </row>
    <row r="5476" spans="1:14" x14ac:dyDescent="0.25">
      <c r="A5476" s="7" t="s">
        <v>5786</v>
      </c>
      <c r="B5476" s="7" t="s">
        <v>707</v>
      </c>
      <c r="C5476" s="7" t="str">
        <f t="shared" si="170"/>
        <v>IvoráRS</v>
      </c>
      <c r="D5476" s="7">
        <v>4310751</v>
      </c>
      <c r="E5476" s="8" t="s">
        <v>708</v>
      </c>
      <c r="F5476" s="7">
        <v>1854</v>
      </c>
      <c r="G5476" s="7">
        <v>2156</v>
      </c>
      <c r="H5476" s="7">
        <v>17.54</v>
      </c>
      <c r="I5476" s="7">
        <v>2.9</v>
      </c>
      <c r="J5476" s="8">
        <f t="shared" si="171"/>
        <v>3775.8</v>
      </c>
      <c r="K5476" s="7">
        <v>19912.36</v>
      </c>
      <c r="L5476" s="9">
        <v>-29.5195344843337</v>
      </c>
      <c r="M5476" s="9">
        <v>-53.580885619439798</v>
      </c>
      <c r="N5476" s="7">
        <f>COUNTIFS('Lojas Assaí'!$F$174:$F$260,D5476)</f>
        <v>0</v>
      </c>
    </row>
    <row r="5477" spans="1:14" x14ac:dyDescent="0.25">
      <c r="A5477" s="7" t="s">
        <v>5787</v>
      </c>
      <c r="B5477" s="7" t="s">
        <v>422</v>
      </c>
      <c r="C5477" s="7" t="str">
        <f t="shared" si="170"/>
        <v>Vitória BrasilSP</v>
      </c>
      <c r="D5477" s="7">
        <v>3556958</v>
      </c>
      <c r="E5477" s="8" t="s">
        <v>435</v>
      </c>
      <c r="F5477" s="7">
        <v>1852</v>
      </c>
      <c r="G5477" s="7">
        <v>1737</v>
      </c>
      <c r="H5477" s="7">
        <v>34.950000000000003</v>
      </c>
      <c r="I5477" s="7">
        <v>2.2000000000000002</v>
      </c>
      <c r="J5477" s="8">
        <f t="shared" si="171"/>
        <v>2864.4</v>
      </c>
      <c r="K5477" s="7">
        <v>23045.31</v>
      </c>
      <c r="L5477" s="9">
        <v>-20.41947</v>
      </c>
      <c r="M5477" s="9">
        <v>-49.9746720152067</v>
      </c>
      <c r="N5477" s="7">
        <f>COUNTIFS('Lojas Assaí'!$F$174:$F$260,D5477)</f>
        <v>0</v>
      </c>
    </row>
    <row r="5478" spans="1:14" x14ac:dyDescent="0.25">
      <c r="A5478" s="7" t="s">
        <v>5788</v>
      </c>
      <c r="B5478" s="7" t="s">
        <v>422</v>
      </c>
      <c r="C5478" s="7" t="str">
        <f t="shared" si="170"/>
        <v>PaulistâniaSP</v>
      </c>
      <c r="D5478" s="7">
        <v>3536570</v>
      </c>
      <c r="E5478" s="8" t="s">
        <v>435</v>
      </c>
      <c r="F5478" s="7">
        <v>1835</v>
      </c>
      <c r="G5478" s="7">
        <v>1779</v>
      </c>
      <c r="H5478" s="7">
        <v>6.93</v>
      </c>
      <c r="I5478" s="7">
        <v>2.1</v>
      </c>
      <c r="J5478" s="8">
        <f t="shared" si="171"/>
        <v>2734.2</v>
      </c>
      <c r="K5478" s="7">
        <v>23531.200000000001</v>
      </c>
      <c r="L5478" s="9">
        <v>-22.355491499999999</v>
      </c>
      <c r="M5478" s="9">
        <v>-48.779680963621303</v>
      </c>
      <c r="N5478" s="7">
        <f>COUNTIFS('Lojas Assaí'!$F$174:$F$260,D5478)</f>
        <v>0</v>
      </c>
    </row>
    <row r="5479" spans="1:14" x14ac:dyDescent="0.25">
      <c r="A5479" s="7" t="s">
        <v>5789</v>
      </c>
      <c r="B5479" s="7" t="s">
        <v>422</v>
      </c>
      <c r="C5479" s="7" t="str">
        <f t="shared" si="170"/>
        <v>Nova Canaã PaulistaSP</v>
      </c>
      <c r="D5479" s="7">
        <v>3532843</v>
      </c>
      <c r="E5479" s="8" t="s">
        <v>435</v>
      </c>
      <c r="F5479" s="7">
        <v>1824</v>
      </c>
      <c r="G5479" s="7">
        <v>2114</v>
      </c>
      <c r="H5479" s="7">
        <v>16.989999999999998</v>
      </c>
      <c r="I5479" s="7">
        <v>2.2999999999999998</v>
      </c>
      <c r="J5479" s="8">
        <f t="shared" si="171"/>
        <v>2994.6</v>
      </c>
      <c r="K5479" s="7">
        <v>24780.14</v>
      </c>
      <c r="L5479" s="9">
        <v>-21.7789228838555</v>
      </c>
      <c r="M5479" s="9">
        <v>-48.562140427676198</v>
      </c>
      <c r="N5479" s="7">
        <f>COUNTIFS('Lojas Assaí'!$F$174:$F$260,D5479)</f>
        <v>0</v>
      </c>
    </row>
    <row r="5480" spans="1:14" x14ac:dyDescent="0.25">
      <c r="A5480" s="7" t="s">
        <v>5790</v>
      </c>
      <c r="B5480" s="7" t="s">
        <v>244</v>
      </c>
      <c r="C5480" s="7" t="str">
        <f t="shared" si="170"/>
        <v>São José do Brejo do CruzPB</v>
      </c>
      <c r="D5480" s="7">
        <v>2514651</v>
      </c>
      <c r="E5480" s="8" t="s">
        <v>698</v>
      </c>
      <c r="F5480" s="7">
        <v>1821</v>
      </c>
      <c r="G5480" s="7">
        <v>1684</v>
      </c>
      <c r="H5480" s="7">
        <v>6.66</v>
      </c>
      <c r="I5480" s="7">
        <v>1.8</v>
      </c>
      <c r="J5480" s="8">
        <f t="shared" si="171"/>
        <v>2343.6</v>
      </c>
      <c r="K5480" s="7">
        <v>14548.41</v>
      </c>
      <c r="L5480" s="9">
        <v>-7.7429694507639004</v>
      </c>
      <c r="M5480" s="9">
        <v>-38.098802720255897</v>
      </c>
      <c r="N5480" s="7">
        <f>COUNTIFS('Lojas Assaí'!$F$174:$F$260,D5480)</f>
        <v>0</v>
      </c>
    </row>
    <row r="5481" spans="1:14" x14ac:dyDescent="0.25">
      <c r="A5481" s="7" t="s">
        <v>5791</v>
      </c>
      <c r="B5481" s="7" t="s">
        <v>422</v>
      </c>
      <c r="C5481" s="7" t="str">
        <f t="shared" si="170"/>
        <v>AspásiaSP</v>
      </c>
      <c r="D5481" s="7">
        <v>3503950</v>
      </c>
      <c r="E5481" s="8" t="s">
        <v>435</v>
      </c>
      <c r="F5481" s="7">
        <v>1815</v>
      </c>
      <c r="G5481" s="7">
        <v>1809</v>
      </c>
      <c r="H5481" s="7">
        <v>26.09</v>
      </c>
      <c r="I5481" s="7">
        <v>2.1</v>
      </c>
      <c r="J5481" s="8">
        <f t="shared" si="171"/>
        <v>2734.2</v>
      </c>
      <c r="K5481" s="7">
        <v>22012.5</v>
      </c>
      <c r="L5481" s="9">
        <v>-20.158189985895</v>
      </c>
      <c r="M5481" s="9">
        <v>-50.726962671419102</v>
      </c>
      <c r="N5481" s="7">
        <f>COUNTIFS('Lojas Assaí'!$F$174:$F$260,D5481)</f>
        <v>0</v>
      </c>
    </row>
    <row r="5482" spans="1:14" x14ac:dyDescent="0.25">
      <c r="A5482" s="7" t="s">
        <v>5792</v>
      </c>
      <c r="B5482" s="7" t="s">
        <v>145</v>
      </c>
      <c r="C5482" s="7" t="str">
        <f t="shared" si="170"/>
        <v>Água LimpaGO</v>
      </c>
      <c r="D5482" s="7">
        <v>5200209</v>
      </c>
      <c r="E5482" s="8" t="s">
        <v>687</v>
      </c>
      <c r="F5482" s="7">
        <v>1809</v>
      </c>
      <c r="G5482" s="7">
        <v>2013</v>
      </c>
      <c r="H5482" s="7">
        <v>4.45</v>
      </c>
      <c r="I5482" s="7">
        <v>2</v>
      </c>
      <c r="J5482" s="8">
        <f t="shared" si="171"/>
        <v>2604</v>
      </c>
      <c r="K5482" s="7">
        <v>29853.119999999999</v>
      </c>
      <c r="L5482" s="9">
        <v>-18.071406058837901</v>
      </c>
      <c r="M5482" s="9">
        <v>-48.761240959141197</v>
      </c>
      <c r="N5482" s="7">
        <f>COUNTIFS('Lojas Assaí'!$F$174:$F$260,D5482)</f>
        <v>0</v>
      </c>
    </row>
    <row r="5483" spans="1:14" x14ac:dyDescent="0.25">
      <c r="A5483" s="7" t="s">
        <v>5793</v>
      </c>
      <c r="B5483" s="7" t="s">
        <v>422</v>
      </c>
      <c r="C5483" s="7" t="str">
        <f t="shared" si="170"/>
        <v>Dirce ReisSP</v>
      </c>
      <c r="D5483" s="7">
        <v>3513850</v>
      </c>
      <c r="E5483" s="8" t="s">
        <v>435</v>
      </c>
      <c r="F5483" s="7">
        <v>1805</v>
      </c>
      <c r="G5483" s="7">
        <v>1689</v>
      </c>
      <c r="H5483" s="7">
        <v>19.12</v>
      </c>
      <c r="I5483" s="7">
        <v>2.8</v>
      </c>
      <c r="J5483" s="8">
        <f t="shared" si="171"/>
        <v>3645.6</v>
      </c>
      <c r="K5483" s="7">
        <v>36386.620000000003</v>
      </c>
      <c r="L5483" s="9">
        <v>-21.6616215060366</v>
      </c>
      <c r="M5483" s="9">
        <v>-46.736869786792397</v>
      </c>
      <c r="N5483" s="7">
        <f>COUNTIFS('Lojas Assaí'!$F$174:$F$260,D5483)</f>
        <v>0</v>
      </c>
    </row>
    <row r="5484" spans="1:14" x14ac:dyDescent="0.25">
      <c r="A5484" s="7" t="s">
        <v>5794</v>
      </c>
      <c r="B5484" s="7" t="s">
        <v>206</v>
      </c>
      <c r="C5484" s="7" t="str">
        <f t="shared" si="170"/>
        <v>Pedro TeixeiraMG</v>
      </c>
      <c r="D5484" s="7">
        <v>3149408</v>
      </c>
      <c r="E5484" s="8" t="s">
        <v>701</v>
      </c>
      <c r="F5484" s="7">
        <v>1804</v>
      </c>
      <c r="G5484" s="7">
        <v>1785</v>
      </c>
      <c r="H5484" s="7">
        <v>15.8</v>
      </c>
      <c r="I5484" s="7">
        <v>1.6</v>
      </c>
      <c r="J5484" s="8">
        <f t="shared" si="171"/>
        <v>2083.1999999999998</v>
      </c>
      <c r="K5484" s="7">
        <v>14647.62</v>
      </c>
      <c r="L5484" s="9">
        <v>-21.8369041285086</v>
      </c>
      <c r="M5484" s="9">
        <v>-43.126286174621001</v>
      </c>
      <c r="N5484" s="7">
        <f>COUNTIFS('Lojas Assaí'!$F$174:$F$260,D5484)</f>
        <v>0</v>
      </c>
    </row>
    <row r="5485" spans="1:14" x14ac:dyDescent="0.25">
      <c r="A5485" s="7" t="s">
        <v>5795</v>
      </c>
      <c r="B5485" s="7" t="s">
        <v>710</v>
      </c>
      <c r="C5485" s="7" t="str">
        <f t="shared" si="170"/>
        <v>São Miguel da Boa VistaSC</v>
      </c>
      <c r="D5485" s="7">
        <v>4217154</v>
      </c>
      <c r="E5485" s="8" t="s">
        <v>711</v>
      </c>
      <c r="F5485" s="7">
        <v>1794</v>
      </c>
      <c r="G5485" s="7">
        <v>1904</v>
      </c>
      <c r="H5485" s="7">
        <v>26.66</v>
      </c>
      <c r="I5485" s="7">
        <v>2.9</v>
      </c>
      <c r="J5485" s="8">
        <f t="shared" si="171"/>
        <v>3775.8</v>
      </c>
      <c r="K5485" s="7">
        <v>26311.51</v>
      </c>
      <c r="L5485" s="9">
        <v>-26.7264271766606</v>
      </c>
      <c r="M5485" s="9">
        <v>-53.518839406156097</v>
      </c>
      <c r="N5485" s="7">
        <f>COUNTIFS('Lojas Assaí'!$F$174:$F$260,D5485)</f>
        <v>0</v>
      </c>
    </row>
    <row r="5486" spans="1:14" x14ac:dyDescent="0.25">
      <c r="A5486" s="7" t="s">
        <v>5796</v>
      </c>
      <c r="B5486" s="7" t="s">
        <v>258</v>
      </c>
      <c r="C5486" s="7" t="str">
        <f t="shared" si="170"/>
        <v>MiraselvaPR</v>
      </c>
      <c r="D5486" s="7">
        <v>4116000</v>
      </c>
      <c r="E5486" s="8" t="s">
        <v>686</v>
      </c>
      <c r="F5486" s="7">
        <v>1786</v>
      </c>
      <c r="G5486" s="7">
        <v>1862</v>
      </c>
      <c r="H5486" s="7">
        <v>20.62</v>
      </c>
      <c r="I5486" s="7">
        <v>2.2999999999999998</v>
      </c>
      <c r="J5486" s="8">
        <f t="shared" si="171"/>
        <v>2994.6</v>
      </c>
      <c r="K5486" s="7">
        <v>23792.51</v>
      </c>
      <c r="L5486" s="9">
        <v>-24.044758236935401</v>
      </c>
      <c r="M5486" s="9">
        <v>-53.013446569663401</v>
      </c>
      <c r="N5486" s="7">
        <f>COUNTIFS('Lojas Assaí'!$F$174:$F$260,D5486)</f>
        <v>0</v>
      </c>
    </row>
    <row r="5487" spans="1:14" x14ac:dyDescent="0.25">
      <c r="A5487" s="7" t="s">
        <v>5797</v>
      </c>
      <c r="B5487" s="7" t="s">
        <v>206</v>
      </c>
      <c r="C5487" s="7" t="str">
        <f t="shared" si="170"/>
        <v>ConsolaçãoMG</v>
      </c>
      <c r="D5487" s="7">
        <v>3118502</v>
      </c>
      <c r="E5487" s="8" t="s">
        <v>701</v>
      </c>
      <c r="F5487" s="7">
        <v>1786</v>
      </c>
      <c r="G5487" s="7">
        <v>1727</v>
      </c>
      <c r="H5487" s="7">
        <v>19.989999999999998</v>
      </c>
      <c r="I5487" s="7">
        <v>2.2000000000000002</v>
      </c>
      <c r="J5487" s="8">
        <f t="shared" si="171"/>
        <v>2864.4</v>
      </c>
      <c r="K5487" s="7">
        <v>16157.17</v>
      </c>
      <c r="L5487" s="9">
        <v>-19.9434459056633</v>
      </c>
      <c r="M5487" s="9">
        <v>-44.066344648723899</v>
      </c>
      <c r="N5487" s="7">
        <f>COUNTIFS('Lojas Assaí'!$F$174:$F$260,D5487)</f>
        <v>0</v>
      </c>
    </row>
    <row r="5488" spans="1:14" x14ac:dyDescent="0.25">
      <c r="A5488" s="7" t="s">
        <v>5798</v>
      </c>
      <c r="B5488" s="7" t="s">
        <v>707</v>
      </c>
      <c r="C5488" s="7" t="str">
        <f t="shared" si="170"/>
        <v>Vespasiano CorrêaRS</v>
      </c>
      <c r="D5488" s="7">
        <v>4322855</v>
      </c>
      <c r="E5488" s="8" t="s">
        <v>708</v>
      </c>
      <c r="F5488" s="7">
        <v>1776</v>
      </c>
      <c r="G5488" s="7">
        <v>1974</v>
      </c>
      <c r="H5488" s="7">
        <v>17.329999999999998</v>
      </c>
      <c r="I5488" s="7">
        <v>2.4</v>
      </c>
      <c r="J5488" s="8">
        <f t="shared" si="171"/>
        <v>3124.8</v>
      </c>
      <c r="K5488" s="7">
        <v>41401.03</v>
      </c>
      <c r="L5488" s="9">
        <v>-29.069894355791</v>
      </c>
      <c r="M5488" s="9">
        <v>-51.859469950102103</v>
      </c>
      <c r="N5488" s="7">
        <f>COUNTIFS('Lojas Assaí'!$F$174:$F$260,D5488)</f>
        <v>0</v>
      </c>
    </row>
    <row r="5489" spans="1:14" x14ac:dyDescent="0.25">
      <c r="A5489" s="7" t="s">
        <v>5799</v>
      </c>
      <c r="B5489" s="7" t="s">
        <v>707</v>
      </c>
      <c r="C5489" s="7" t="str">
        <f t="shared" si="170"/>
        <v>CruzaltenseRS</v>
      </c>
      <c r="D5489" s="7">
        <v>4306130</v>
      </c>
      <c r="E5489" s="8" t="s">
        <v>708</v>
      </c>
      <c r="F5489" s="7">
        <v>1765</v>
      </c>
      <c r="G5489" s="7">
        <v>2141</v>
      </c>
      <c r="H5489" s="7">
        <v>12.83</v>
      </c>
      <c r="I5489" s="7">
        <v>2.6</v>
      </c>
      <c r="J5489" s="8">
        <f t="shared" si="171"/>
        <v>3385.2</v>
      </c>
      <c r="K5489" s="7">
        <v>51597.93</v>
      </c>
      <c r="L5489" s="9">
        <v>-27.664888108574299</v>
      </c>
      <c r="M5489" s="9">
        <v>-52.6481429882271</v>
      </c>
      <c r="N5489" s="7">
        <f>COUNTIFS('Lojas Assaí'!$F$174:$F$260,D5489)</f>
        <v>0</v>
      </c>
    </row>
    <row r="5490" spans="1:14" x14ac:dyDescent="0.25">
      <c r="A5490" s="7" t="s">
        <v>5800</v>
      </c>
      <c r="B5490" s="7" t="s">
        <v>710</v>
      </c>
      <c r="C5490" s="7" t="str">
        <f t="shared" si="170"/>
        <v>MacieiraSC</v>
      </c>
      <c r="D5490" s="7">
        <v>4210050</v>
      </c>
      <c r="E5490" s="8" t="s">
        <v>711</v>
      </c>
      <c r="F5490" s="7">
        <v>1757</v>
      </c>
      <c r="G5490" s="7">
        <v>1826</v>
      </c>
      <c r="H5490" s="7">
        <v>7.03</v>
      </c>
      <c r="I5490" s="7">
        <v>2</v>
      </c>
      <c r="J5490" s="8">
        <f t="shared" si="171"/>
        <v>2604</v>
      </c>
      <c r="K5490" s="7">
        <v>31091.57</v>
      </c>
      <c r="L5490" s="9">
        <v>-27.4186604134206</v>
      </c>
      <c r="M5490" s="9">
        <v>-48.953353958887803</v>
      </c>
      <c r="N5490" s="7">
        <f>COUNTIFS('Lojas Assaí'!$F$174:$F$260,D5490)</f>
        <v>0</v>
      </c>
    </row>
    <row r="5491" spans="1:14" x14ac:dyDescent="0.25">
      <c r="A5491" s="7" t="s">
        <v>5801</v>
      </c>
      <c r="B5491" s="7" t="s">
        <v>206</v>
      </c>
      <c r="C5491" s="7" t="str">
        <f t="shared" si="170"/>
        <v>Santo Antônio do Rio AbaixoMG</v>
      </c>
      <c r="D5491" s="7">
        <v>3160504</v>
      </c>
      <c r="E5491" s="8" t="s">
        <v>701</v>
      </c>
      <c r="F5491" s="7">
        <v>1756</v>
      </c>
      <c r="G5491" s="7">
        <v>1777</v>
      </c>
      <c r="H5491" s="7">
        <v>16.57</v>
      </c>
      <c r="I5491" s="7">
        <v>1.8</v>
      </c>
      <c r="J5491" s="8">
        <f t="shared" si="171"/>
        <v>2343.6</v>
      </c>
      <c r="K5491" s="7">
        <v>15871.23</v>
      </c>
      <c r="L5491" s="9">
        <v>-19.225679803791198</v>
      </c>
      <c r="M5491" s="9">
        <v>-43.2530571823808</v>
      </c>
      <c r="N5491" s="7">
        <f>COUNTIFS('Lojas Assaí'!$F$174:$F$260,D5491)</f>
        <v>0</v>
      </c>
    </row>
    <row r="5492" spans="1:14" x14ac:dyDescent="0.25">
      <c r="A5492" s="7" t="s">
        <v>5802</v>
      </c>
      <c r="B5492" s="7" t="s">
        <v>422</v>
      </c>
      <c r="C5492" s="7" t="str">
        <f t="shared" si="170"/>
        <v>Arco-ÍrisSP</v>
      </c>
      <c r="D5492" s="7">
        <v>3503356</v>
      </c>
      <c r="E5492" s="8" t="s">
        <v>435</v>
      </c>
      <c r="F5492" s="7">
        <v>1755</v>
      </c>
      <c r="G5492" s="7">
        <v>1925</v>
      </c>
      <c r="H5492" s="7">
        <v>7.27</v>
      </c>
      <c r="I5492" s="7">
        <v>2.2999999999999998</v>
      </c>
      <c r="J5492" s="8">
        <f t="shared" si="171"/>
        <v>2994.6</v>
      </c>
      <c r="K5492" s="7">
        <v>47412.65</v>
      </c>
      <c r="L5492" s="9">
        <v>-21.773914025021199</v>
      </c>
      <c r="M5492" s="9">
        <v>-50.464910868264099</v>
      </c>
      <c r="N5492" s="7">
        <f>COUNTIFS('Lojas Assaí'!$F$174:$F$260,D5492)</f>
        <v>0</v>
      </c>
    </row>
    <row r="5493" spans="1:14" x14ac:dyDescent="0.25">
      <c r="A5493" s="7" t="s">
        <v>3646</v>
      </c>
      <c r="B5493" s="7" t="s">
        <v>29</v>
      </c>
      <c r="C5493" s="7" t="str">
        <f t="shared" si="170"/>
        <v>JapuráAM</v>
      </c>
      <c r="D5493" s="7">
        <v>1302108</v>
      </c>
      <c r="E5493" s="8" t="s">
        <v>694</v>
      </c>
      <c r="F5493" s="7">
        <v>1755</v>
      </c>
      <c r="G5493" s="7">
        <v>7326</v>
      </c>
      <c r="H5493" s="7">
        <v>0.13</v>
      </c>
      <c r="I5493" s="7">
        <v>1.3</v>
      </c>
      <c r="J5493" s="8">
        <f t="shared" si="171"/>
        <v>1692.6</v>
      </c>
      <c r="K5493" s="7">
        <v>28047.08</v>
      </c>
      <c r="L5493" s="9">
        <v>-1.880844858703</v>
      </c>
      <c r="M5493" s="9">
        <v>-66.996903494641302</v>
      </c>
      <c r="N5493" s="7">
        <f>COUNTIFS('Lojas Assaí'!$F$174:$F$260,D5493)</f>
        <v>0</v>
      </c>
    </row>
    <row r="5494" spans="1:14" x14ac:dyDescent="0.25">
      <c r="A5494" s="7" t="s">
        <v>5803</v>
      </c>
      <c r="B5494" s="7" t="s">
        <v>422</v>
      </c>
      <c r="C5494" s="7" t="str">
        <f t="shared" si="170"/>
        <v>TrabijuSP</v>
      </c>
      <c r="D5494" s="7">
        <v>3554755</v>
      </c>
      <c r="E5494" s="8" t="s">
        <v>435</v>
      </c>
      <c r="F5494" s="7">
        <v>1752</v>
      </c>
      <c r="G5494" s="7">
        <v>1544</v>
      </c>
      <c r="H5494" s="7">
        <v>24.35</v>
      </c>
      <c r="I5494" s="7">
        <v>2.6</v>
      </c>
      <c r="J5494" s="8">
        <f t="shared" si="171"/>
        <v>3385.2</v>
      </c>
      <c r="K5494" s="7">
        <v>23950.98</v>
      </c>
      <c r="L5494" s="9">
        <v>-20.228012803363999</v>
      </c>
      <c r="M5494" s="9">
        <v>-50.884882785455297</v>
      </c>
      <c r="N5494" s="7">
        <f>COUNTIFS('Lojas Assaí'!$F$174:$F$260,D5494)</f>
        <v>0</v>
      </c>
    </row>
    <row r="5495" spans="1:14" x14ac:dyDescent="0.25">
      <c r="A5495" s="7" t="s">
        <v>5804</v>
      </c>
      <c r="B5495" s="7" t="s">
        <v>669</v>
      </c>
      <c r="C5495" s="7" t="str">
        <f t="shared" si="170"/>
        <v>Crixás do TocantinsTO</v>
      </c>
      <c r="D5495" s="7">
        <v>1706258</v>
      </c>
      <c r="E5495" s="8" t="s">
        <v>699</v>
      </c>
      <c r="F5495" s="7">
        <v>1749</v>
      </c>
      <c r="G5495" s="7">
        <v>1564</v>
      </c>
      <c r="H5495" s="7">
        <v>1.59</v>
      </c>
      <c r="I5495" s="7">
        <v>1.6</v>
      </c>
      <c r="J5495" s="8">
        <f t="shared" si="171"/>
        <v>2083.1999999999998</v>
      </c>
      <c r="K5495" s="7">
        <v>36063.56</v>
      </c>
      <c r="L5495" s="9">
        <v>-6.7123510014817596</v>
      </c>
      <c r="M5495" s="9">
        <v>-47.7521611102799</v>
      </c>
      <c r="N5495" s="7">
        <f>COUNTIFS('Lojas Assaí'!$F$174:$F$260,D5495)</f>
        <v>0</v>
      </c>
    </row>
    <row r="5496" spans="1:14" x14ac:dyDescent="0.25">
      <c r="A5496" s="7" t="s">
        <v>5805</v>
      </c>
      <c r="B5496" s="7" t="s">
        <v>244</v>
      </c>
      <c r="C5496" s="7" t="str">
        <f t="shared" si="170"/>
        <v>ParariPB</v>
      </c>
      <c r="D5496" s="7">
        <v>2510659</v>
      </c>
      <c r="E5496" s="8" t="s">
        <v>698</v>
      </c>
      <c r="F5496" s="7">
        <v>1747</v>
      </c>
      <c r="G5496" s="7">
        <v>1256</v>
      </c>
      <c r="H5496" s="7">
        <v>9.7799999999999994</v>
      </c>
      <c r="I5496" s="7">
        <v>1.5</v>
      </c>
      <c r="J5496" s="8">
        <f t="shared" si="171"/>
        <v>1953</v>
      </c>
      <c r="K5496" s="7">
        <v>11853.92</v>
      </c>
      <c r="L5496" s="9">
        <v>-7.6186521245103203</v>
      </c>
      <c r="M5496" s="9">
        <v>-37.154378942513198</v>
      </c>
      <c r="N5496" s="7">
        <f>COUNTIFS('Lojas Assaí'!$F$174:$F$260,D5496)</f>
        <v>0</v>
      </c>
    </row>
    <row r="5497" spans="1:14" x14ac:dyDescent="0.25">
      <c r="A5497" s="7" t="s">
        <v>5806</v>
      </c>
      <c r="B5497" s="7" t="s">
        <v>403</v>
      </c>
      <c r="C5497" s="7" t="str">
        <f t="shared" si="170"/>
        <v>Severiano MeloRN</v>
      </c>
      <c r="D5497" s="7">
        <v>2413607</v>
      </c>
      <c r="E5497" s="8" t="s">
        <v>695</v>
      </c>
      <c r="F5497" s="7">
        <v>1743</v>
      </c>
      <c r="G5497" s="7">
        <v>5752</v>
      </c>
      <c r="H5497" s="7">
        <v>36.44</v>
      </c>
      <c r="I5497" s="7">
        <v>1.6</v>
      </c>
      <c r="J5497" s="8">
        <f t="shared" si="171"/>
        <v>2083.1999999999998</v>
      </c>
      <c r="K5497" s="7">
        <v>28288.77</v>
      </c>
      <c r="L5497" s="9">
        <v>-6.1141293698224999</v>
      </c>
      <c r="M5497" s="9">
        <v>-37.961579048869901</v>
      </c>
      <c r="N5497" s="7">
        <f>COUNTIFS('Lojas Assaí'!$F$174:$F$260,D5497)</f>
        <v>0</v>
      </c>
    </row>
    <row r="5498" spans="1:14" x14ac:dyDescent="0.25">
      <c r="A5498" s="7" t="s">
        <v>5807</v>
      </c>
      <c r="B5498" s="7" t="s">
        <v>422</v>
      </c>
      <c r="C5498" s="7" t="str">
        <f t="shared" si="170"/>
        <v>FernãoSP</v>
      </c>
      <c r="D5498" s="7">
        <v>3515657</v>
      </c>
      <c r="E5498" s="8" t="s">
        <v>435</v>
      </c>
      <c r="F5498" s="7">
        <v>1739</v>
      </c>
      <c r="G5498" s="7">
        <v>1563</v>
      </c>
      <c r="H5498" s="7">
        <v>15.51</v>
      </c>
      <c r="I5498" s="7">
        <v>2.5</v>
      </c>
      <c r="J5498" s="8">
        <f t="shared" si="171"/>
        <v>3255</v>
      </c>
      <c r="K5498" s="7">
        <v>46859.88</v>
      </c>
      <c r="L5498" s="9">
        <v>-21.676733935614401</v>
      </c>
      <c r="M5498" s="9">
        <v>-51.382300841071903</v>
      </c>
      <c r="N5498" s="7">
        <f>COUNTIFS('Lojas Assaí'!$F$174:$F$260,D5498)</f>
        <v>0</v>
      </c>
    </row>
    <row r="5499" spans="1:14" x14ac:dyDescent="0.25">
      <c r="A5499" s="7" t="s">
        <v>5808</v>
      </c>
      <c r="B5499" s="7" t="s">
        <v>707</v>
      </c>
      <c r="C5499" s="7" t="str">
        <f t="shared" si="170"/>
        <v>Nova Boa VistaRS</v>
      </c>
      <c r="D5499" s="7">
        <v>4312955</v>
      </c>
      <c r="E5499" s="8" t="s">
        <v>708</v>
      </c>
      <c r="F5499" s="7">
        <v>1731</v>
      </c>
      <c r="G5499" s="7">
        <v>1960</v>
      </c>
      <c r="H5499" s="7">
        <v>20.8</v>
      </c>
      <c r="I5499" s="7">
        <v>2.2000000000000002</v>
      </c>
      <c r="J5499" s="8">
        <f t="shared" si="171"/>
        <v>2864.4</v>
      </c>
      <c r="K5499" s="7">
        <v>64948.62</v>
      </c>
      <c r="L5499" s="9">
        <v>-27.987967659123601</v>
      </c>
      <c r="M5499" s="9">
        <v>-52.981476843800799</v>
      </c>
      <c r="N5499" s="7">
        <f>COUNTIFS('Lojas Assaí'!$F$174:$F$260,D5499)</f>
        <v>0</v>
      </c>
    </row>
    <row r="5500" spans="1:14" x14ac:dyDescent="0.25">
      <c r="A5500" s="7" t="s">
        <v>1021</v>
      </c>
      <c r="B5500" s="7" t="s">
        <v>403</v>
      </c>
      <c r="C5500" s="7" t="str">
        <f t="shared" si="170"/>
        <v>ViçosaRN</v>
      </c>
      <c r="D5500" s="7">
        <v>2414902</v>
      </c>
      <c r="E5500" s="8" t="s">
        <v>695</v>
      </c>
      <c r="F5500" s="7">
        <v>1731</v>
      </c>
      <c r="G5500" s="7">
        <v>1618</v>
      </c>
      <c r="H5500" s="7">
        <v>42.69</v>
      </c>
      <c r="I5500" s="7">
        <v>1.8</v>
      </c>
      <c r="J5500" s="8">
        <f t="shared" si="171"/>
        <v>2343.6</v>
      </c>
      <c r="K5500" s="7">
        <v>12321.17</v>
      </c>
      <c r="L5500" s="9">
        <v>-5.9918571747343403</v>
      </c>
      <c r="M5500" s="9">
        <v>-37.9474090159692</v>
      </c>
      <c r="N5500" s="7">
        <f>COUNTIFS('Lojas Assaí'!$F$174:$F$260,D5500)</f>
        <v>0</v>
      </c>
    </row>
    <row r="5501" spans="1:14" x14ac:dyDescent="0.25">
      <c r="A5501" s="7" t="s">
        <v>5809</v>
      </c>
      <c r="B5501" s="7" t="s">
        <v>707</v>
      </c>
      <c r="C5501" s="7" t="str">
        <f t="shared" si="170"/>
        <v>Linha NovaRS</v>
      </c>
      <c r="D5501" s="7">
        <v>4311643</v>
      </c>
      <c r="E5501" s="8" t="s">
        <v>708</v>
      </c>
      <c r="F5501" s="7">
        <v>1724</v>
      </c>
      <c r="G5501" s="7">
        <v>1624</v>
      </c>
      <c r="H5501" s="7">
        <v>25.48</v>
      </c>
      <c r="I5501" s="7">
        <v>2.2000000000000002</v>
      </c>
      <c r="J5501" s="8">
        <f t="shared" si="171"/>
        <v>2864.4</v>
      </c>
      <c r="K5501" s="7">
        <v>32328.34</v>
      </c>
      <c r="L5501" s="9">
        <v>-29.462638602550602</v>
      </c>
      <c r="M5501" s="9">
        <v>-51.2019020947684</v>
      </c>
      <c r="N5501" s="7">
        <f>COUNTIFS('Lojas Assaí'!$F$174:$F$260,D5501)</f>
        <v>0</v>
      </c>
    </row>
    <row r="5502" spans="1:14" x14ac:dyDescent="0.25">
      <c r="A5502" s="7" t="s">
        <v>5810</v>
      </c>
      <c r="B5502" s="7" t="s">
        <v>707</v>
      </c>
      <c r="C5502" s="7" t="str">
        <f t="shared" si="170"/>
        <v>Santa TerezaRS</v>
      </c>
      <c r="D5502" s="7">
        <v>4317251</v>
      </c>
      <c r="E5502" s="8" t="s">
        <v>708</v>
      </c>
      <c r="F5502" s="7">
        <v>1722</v>
      </c>
      <c r="G5502" s="7">
        <v>1720</v>
      </c>
      <c r="H5502" s="7">
        <v>23.76</v>
      </c>
      <c r="I5502" s="7">
        <v>2.7</v>
      </c>
      <c r="J5502" s="8">
        <f t="shared" si="171"/>
        <v>3515.4</v>
      </c>
      <c r="K5502" s="7">
        <v>24975.26</v>
      </c>
      <c r="L5502" s="9">
        <v>-30.889384011212901</v>
      </c>
      <c r="M5502" s="9">
        <v>-55.534814267959703</v>
      </c>
      <c r="N5502" s="7">
        <f>COUNTIFS('Lojas Assaí'!$F$174:$F$260,D5502)</f>
        <v>0</v>
      </c>
    </row>
    <row r="5503" spans="1:14" x14ac:dyDescent="0.25">
      <c r="A5503" s="7" t="s">
        <v>5811</v>
      </c>
      <c r="B5503" s="7" t="s">
        <v>707</v>
      </c>
      <c r="C5503" s="7" t="str">
        <f t="shared" si="170"/>
        <v>Floriano PeixotoRS</v>
      </c>
      <c r="D5503" s="7">
        <v>4308250</v>
      </c>
      <c r="E5503" s="8" t="s">
        <v>708</v>
      </c>
      <c r="F5503" s="7">
        <v>1709</v>
      </c>
      <c r="G5503" s="7">
        <v>2018</v>
      </c>
      <c r="H5503" s="7">
        <v>11.98</v>
      </c>
      <c r="I5503" s="7">
        <v>2.2999999999999998</v>
      </c>
      <c r="J5503" s="8">
        <f t="shared" si="171"/>
        <v>2994.6</v>
      </c>
      <c r="K5503" s="7">
        <v>35691.629999999997</v>
      </c>
      <c r="L5503" s="9">
        <v>-29.0311421436903</v>
      </c>
      <c r="M5503" s="9">
        <v>-51.182220576935897</v>
      </c>
      <c r="N5503" s="7">
        <f>COUNTIFS('Lojas Assaí'!$F$174:$F$260,D5503)</f>
        <v>0</v>
      </c>
    </row>
    <row r="5504" spans="1:14" x14ac:dyDescent="0.25">
      <c r="A5504" s="7" t="s">
        <v>5812</v>
      </c>
      <c r="B5504" s="7" t="s">
        <v>178</v>
      </c>
      <c r="C5504" s="7" t="str">
        <f t="shared" si="170"/>
        <v>Serra Nova DouradaMT</v>
      </c>
      <c r="D5504" s="7">
        <v>5107883</v>
      </c>
      <c r="E5504" s="8" t="s">
        <v>696</v>
      </c>
      <c r="F5504" s="7">
        <v>1705</v>
      </c>
      <c r="G5504" s="7">
        <v>1365</v>
      </c>
      <c r="H5504" s="7">
        <v>0.91</v>
      </c>
      <c r="I5504" s="7">
        <v>2.5</v>
      </c>
      <c r="J5504" s="8">
        <f t="shared" si="171"/>
        <v>3255</v>
      </c>
      <c r="K5504" s="7">
        <v>32890.82</v>
      </c>
      <c r="L5504" s="9">
        <v>-11.3075079570383</v>
      </c>
      <c r="M5504" s="9">
        <v>-56.824833796270497</v>
      </c>
      <c r="N5504" s="7">
        <f>COUNTIFS('Lojas Assaí'!$F$174:$F$260,D5504)</f>
        <v>0</v>
      </c>
    </row>
    <row r="5505" spans="1:14" x14ac:dyDescent="0.25">
      <c r="A5505" s="7" t="s">
        <v>5813</v>
      </c>
      <c r="B5505" s="7" t="s">
        <v>707</v>
      </c>
      <c r="C5505" s="7" t="str">
        <f t="shared" si="170"/>
        <v>Novo XinguRS</v>
      </c>
      <c r="D5505" s="7">
        <v>4313466</v>
      </c>
      <c r="E5505" s="8" t="s">
        <v>708</v>
      </c>
      <c r="F5505" s="7">
        <v>1705</v>
      </c>
      <c r="G5505" s="7">
        <v>1757</v>
      </c>
      <c r="H5505" s="7">
        <v>21.8</v>
      </c>
      <c r="I5505" s="7">
        <v>2.4</v>
      </c>
      <c r="J5505" s="8">
        <f t="shared" si="171"/>
        <v>3124.8</v>
      </c>
      <c r="K5505" s="7">
        <v>33514.57</v>
      </c>
      <c r="L5505" s="9">
        <v>-27.906788467025802</v>
      </c>
      <c r="M5505" s="9">
        <v>-53.113498851014398</v>
      </c>
      <c r="N5505" s="7">
        <f>COUNTIFS('Lojas Assaí'!$F$174:$F$260,D5505)</f>
        <v>0</v>
      </c>
    </row>
    <row r="5506" spans="1:14" x14ac:dyDescent="0.25">
      <c r="A5506" s="7" t="s">
        <v>5814</v>
      </c>
      <c r="B5506" s="7" t="s">
        <v>710</v>
      </c>
      <c r="C5506" s="7" t="str">
        <f t="shared" ref="C5506:C5569" si="172">_xlfn.CONCAT(A5506:B5506)</f>
        <v>MaremaSC</v>
      </c>
      <c r="D5506" s="7">
        <v>4210555</v>
      </c>
      <c r="E5506" s="8" t="s">
        <v>711</v>
      </c>
      <c r="F5506" s="7">
        <v>1703</v>
      </c>
      <c r="G5506" s="7">
        <v>2203</v>
      </c>
      <c r="H5506" s="7">
        <v>21.17</v>
      </c>
      <c r="I5506" s="7">
        <v>2.6</v>
      </c>
      <c r="J5506" s="8">
        <f t="shared" ref="J5506:J5569" si="173">ROUND(I5506*1302,2)</f>
        <v>3385.2</v>
      </c>
      <c r="K5506" s="7">
        <v>43484.85</v>
      </c>
      <c r="L5506" s="9">
        <v>-26.474115435202499</v>
      </c>
      <c r="M5506" s="9">
        <v>-51.157451443610199</v>
      </c>
      <c r="N5506" s="7">
        <f>COUNTIFS('Lojas Assaí'!$F$174:$F$260,D5506)</f>
        <v>0</v>
      </c>
    </row>
    <row r="5507" spans="1:14" x14ac:dyDescent="0.25">
      <c r="A5507" s="7" t="s">
        <v>5815</v>
      </c>
      <c r="B5507" s="7" t="s">
        <v>206</v>
      </c>
      <c r="C5507" s="7" t="str">
        <f t="shared" si="172"/>
        <v>OlariaMG</v>
      </c>
      <c r="D5507" s="7">
        <v>3145406</v>
      </c>
      <c r="E5507" s="8" t="s">
        <v>701</v>
      </c>
      <c r="F5507" s="7">
        <v>1694</v>
      </c>
      <c r="G5507" s="7">
        <v>1976</v>
      </c>
      <c r="H5507" s="7">
        <v>11.09</v>
      </c>
      <c r="I5507" s="7">
        <v>1.7</v>
      </c>
      <c r="J5507" s="8">
        <f t="shared" si="173"/>
        <v>2213.4</v>
      </c>
      <c r="K5507" s="7">
        <v>16968.189999999999</v>
      </c>
      <c r="L5507" s="9">
        <v>-17.4018999265273</v>
      </c>
      <c r="M5507" s="9">
        <v>-43.5714109825145</v>
      </c>
      <c r="N5507" s="7">
        <f>COUNTIFS('Lojas Assaí'!$F$174:$F$260,D5507)</f>
        <v>0</v>
      </c>
    </row>
    <row r="5508" spans="1:14" x14ac:dyDescent="0.25">
      <c r="A5508" s="7" t="s">
        <v>5816</v>
      </c>
      <c r="B5508" s="7" t="s">
        <v>707</v>
      </c>
      <c r="C5508" s="7" t="str">
        <f t="shared" si="172"/>
        <v>Canudos do ValeRS</v>
      </c>
      <c r="D5508" s="7">
        <v>4304614</v>
      </c>
      <c r="E5508" s="8" t="s">
        <v>708</v>
      </c>
      <c r="F5508" s="7">
        <v>1693</v>
      </c>
      <c r="G5508" s="7">
        <v>1807</v>
      </c>
      <c r="H5508" s="7">
        <v>22.06</v>
      </c>
      <c r="I5508" s="7">
        <v>2.2000000000000002</v>
      </c>
      <c r="J5508" s="8">
        <f t="shared" si="173"/>
        <v>2864.4</v>
      </c>
      <c r="K5508" s="7">
        <v>30699.77</v>
      </c>
      <c r="L5508" s="9">
        <v>-29.3235252962996</v>
      </c>
      <c r="M5508" s="9">
        <v>-52.232382617248497</v>
      </c>
      <c r="N5508" s="7">
        <f>COUNTIFS('Lojas Assaí'!$F$174:$F$260,D5508)</f>
        <v>0</v>
      </c>
    </row>
    <row r="5509" spans="1:14" x14ac:dyDescent="0.25">
      <c r="A5509" s="7" t="s">
        <v>5817</v>
      </c>
      <c r="B5509" s="7" t="s">
        <v>145</v>
      </c>
      <c r="C5509" s="7" t="str">
        <f t="shared" si="172"/>
        <v>GuarinosGO</v>
      </c>
      <c r="D5509" s="7">
        <v>5209457</v>
      </c>
      <c r="E5509" s="8" t="s">
        <v>687</v>
      </c>
      <c r="F5509" s="7">
        <v>1681</v>
      </c>
      <c r="G5509" s="7">
        <v>2299</v>
      </c>
      <c r="H5509" s="7">
        <v>3.86</v>
      </c>
      <c r="I5509" s="7">
        <v>1.9</v>
      </c>
      <c r="J5509" s="8">
        <f t="shared" si="173"/>
        <v>2473.8000000000002</v>
      </c>
      <c r="K5509" s="7">
        <v>30619.34</v>
      </c>
      <c r="L5509" s="9">
        <v>-14.7337403887433</v>
      </c>
      <c r="M5509" s="9">
        <v>-49.701188130376003</v>
      </c>
      <c r="N5509" s="7">
        <f>COUNTIFS('Lojas Assaí'!$F$174:$F$260,D5509)</f>
        <v>0</v>
      </c>
    </row>
    <row r="5510" spans="1:14" x14ac:dyDescent="0.25">
      <c r="A5510" s="7" t="s">
        <v>5818</v>
      </c>
      <c r="B5510" s="7" t="s">
        <v>707</v>
      </c>
      <c r="C5510" s="7" t="str">
        <f t="shared" si="172"/>
        <v>Nicolau VergueiroRS</v>
      </c>
      <c r="D5510" s="7">
        <v>4312674</v>
      </c>
      <c r="E5510" s="8" t="s">
        <v>708</v>
      </c>
      <c r="F5510" s="7">
        <v>1667</v>
      </c>
      <c r="G5510" s="7">
        <v>1721</v>
      </c>
      <c r="H5510" s="7">
        <v>11.04</v>
      </c>
      <c r="I5510" s="7">
        <v>2.7</v>
      </c>
      <c r="J5510" s="8">
        <f t="shared" si="173"/>
        <v>3515.4</v>
      </c>
      <c r="K5510" s="7">
        <v>47950.62</v>
      </c>
      <c r="L5510" s="9">
        <v>-28.536214813866501</v>
      </c>
      <c r="M5510" s="9">
        <v>-52.462400673190402</v>
      </c>
      <c r="N5510" s="7">
        <f>COUNTIFS('Lojas Assaí'!$F$174:$F$260,D5510)</f>
        <v>0</v>
      </c>
    </row>
    <row r="5511" spans="1:14" x14ac:dyDescent="0.25">
      <c r="A5511" s="7" t="s">
        <v>2326</v>
      </c>
      <c r="B5511" s="7" t="s">
        <v>422</v>
      </c>
      <c r="C5511" s="7" t="str">
        <f t="shared" si="172"/>
        <v>TurmalinaSP</v>
      </c>
      <c r="D5511" s="7">
        <v>3555307</v>
      </c>
      <c r="E5511" s="8" t="s">
        <v>435</v>
      </c>
      <c r="F5511" s="7">
        <v>1667</v>
      </c>
      <c r="G5511" s="7">
        <v>1978</v>
      </c>
      <c r="H5511" s="7">
        <v>13.37</v>
      </c>
      <c r="I5511" s="7">
        <v>2.2999999999999998</v>
      </c>
      <c r="J5511" s="8">
        <f t="shared" si="173"/>
        <v>2994.6</v>
      </c>
      <c r="K5511" s="7">
        <v>39790.65</v>
      </c>
      <c r="L5511" s="9">
        <v>-23.4359649805169</v>
      </c>
      <c r="M5511" s="9">
        <v>-45.072091475479901</v>
      </c>
      <c r="N5511" s="7">
        <f>COUNTIFS('Lojas Assaí'!$F$174:$F$260,D5511)</f>
        <v>0</v>
      </c>
    </row>
    <row r="5512" spans="1:14" x14ac:dyDescent="0.25">
      <c r="A5512" s="7" t="s">
        <v>1095</v>
      </c>
      <c r="B5512" s="7" t="s">
        <v>145</v>
      </c>
      <c r="C5512" s="7" t="str">
        <f t="shared" si="172"/>
        <v>Lagoa SantaGO</v>
      </c>
      <c r="D5512" s="7">
        <v>5212253</v>
      </c>
      <c r="E5512" s="8" t="s">
        <v>687</v>
      </c>
      <c r="F5512" s="7">
        <v>1652</v>
      </c>
      <c r="G5512" s="7">
        <v>1254</v>
      </c>
      <c r="H5512" s="7">
        <v>2.73</v>
      </c>
      <c r="I5512" s="7">
        <v>2.2999999999999998</v>
      </c>
      <c r="J5512" s="8">
        <f t="shared" si="173"/>
        <v>2994.6</v>
      </c>
      <c r="K5512" s="7">
        <v>26699.200000000001</v>
      </c>
      <c r="L5512" s="9">
        <v>-19.183606980817299</v>
      </c>
      <c r="M5512" s="9">
        <v>-51.404615846918702</v>
      </c>
      <c r="N5512" s="7">
        <f>COUNTIFS('Lojas Assaí'!$F$174:$F$260,D5512)</f>
        <v>0</v>
      </c>
    </row>
    <row r="5513" spans="1:14" x14ac:dyDescent="0.25">
      <c r="A5513" s="7" t="s">
        <v>5819</v>
      </c>
      <c r="B5513" s="7" t="s">
        <v>258</v>
      </c>
      <c r="C5513" s="7" t="str">
        <f t="shared" si="172"/>
        <v>Esperança NovaPR</v>
      </c>
      <c r="D5513" s="7">
        <v>4107520</v>
      </c>
      <c r="E5513" s="8" t="s">
        <v>686</v>
      </c>
      <c r="F5513" s="7">
        <v>1633</v>
      </c>
      <c r="G5513" s="7">
        <v>1970</v>
      </c>
      <c r="H5513" s="7">
        <v>14.22</v>
      </c>
      <c r="I5513" s="7">
        <v>2</v>
      </c>
      <c r="J5513" s="8">
        <f t="shared" si="173"/>
        <v>2604</v>
      </c>
      <c r="K5513" s="7">
        <v>37133.47</v>
      </c>
      <c r="L5513" s="9">
        <v>-24.099094618679398</v>
      </c>
      <c r="M5513" s="9">
        <v>-52.626215180210302</v>
      </c>
      <c r="N5513" s="7">
        <f>COUNTIFS('Lojas Assaí'!$F$174:$F$260,D5513)</f>
        <v>0</v>
      </c>
    </row>
    <row r="5514" spans="1:14" x14ac:dyDescent="0.25">
      <c r="A5514" s="7" t="s">
        <v>5820</v>
      </c>
      <c r="B5514" s="7" t="s">
        <v>707</v>
      </c>
      <c r="C5514" s="7" t="str">
        <f t="shared" si="172"/>
        <v>Santa Cecília do SulRS</v>
      </c>
      <c r="D5514" s="7">
        <v>4316733</v>
      </c>
      <c r="E5514" s="8" t="s">
        <v>708</v>
      </c>
      <c r="F5514" s="7">
        <v>1630</v>
      </c>
      <c r="G5514" s="7">
        <v>1655</v>
      </c>
      <c r="H5514" s="7">
        <v>8.3000000000000007</v>
      </c>
      <c r="I5514" s="7">
        <v>2.8</v>
      </c>
      <c r="J5514" s="8">
        <f t="shared" si="173"/>
        <v>3645.6</v>
      </c>
      <c r="K5514" s="7">
        <v>49867.98</v>
      </c>
      <c r="L5514" s="9">
        <v>-28.1644511049731</v>
      </c>
      <c r="M5514" s="9">
        <v>-51.926671261095599</v>
      </c>
      <c r="N5514" s="7">
        <f>COUNTIFS('Lojas Assaí'!$F$174:$F$260,D5514)</f>
        <v>0</v>
      </c>
    </row>
    <row r="5515" spans="1:14" x14ac:dyDescent="0.25">
      <c r="A5515" s="7" t="s">
        <v>5821</v>
      </c>
      <c r="B5515" s="7" t="s">
        <v>707</v>
      </c>
      <c r="C5515" s="7" t="str">
        <f t="shared" si="172"/>
        <v>Capão Bonito do SulRS</v>
      </c>
      <c r="D5515" s="7">
        <v>4304622</v>
      </c>
      <c r="E5515" s="8" t="s">
        <v>708</v>
      </c>
      <c r="F5515" s="7">
        <v>1628</v>
      </c>
      <c r="G5515" s="7">
        <v>1754</v>
      </c>
      <c r="H5515" s="7">
        <v>3.33</v>
      </c>
      <c r="I5515" s="7">
        <v>3.2</v>
      </c>
      <c r="J5515" s="8">
        <f t="shared" si="173"/>
        <v>4166.3999999999996</v>
      </c>
      <c r="K5515" s="7">
        <v>100232.76</v>
      </c>
      <c r="L5515" s="9">
        <v>-28.1259752949248</v>
      </c>
      <c r="M5515" s="9">
        <v>-51.395158462703499</v>
      </c>
      <c r="N5515" s="7">
        <f>COUNTIFS('Lojas Assaí'!$F$174:$F$260,D5515)</f>
        <v>0</v>
      </c>
    </row>
    <row r="5516" spans="1:14" x14ac:dyDescent="0.25">
      <c r="A5516" s="7" t="s">
        <v>1532</v>
      </c>
      <c r="B5516" s="7" t="s">
        <v>710</v>
      </c>
      <c r="C5516" s="7" t="str">
        <f t="shared" si="172"/>
        <v>Barra BonitaSC</v>
      </c>
      <c r="D5516" s="7">
        <v>4202099</v>
      </c>
      <c r="E5516" s="8" t="s">
        <v>711</v>
      </c>
      <c r="F5516" s="7">
        <v>1625</v>
      </c>
      <c r="G5516" s="7">
        <v>1878</v>
      </c>
      <c r="H5516" s="7">
        <v>20.09</v>
      </c>
      <c r="I5516" s="7">
        <v>2.4</v>
      </c>
      <c r="J5516" s="8">
        <f t="shared" si="173"/>
        <v>3124.8</v>
      </c>
      <c r="K5516" s="7">
        <v>25798.19</v>
      </c>
      <c r="L5516" s="9">
        <v>-26.276228278337999</v>
      </c>
      <c r="M5516" s="9">
        <v>-50.464788238469801</v>
      </c>
      <c r="N5516" s="7">
        <f>COUNTIFS('Lojas Assaí'!$F$174:$F$260,D5516)</f>
        <v>0</v>
      </c>
    </row>
    <row r="5517" spans="1:14" x14ac:dyDescent="0.25">
      <c r="A5517" s="7" t="s">
        <v>5822</v>
      </c>
      <c r="B5517" s="7" t="s">
        <v>707</v>
      </c>
      <c r="C5517" s="7" t="str">
        <f t="shared" si="172"/>
        <v>Barra do Rio AzulRS</v>
      </c>
      <c r="D5517" s="7">
        <v>4301925</v>
      </c>
      <c r="E5517" s="8" t="s">
        <v>708</v>
      </c>
      <c r="F5517" s="7">
        <v>1621</v>
      </c>
      <c r="G5517" s="7">
        <v>2003</v>
      </c>
      <c r="H5517" s="7">
        <v>13.61</v>
      </c>
      <c r="I5517" s="7">
        <v>3</v>
      </c>
      <c r="J5517" s="8">
        <f t="shared" si="173"/>
        <v>3906</v>
      </c>
      <c r="K5517" s="7">
        <v>38026.35</v>
      </c>
      <c r="L5517" s="9">
        <v>-30.292675499886801</v>
      </c>
      <c r="M5517" s="9">
        <v>-51.300873600611503</v>
      </c>
      <c r="N5517" s="7">
        <f>COUNTIFS('Lojas Assaí'!$F$174:$F$260,D5517)</f>
        <v>0</v>
      </c>
    </row>
    <row r="5518" spans="1:14" x14ac:dyDescent="0.25">
      <c r="A5518" s="7" t="s">
        <v>5823</v>
      </c>
      <c r="B5518" s="7" t="s">
        <v>707</v>
      </c>
      <c r="C5518" s="7" t="str">
        <f t="shared" si="172"/>
        <v>GentilRS</v>
      </c>
      <c r="D5518" s="7">
        <v>4308854</v>
      </c>
      <c r="E5518" s="8" t="s">
        <v>708</v>
      </c>
      <c r="F5518" s="7">
        <v>1619</v>
      </c>
      <c r="G5518" s="7">
        <v>1677</v>
      </c>
      <c r="H5518" s="7">
        <v>9.11</v>
      </c>
      <c r="I5518" s="7">
        <v>2.2999999999999998</v>
      </c>
      <c r="J5518" s="8">
        <f t="shared" si="173"/>
        <v>2994.6</v>
      </c>
      <c r="K5518" s="7">
        <v>77775.17</v>
      </c>
      <c r="L5518" s="9">
        <v>-29.902983741364</v>
      </c>
      <c r="M5518" s="9">
        <v>-51.763430685100303</v>
      </c>
      <c r="N5518" s="7">
        <f>COUNTIFS('Lojas Assaí'!$F$174:$F$260,D5518)</f>
        <v>0</v>
      </c>
    </row>
    <row r="5519" spans="1:14" x14ac:dyDescent="0.25">
      <c r="A5519" s="7" t="s">
        <v>5824</v>
      </c>
      <c r="B5519" s="7" t="s">
        <v>206</v>
      </c>
      <c r="C5519" s="7" t="str">
        <f t="shared" si="172"/>
        <v>PassabémMG</v>
      </c>
      <c r="D5519" s="7">
        <v>3147501</v>
      </c>
      <c r="E5519" s="8" t="s">
        <v>701</v>
      </c>
      <c r="F5519" s="7">
        <v>1619</v>
      </c>
      <c r="G5519" s="7">
        <v>1766</v>
      </c>
      <c r="H5519" s="7">
        <v>18.75</v>
      </c>
      <c r="I5519" s="7">
        <v>1.6</v>
      </c>
      <c r="J5519" s="8">
        <f t="shared" si="173"/>
        <v>2083.1999999999998</v>
      </c>
      <c r="K5519" s="7">
        <v>13382.83</v>
      </c>
      <c r="L5519" s="9">
        <v>-20.7192119018634</v>
      </c>
      <c r="M5519" s="9">
        <v>-46.611412568035497</v>
      </c>
      <c r="N5519" s="7">
        <f>COUNTIFS('Lojas Assaí'!$F$174:$F$260,D5519)</f>
        <v>0</v>
      </c>
    </row>
    <row r="5520" spans="1:14" x14ac:dyDescent="0.25">
      <c r="A5520" s="7" t="s">
        <v>5825</v>
      </c>
      <c r="B5520" s="7" t="s">
        <v>707</v>
      </c>
      <c r="C5520" s="7" t="str">
        <f t="shared" si="172"/>
        <v>Mato QueimadoRS</v>
      </c>
      <c r="D5520" s="7">
        <v>4312179</v>
      </c>
      <c r="E5520" s="8" t="s">
        <v>708</v>
      </c>
      <c r="F5520" s="7">
        <v>1611</v>
      </c>
      <c r="G5520" s="7">
        <v>1799</v>
      </c>
      <c r="H5520" s="7">
        <v>15.69</v>
      </c>
      <c r="I5520" s="7">
        <v>2.4</v>
      </c>
      <c r="J5520" s="8">
        <f t="shared" si="173"/>
        <v>3124.8</v>
      </c>
      <c r="K5520" s="7">
        <v>28749.040000000001</v>
      </c>
      <c r="L5520" s="9">
        <v>-28.255815987012699</v>
      </c>
      <c r="M5520" s="9">
        <v>-54.616836877726797</v>
      </c>
      <c r="N5520" s="7">
        <f>COUNTIFS('Lojas Assaí'!$F$174:$F$260,D5520)</f>
        <v>0</v>
      </c>
    </row>
    <row r="5521" spans="1:14" x14ac:dyDescent="0.25">
      <c r="A5521" s="7" t="s">
        <v>5826</v>
      </c>
      <c r="B5521" s="7" t="s">
        <v>669</v>
      </c>
      <c r="C5521" s="7" t="str">
        <f t="shared" si="172"/>
        <v>São Félix do TocantinsTO</v>
      </c>
      <c r="D5521" s="7">
        <v>1720150</v>
      </c>
      <c r="E5521" s="8" t="s">
        <v>699</v>
      </c>
      <c r="F5521" s="7">
        <v>1610</v>
      </c>
      <c r="G5521" s="7">
        <v>1437</v>
      </c>
      <c r="H5521" s="7">
        <v>0.75</v>
      </c>
      <c r="I5521" s="7">
        <v>1.5</v>
      </c>
      <c r="J5521" s="8">
        <f t="shared" si="173"/>
        <v>1953</v>
      </c>
      <c r="K5521" s="7">
        <v>17236.5</v>
      </c>
      <c r="L5521" s="9">
        <v>-10.173285853962801</v>
      </c>
      <c r="M5521" s="9">
        <v>-46.654980831012303</v>
      </c>
      <c r="N5521" s="7">
        <f>COUNTIFS('Lojas Assaí'!$F$174:$F$260,D5521)</f>
        <v>0</v>
      </c>
    </row>
    <row r="5522" spans="1:14" x14ac:dyDescent="0.25">
      <c r="A5522" s="7" t="s">
        <v>5827</v>
      </c>
      <c r="B5522" s="7" t="s">
        <v>710</v>
      </c>
      <c r="C5522" s="7" t="str">
        <f t="shared" si="172"/>
        <v>TigrinhosSC</v>
      </c>
      <c r="D5522" s="7">
        <v>4217956</v>
      </c>
      <c r="E5522" s="8" t="s">
        <v>711</v>
      </c>
      <c r="F5522" s="7">
        <v>1606</v>
      </c>
      <c r="G5522" s="7">
        <v>1757</v>
      </c>
      <c r="H5522" s="7">
        <v>30.32</v>
      </c>
      <c r="I5522" s="7">
        <v>2.5</v>
      </c>
      <c r="J5522" s="8">
        <f t="shared" si="173"/>
        <v>3255</v>
      </c>
      <c r="K5522" s="7">
        <v>31232.16</v>
      </c>
      <c r="L5522" s="9">
        <v>-27.239453607210599</v>
      </c>
      <c r="M5522" s="9">
        <v>-48.632070563869597</v>
      </c>
      <c r="N5522" s="7">
        <f>COUNTIFS('Lojas Assaí'!$F$174:$F$260,D5522)</f>
        <v>0</v>
      </c>
    </row>
    <row r="5523" spans="1:14" x14ac:dyDescent="0.25">
      <c r="A5523" s="7" t="s">
        <v>5828</v>
      </c>
      <c r="B5523" s="7" t="s">
        <v>707</v>
      </c>
      <c r="C5523" s="7" t="str">
        <f t="shared" si="172"/>
        <v>Lagoa dos Três CantosRS</v>
      </c>
      <c r="D5523" s="7">
        <v>4311270</v>
      </c>
      <c r="E5523" s="8" t="s">
        <v>708</v>
      </c>
      <c r="F5523" s="7">
        <v>1604</v>
      </c>
      <c r="G5523" s="7">
        <v>1598</v>
      </c>
      <c r="H5523" s="7">
        <v>11.53</v>
      </c>
      <c r="I5523" s="7">
        <v>2.6</v>
      </c>
      <c r="J5523" s="8">
        <f t="shared" si="173"/>
        <v>3385.2</v>
      </c>
      <c r="K5523" s="7">
        <v>46206.53</v>
      </c>
      <c r="L5523" s="9">
        <v>-29.224316401148901</v>
      </c>
      <c r="M5523" s="9">
        <v>-52.775028908259699</v>
      </c>
      <c r="N5523" s="7">
        <f>COUNTIFS('Lojas Assaí'!$F$174:$F$260,D5523)</f>
        <v>0</v>
      </c>
    </row>
    <row r="5524" spans="1:14" x14ac:dyDescent="0.25">
      <c r="A5524" s="7" t="s">
        <v>5829</v>
      </c>
      <c r="B5524" s="7" t="s">
        <v>707</v>
      </c>
      <c r="C5524" s="7" t="str">
        <f t="shared" si="172"/>
        <v>Coronel PilarRS</v>
      </c>
      <c r="D5524" s="7">
        <v>4305934</v>
      </c>
      <c r="E5524" s="8" t="s">
        <v>708</v>
      </c>
      <c r="F5524" s="7">
        <v>1602</v>
      </c>
      <c r="G5524" s="7">
        <v>1725</v>
      </c>
      <c r="H5524" s="7">
        <v>16.36</v>
      </c>
      <c r="I5524" s="7">
        <v>3</v>
      </c>
      <c r="J5524" s="8">
        <f t="shared" si="173"/>
        <v>3906</v>
      </c>
      <c r="K5524" s="7">
        <v>24781.41</v>
      </c>
      <c r="L5524" s="9">
        <v>-29.2727100754175</v>
      </c>
      <c r="M5524" s="9">
        <v>-51.684934596555202</v>
      </c>
      <c r="N5524" s="7">
        <f>COUNTIFS('Lojas Assaí'!$F$174:$F$260,D5524)</f>
        <v>0</v>
      </c>
    </row>
    <row r="5525" spans="1:14" x14ac:dyDescent="0.25">
      <c r="A5525" s="7" t="s">
        <v>2828</v>
      </c>
      <c r="B5525" s="7" t="s">
        <v>707</v>
      </c>
      <c r="C5525" s="7" t="str">
        <f t="shared" si="172"/>
        <v>Alto AlegreRS</v>
      </c>
      <c r="D5525" s="7">
        <v>4300554</v>
      </c>
      <c r="E5525" s="8" t="s">
        <v>708</v>
      </c>
      <c r="F5525" s="7">
        <v>1590</v>
      </c>
      <c r="G5525" s="7">
        <v>1848</v>
      </c>
      <c r="H5525" s="7">
        <v>16.149999999999999</v>
      </c>
      <c r="I5525" s="7">
        <v>2.2999999999999998</v>
      </c>
      <c r="J5525" s="8">
        <f t="shared" si="173"/>
        <v>2994.6</v>
      </c>
      <c r="K5525" s="7">
        <v>34411.08</v>
      </c>
      <c r="L5525" s="9">
        <v>-28.774745537069101</v>
      </c>
      <c r="M5525" s="9">
        <v>-52.9907552806891</v>
      </c>
      <c r="N5525" s="7">
        <f>COUNTIFS('Lojas Assaí'!$F$174:$F$260,D5525)</f>
        <v>0</v>
      </c>
    </row>
    <row r="5526" spans="1:14" x14ac:dyDescent="0.25">
      <c r="A5526" s="7" t="s">
        <v>5830</v>
      </c>
      <c r="B5526" s="7" t="s">
        <v>707</v>
      </c>
      <c r="C5526" s="7" t="str">
        <f t="shared" si="172"/>
        <v>Pouso NovoRS</v>
      </c>
      <c r="D5526" s="7">
        <v>4315131</v>
      </c>
      <c r="E5526" s="8" t="s">
        <v>708</v>
      </c>
      <c r="F5526" s="7">
        <v>1586</v>
      </c>
      <c r="G5526" s="7">
        <v>1875</v>
      </c>
      <c r="H5526" s="7">
        <v>17.600000000000001</v>
      </c>
      <c r="I5526" s="7">
        <v>1.8</v>
      </c>
      <c r="J5526" s="8">
        <f t="shared" si="173"/>
        <v>2343.6</v>
      </c>
      <c r="K5526" s="7">
        <v>31559.67</v>
      </c>
      <c r="L5526" s="9">
        <v>-29.1697612523235</v>
      </c>
      <c r="M5526" s="9">
        <v>-52.210869739506698</v>
      </c>
      <c r="N5526" s="7">
        <f>COUNTIFS('Lojas Assaí'!$F$174:$F$260,D5526)</f>
        <v>0</v>
      </c>
    </row>
    <row r="5527" spans="1:14" x14ac:dyDescent="0.25">
      <c r="A5527" s="7" t="s">
        <v>5831</v>
      </c>
      <c r="B5527" s="7" t="s">
        <v>206</v>
      </c>
      <c r="C5527" s="7" t="str">
        <f t="shared" si="172"/>
        <v>Antônio Prado de MinasMG</v>
      </c>
      <c r="D5527" s="7">
        <v>3103108</v>
      </c>
      <c r="E5527" s="8" t="s">
        <v>701</v>
      </c>
      <c r="F5527" s="7">
        <v>1577</v>
      </c>
      <c r="G5527" s="7">
        <v>1671</v>
      </c>
      <c r="H5527" s="7">
        <v>19.940000000000001</v>
      </c>
      <c r="I5527" s="7">
        <v>2</v>
      </c>
      <c r="J5527" s="8">
        <f t="shared" si="173"/>
        <v>2604</v>
      </c>
      <c r="K5527" s="7">
        <v>16753.38</v>
      </c>
      <c r="L5527" s="9">
        <v>-21.018232058786399</v>
      </c>
      <c r="M5527" s="9">
        <v>-42.109342650115401</v>
      </c>
      <c r="N5527" s="7">
        <f>COUNTIFS('Lojas Assaí'!$F$174:$F$260,D5527)</f>
        <v>0</v>
      </c>
    </row>
    <row r="5528" spans="1:14" x14ac:dyDescent="0.25">
      <c r="A5528" s="7" t="s">
        <v>5832</v>
      </c>
      <c r="B5528" s="7" t="s">
        <v>710</v>
      </c>
      <c r="C5528" s="7" t="str">
        <f t="shared" si="172"/>
        <v>Flor do SertãoSC</v>
      </c>
      <c r="D5528" s="7">
        <v>4205357</v>
      </c>
      <c r="E5528" s="8" t="s">
        <v>711</v>
      </c>
      <c r="F5528" s="7">
        <v>1575</v>
      </c>
      <c r="G5528" s="7">
        <v>1588</v>
      </c>
      <c r="H5528" s="7">
        <v>26.97</v>
      </c>
      <c r="I5528" s="7">
        <v>2.2000000000000002</v>
      </c>
      <c r="J5528" s="8">
        <f t="shared" si="173"/>
        <v>2864.4</v>
      </c>
      <c r="K5528" s="7">
        <v>34724.5</v>
      </c>
      <c r="L5528" s="9">
        <v>-26.648523378253699</v>
      </c>
      <c r="M5528" s="9">
        <v>-52.793450025273899</v>
      </c>
      <c r="N5528" s="7">
        <f>COUNTIFS('Lojas Assaí'!$F$174:$F$260,D5528)</f>
        <v>0</v>
      </c>
    </row>
    <row r="5529" spans="1:14" x14ac:dyDescent="0.25">
      <c r="A5529" s="7" t="s">
        <v>975</v>
      </c>
      <c r="B5529" s="7" t="s">
        <v>258</v>
      </c>
      <c r="C5529" s="7" t="str">
        <f t="shared" si="172"/>
        <v>Santa InêsPR</v>
      </c>
      <c r="D5529" s="7">
        <v>4123600</v>
      </c>
      <c r="E5529" s="8" t="s">
        <v>686</v>
      </c>
      <c r="F5529" s="7">
        <v>1568</v>
      </c>
      <c r="G5529" s="7">
        <v>1818</v>
      </c>
      <c r="H5529" s="7">
        <v>13.13</v>
      </c>
      <c r="I5529" s="7">
        <v>2.1</v>
      </c>
      <c r="J5529" s="8">
        <f t="shared" si="173"/>
        <v>2734.2</v>
      </c>
      <c r="K5529" s="7">
        <v>32624.41</v>
      </c>
      <c r="L5529" s="9">
        <v>-25.814381218421499</v>
      </c>
      <c r="M5529" s="9">
        <v>-53.483617535808101</v>
      </c>
      <c r="N5529" s="7">
        <f>COUNTIFS('Lojas Assaí'!$F$174:$F$260,D5529)</f>
        <v>0</v>
      </c>
    </row>
    <row r="5530" spans="1:14" x14ac:dyDescent="0.25">
      <c r="A5530" s="7" t="s">
        <v>5833</v>
      </c>
      <c r="B5530" s="7" t="s">
        <v>258</v>
      </c>
      <c r="C5530" s="7" t="str">
        <f t="shared" si="172"/>
        <v>Nova Aliança do IvaíPR</v>
      </c>
      <c r="D5530" s="7">
        <v>4116505</v>
      </c>
      <c r="E5530" s="8" t="s">
        <v>686</v>
      </c>
      <c r="F5530" s="7">
        <v>1560</v>
      </c>
      <c r="G5530" s="7">
        <v>1431</v>
      </c>
      <c r="H5530" s="7">
        <v>10.9</v>
      </c>
      <c r="I5530" s="7">
        <v>2.2000000000000002</v>
      </c>
      <c r="J5530" s="8">
        <f t="shared" si="173"/>
        <v>2864.4</v>
      </c>
      <c r="K5530" s="7">
        <v>29547.62</v>
      </c>
      <c r="L5530" s="9">
        <v>-24.528485328995899</v>
      </c>
      <c r="M5530" s="9">
        <v>-53.257525539617802</v>
      </c>
      <c r="N5530" s="7">
        <f>COUNTIFS('Lojas Assaí'!$F$174:$F$260,D5530)</f>
        <v>0</v>
      </c>
    </row>
    <row r="5531" spans="1:14" x14ac:dyDescent="0.25">
      <c r="A5531" s="7" t="s">
        <v>5834</v>
      </c>
      <c r="B5531" s="7" t="s">
        <v>422</v>
      </c>
      <c r="C5531" s="7" t="str">
        <f t="shared" si="172"/>
        <v>Santa SaleteSP</v>
      </c>
      <c r="D5531" s="7">
        <v>3547650</v>
      </c>
      <c r="E5531" s="8" t="s">
        <v>435</v>
      </c>
      <c r="F5531" s="7">
        <v>1558</v>
      </c>
      <c r="G5531" s="7">
        <v>1447</v>
      </c>
      <c r="H5531" s="7">
        <v>18.23</v>
      </c>
      <c r="I5531" s="7">
        <v>2.2999999999999998</v>
      </c>
      <c r="J5531" s="8">
        <f t="shared" si="173"/>
        <v>2994.6</v>
      </c>
      <c r="K5531" s="7">
        <v>25484.81</v>
      </c>
      <c r="L5531" s="9">
        <v>-20.2438451880186</v>
      </c>
      <c r="M5531" s="9">
        <v>-50.688461881161103</v>
      </c>
      <c r="N5531" s="7">
        <f>COUNTIFS('Lojas Assaí'!$F$174:$F$260,D5531)</f>
        <v>0</v>
      </c>
    </row>
    <row r="5532" spans="1:14" x14ac:dyDescent="0.25">
      <c r="A5532" s="7" t="s">
        <v>5835</v>
      </c>
      <c r="B5532" s="7" t="s">
        <v>707</v>
      </c>
      <c r="C5532" s="7" t="str">
        <f t="shared" si="172"/>
        <v>Vista Alegre do PrataRS</v>
      </c>
      <c r="D5532" s="7">
        <v>4323606</v>
      </c>
      <c r="E5532" s="8" t="s">
        <v>708</v>
      </c>
      <c r="F5532" s="7">
        <v>1553</v>
      </c>
      <c r="G5532" s="7">
        <v>1569</v>
      </c>
      <c r="H5532" s="7">
        <v>13.15</v>
      </c>
      <c r="I5532" s="7">
        <v>4</v>
      </c>
      <c r="J5532" s="8">
        <f t="shared" si="173"/>
        <v>5208</v>
      </c>
      <c r="K5532" s="7">
        <v>39525.980000000003</v>
      </c>
      <c r="L5532" s="9">
        <v>-28.809472296911501</v>
      </c>
      <c r="M5532" s="9">
        <v>-51.786208402478898</v>
      </c>
      <c r="N5532" s="7">
        <f>COUNTIFS('Lojas Assaí'!$F$174:$F$260,D5532)</f>
        <v>0</v>
      </c>
    </row>
    <row r="5533" spans="1:14" x14ac:dyDescent="0.25">
      <c r="A5533" s="7" t="s">
        <v>5836</v>
      </c>
      <c r="B5533" s="7" t="s">
        <v>206</v>
      </c>
      <c r="C5533" s="7" t="str">
        <f t="shared" si="172"/>
        <v>DoresópolisMG</v>
      </c>
      <c r="D5533" s="7">
        <v>3123403</v>
      </c>
      <c r="E5533" s="8" t="s">
        <v>701</v>
      </c>
      <c r="F5533" s="7">
        <v>1539</v>
      </c>
      <c r="G5533" s="7">
        <v>1440</v>
      </c>
      <c r="H5533" s="7">
        <v>9.42</v>
      </c>
      <c r="I5533" s="7">
        <v>2.2999999999999998</v>
      </c>
      <c r="J5533" s="8">
        <f t="shared" si="173"/>
        <v>2994.6</v>
      </c>
      <c r="K5533" s="7">
        <v>35923.910000000003</v>
      </c>
      <c r="L5533" s="9">
        <v>-18.433834092259801</v>
      </c>
      <c r="M5533" s="9">
        <v>-47.611974949852097</v>
      </c>
      <c r="N5533" s="7">
        <f>COUNTIFS('Lojas Assaí'!$F$174:$F$260,D5533)</f>
        <v>0</v>
      </c>
    </row>
    <row r="5534" spans="1:14" x14ac:dyDescent="0.25">
      <c r="A5534" s="7" t="s">
        <v>5837</v>
      </c>
      <c r="B5534" s="7" t="s">
        <v>710</v>
      </c>
      <c r="C5534" s="7" t="str">
        <f t="shared" si="172"/>
        <v>Presidente Castello BrancoSC</v>
      </c>
      <c r="D5534" s="7">
        <v>4213906</v>
      </c>
      <c r="E5534" s="8" t="s">
        <v>711</v>
      </c>
      <c r="F5534" s="7">
        <v>1526</v>
      </c>
      <c r="G5534" s="7">
        <v>1725</v>
      </c>
      <c r="H5534" s="7">
        <v>26.29</v>
      </c>
      <c r="I5534" s="7">
        <v>2.2999999999999998</v>
      </c>
      <c r="J5534" s="8">
        <f t="shared" si="173"/>
        <v>2994.6</v>
      </c>
      <c r="K5534" s="7">
        <v>45756.62</v>
      </c>
      <c r="L5534" s="9">
        <v>-27.0414082411233</v>
      </c>
      <c r="M5534" s="9">
        <v>-49.622086169137901</v>
      </c>
      <c r="N5534" s="7">
        <f>COUNTIFS('Lojas Assaí'!$F$174:$F$260,D5534)</f>
        <v>0</v>
      </c>
    </row>
    <row r="5535" spans="1:14" x14ac:dyDescent="0.25">
      <c r="A5535" s="7" t="s">
        <v>5838</v>
      </c>
      <c r="B5535" s="7" t="s">
        <v>145</v>
      </c>
      <c r="C5535" s="7" t="str">
        <f t="shared" si="172"/>
        <v>Campos VerdesGO</v>
      </c>
      <c r="D5535" s="7">
        <v>5204953</v>
      </c>
      <c r="E5535" s="8" t="s">
        <v>687</v>
      </c>
      <c r="F5535" s="7">
        <v>1526</v>
      </c>
      <c r="G5535" s="7">
        <v>5020</v>
      </c>
      <c r="H5535" s="7">
        <v>11.37</v>
      </c>
      <c r="I5535" s="7">
        <v>1</v>
      </c>
      <c r="J5535" s="8">
        <f t="shared" si="173"/>
        <v>1302</v>
      </c>
      <c r="K5535" s="7">
        <v>27432.04</v>
      </c>
      <c r="L5535" s="9">
        <v>-14.2732669562185</v>
      </c>
      <c r="M5535" s="9">
        <v>-49.663265112508697</v>
      </c>
      <c r="N5535" s="7">
        <f>COUNTIFS('Lojas Assaí'!$F$174:$F$260,D5535)</f>
        <v>0</v>
      </c>
    </row>
    <row r="5536" spans="1:14" x14ac:dyDescent="0.25">
      <c r="A5536" s="7" t="s">
        <v>5839</v>
      </c>
      <c r="B5536" s="7" t="s">
        <v>178</v>
      </c>
      <c r="C5536" s="7" t="str">
        <f t="shared" si="172"/>
        <v>Ponte BrancaMT</v>
      </c>
      <c r="D5536" s="7">
        <v>5106703</v>
      </c>
      <c r="E5536" s="8" t="s">
        <v>696</v>
      </c>
      <c r="F5536" s="7">
        <v>1525</v>
      </c>
      <c r="G5536" s="7">
        <v>1768</v>
      </c>
      <c r="H5536" s="7">
        <v>2.58</v>
      </c>
      <c r="I5536" s="7">
        <v>2</v>
      </c>
      <c r="J5536" s="8">
        <f t="shared" si="173"/>
        <v>2604</v>
      </c>
      <c r="K5536" s="7">
        <v>17587.2</v>
      </c>
      <c r="L5536" s="9">
        <v>-11.5338400294576</v>
      </c>
      <c r="M5536" s="9">
        <v>-57.408353838005098</v>
      </c>
      <c r="N5536" s="7">
        <f>COUNTIFS('Lojas Assaí'!$F$174:$F$260,D5536)</f>
        <v>0</v>
      </c>
    </row>
    <row r="5537" spans="1:14" x14ac:dyDescent="0.25">
      <c r="A5537" s="7" t="s">
        <v>1333</v>
      </c>
      <c r="B5537" s="7" t="s">
        <v>710</v>
      </c>
      <c r="C5537" s="7" t="str">
        <f t="shared" si="172"/>
        <v>JardinópolisSC</v>
      </c>
      <c r="D5537" s="7">
        <v>4208955</v>
      </c>
      <c r="E5537" s="8" t="s">
        <v>711</v>
      </c>
      <c r="F5537" s="7">
        <v>1520</v>
      </c>
      <c r="G5537" s="7">
        <v>1766</v>
      </c>
      <c r="H5537" s="7">
        <v>26.09</v>
      </c>
      <c r="I5537" s="7">
        <v>2.5</v>
      </c>
      <c r="J5537" s="8">
        <f t="shared" si="173"/>
        <v>3255</v>
      </c>
      <c r="K5537" s="7">
        <v>38423.08</v>
      </c>
      <c r="L5537" s="9">
        <v>-26.304517648654102</v>
      </c>
      <c r="M5537" s="9">
        <v>-48.849409143237999</v>
      </c>
      <c r="N5537" s="7">
        <f>COUNTIFS('Lojas Assaí'!$F$174:$F$260,D5537)</f>
        <v>0</v>
      </c>
    </row>
    <row r="5538" spans="1:14" x14ac:dyDescent="0.25">
      <c r="A5538" s="7" t="s">
        <v>5840</v>
      </c>
      <c r="B5538" s="7" t="s">
        <v>206</v>
      </c>
      <c r="C5538" s="7" t="str">
        <f t="shared" si="172"/>
        <v>PaivaMG</v>
      </c>
      <c r="D5538" s="7">
        <v>3146602</v>
      </c>
      <c r="E5538" s="8" t="s">
        <v>701</v>
      </c>
      <c r="F5538" s="7">
        <v>1517</v>
      </c>
      <c r="G5538" s="7">
        <v>1558</v>
      </c>
      <c r="H5538" s="7">
        <v>26.67</v>
      </c>
      <c r="I5538" s="7">
        <v>1.7</v>
      </c>
      <c r="J5538" s="8">
        <f t="shared" si="173"/>
        <v>2213.4</v>
      </c>
      <c r="K5538" s="7">
        <v>16976.939999999999</v>
      </c>
      <c r="L5538" s="9">
        <v>-21.372561155857099</v>
      </c>
      <c r="M5538" s="9">
        <v>-42.315825882845701</v>
      </c>
      <c r="N5538" s="7">
        <f>COUNTIFS('Lojas Assaí'!$F$174:$F$260,D5538)</f>
        <v>0</v>
      </c>
    </row>
    <row r="5539" spans="1:14" x14ac:dyDescent="0.25">
      <c r="A5539" s="7" t="s">
        <v>5841</v>
      </c>
      <c r="B5539" s="7" t="s">
        <v>707</v>
      </c>
      <c r="C5539" s="7" t="str">
        <f t="shared" si="172"/>
        <v>Ponte PretaRS</v>
      </c>
      <c r="D5539" s="7">
        <v>4314787</v>
      </c>
      <c r="E5539" s="8" t="s">
        <v>708</v>
      </c>
      <c r="F5539" s="7">
        <v>1501</v>
      </c>
      <c r="G5539" s="7">
        <v>1750</v>
      </c>
      <c r="H5539" s="7">
        <v>17.52</v>
      </c>
      <c r="I5539" s="7">
        <v>2.4</v>
      </c>
      <c r="J5539" s="8">
        <f t="shared" si="173"/>
        <v>3124.8</v>
      </c>
      <c r="K5539" s="7">
        <v>40412.06</v>
      </c>
      <c r="L5539" s="9">
        <v>-27.657039970073701</v>
      </c>
      <c r="M5539" s="9">
        <v>-52.490231921242703</v>
      </c>
      <c r="N5539" s="7">
        <f>COUNTIFS('Lojas Assaí'!$F$174:$F$260,D5539)</f>
        <v>0</v>
      </c>
    </row>
    <row r="5540" spans="1:14" x14ac:dyDescent="0.25">
      <c r="A5540" s="7" t="s">
        <v>5842</v>
      </c>
      <c r="B5540" s="7" t="s">
        <v>707</v>
      </c>
      <c r="C5540" s="7" t="str">
        <f t="shared" si="172"/>
        <v>Coqueiro BaixoRS</v>
      </c>
      <c r="D5540" s="7">
        <v>4305835</v>
      </c>
      <c r="E5540" s="8" t="s">
        <v>708</v>
      </c>
      <c r="F5540" s="7">
        <v>1490</v>
      </c>
      <c r="G5540" s="7">
        <v>1528</v>
      </c>
      <c r="H5540" s="7">
        <v>13.61</v>
      </c>
      <c r="I5540" s="7">
        <v>2.8</v>
      </c>
      <c r="J5540" s="8">
        <f t="shared" si="173"/>
        <v>3645.6</v>
      </c>
      <c r="K5540" s="7">
        <v>29094.19</v>
      </c>
      <c r="L5540" s="9">
        <v>-29.179256801256901</v>
      </c>
      <c r="M5540" s="9">
        <v>-52.0946025596403</v>
      </c>
      <c r="N5540" s="7">
        <f>COUNTIFS('Lojas Assaí'!$F$174:$F$260,D5540)</f>
        <v>0</v>
      </c>
    </row>
    <row r="5541" spans="1:14" x14ac:dyDescent="0.25">
      <c r="A5541" s="7" t="s">
        <v>5843</v>
      </c>
      <c r="B5541" s="7" t="s">
        <v>707</v>
      </c>
      <c r="C5541" s="7" t="str">
        <f t="shared" si="172"/>
        <v>GuabijuRS</v>
      </c>
      <c r="D5541" s="7">
        <v>4309258</v>
      </c>
      <c r="E5541" s="8" t="s">
        <v>708</v>
      </c>
      <c r="F5541" s="7">
        <v>1478</v>
      </c>
      <c r="G5541" s="7">
        <v>1598</v>
      </c>
      <c r="H5541" s="7">
        <v>10.77</v>
      </c>
      <c r="I5541" s="7">
        <v>2.2999999999999998</v>
      </c>
      <c r="J5541" s="8">
        <f t="shared" si="173"/>
        <v>2994.6</v>
      </c>
      <c r="K5541" s="7">
        <v>48217.69</v>
      </c>
      <c r="L5541" s="9">
        <v>-29.945518913336301</v>
      </c>
      <c r="M5541" s="9">
        <v>-50.990792974774102</v>
      </c>
      <c r="N5541" s="7">
        <f>COUNTIFS('Lojas Assaí'!$F$174:$F$260,D5541)</f>
        <v>0</v>
      </c>
    </row>
    <row r="5542" spans="1:14" x14ac:dyDescent="0.25">
      <c r="A5542" s="7" t="s">
        <v>5844</v>
      </c>
      <c r="B5542" s="7" t="s">
        <v>206</v>
      </c>
      <c r="C5542" s="7" t="str">
        <f t="shared" si="172"/>
        <v>São Sebastião do Rio PretoMG</v>
      </c>
      <c r="D5542" s="7">
        <v>3164803</v>
      </c>
      <c r="E5542" s="8" t="s">
        <v>701</v>
      </c>
      <c r="F5542" s="7">
        <v>1478</v>
      </c>
      <c r="G5542" s="7">
        <v>1613</v>
      </c>
      <c r="H5542" s="7">
        <v>12.6</v>
      </c>
      <c r="I5542" s="7">
        <v>1.7</v>
      </c>
      <c r="J5542" s="8">
        <f t="shared" si="173"/>
        <v>2213.4</v>
      </c>
      <c r="K5542" s="7">
        <v>15725.92</v>
      </c>
      <c r="L5542" s="9">
        <v>-22.215056227905599</v>
      </c>
      <c r="M5542" s="9">
        <v>-44.977736053397201</v>
      </c>
      <c r="N5542" s="7">
        <f>COUNTIFS('Lojas Assaí'!$F$174:$F$260,D5542)</f>
        <v>0</v>
      </c>
    </row>
    <row r="5543" spans="1:14" x14ac:dyDescent="0.25">
      <c r="A5543" s="7" t="s">
        <v>5845</v>
      </c>
      <c r="B5543" s="7" t="s">
        <v>145</v>
      </c>
      <c r="C5543" s="7" t="str">
        <f t="shared" si="172"/>
        <v>MoiporáGO</v>
      </c>
      <c r="D5543" s="7">
        <v>5213400</v>
      </c>
      <c r="E5543" s="8" t="s">
        <v>687</v>
      </c>
      <c r="F5543" s="7">
        <v>1471</v>
      </c>
      <c r="G5543" s="7">
        <v>1763</v>
      </c>
      <c r="H5543" s="7">
        <v>3.83</v>
      </c>
      <c r="I5543" s="7">
        <v>1.7</v>
      </c>
      <c r="J5543" s="8">
        <f t="shared" si="173"/>
        <v>2213.4</v>
      </c>
      <c r="K5543" s="7">
        <v>28622.33</v>
      </c>
      <c r="L5543" s="9">
        <v>-16.546899884094</v>
      </c>
      <c r="M5543" s="9">
        <v>-50.736097539874699</v>
      </c>
      <c r="N5543" s="7">
        <f>COUNTIFS('Lojas Assaí'!$F$174:$F$260,D5543)</f>
        <v>0</v>
      </c>
    </row>
    <row r="5544" spans="1:14" x14ac:dyDescent="0.25">
      <c r="A5544" s="7" t="s">
        <v>5846</v>
      </c>
      <c r="B5544" s="7" t="s">
        <v>422</v>
      </c>
      <c r="C5544" s="7" t="str">
        <f t="shared" si="172"/>
        <v>Santana da Ponte PensaSP</v>
      </c>
      <c r="D5544" s="7">
        <v>3547205</v>
      </c>
      <c r="E5544" s="8" t="s">
        <v>435</v>
      </c>
      <c r="F5544" s="7">
        <v>1448</v>
      </c>
      <c r="G5544" s="7">
        <v>1641</v>
      </c>
      <c r="H5544" s="7">
        <v>12.6</v>
      </c>
      <c r="I5544" s="7">
        <v>2.6</v>
      </c>
      <c r="J5544" s="8">
        <f t="shared" si="173"/>
        <v>3385.2</v>
      </c>
      <c r="K5544" s="7">
        <v>28238.12</v>
      </c>
      <c r="L5544" s="9">
        <v>-21.973021020000001</v>
      </c>
      <c r="M5544" s="9">
        <v>-51.649892211767899</v>
      </c>
      <c r="N5544" s="7">
        <f>COUNTIFS('Lojas Assaí'!$F$174:$F$260,D5544)</f>
        <v>0</v>
      </c>
    </row>
    <row r="5545" spans="1:14" x14ac:dyDescent="0.25">
      <c r="A5545" s="7" t="s">
        <v>5847</v>
      </c>
      <c r="B5545" s="7" t="s">
        <v>707</v>
      </c>
      <c r="C5545" s="7" t="str">
        <f t="shared" si="172"/>
        <v>Tupanci do SulRS</v>
      </c>
      <c r="D5545" s="7">
        <v>4322186</v>
      </c>
      <c r="E5545" s="8" t="s">
        <v>708</v>
      </c>
      <c r="F5545" s="7">
        <v>1447</v>
      </c>
      <c r="G5545" s="7">
        <v>1573</v>
      </c>
      <c r="H5545" s="7">
        <v>11.64</v>
      </c>
      <c r="I5545" s="7">
        <v>2.5</v>
      </c>
      <c r="J5545" s="8">
        <f t="shared" si="173"/>
        <v>3255</v>
      </c>
      <c r="K5545" s="7">
        <v>41568.019999999997</v>
      </c>
      <c r="L5545" s="9">
        <v>-27.925711465932299</v>
      </c>
      <c r="M5545" s="9">
        <v>-51.5405390116847</v>
      </c>
      <c r="N5545" s="7">
        <f>COUNTIFS('Lojas Assaí'!$F$174:$F$260,D5545)</f>
        <v>0</v>
      </c>
    </row>
    <row r="5546" spans="1:14" x14ac:dyDescent="0.25">
      <c r="A5546" s="7" t="s">
        <v>5848</v>
      </c>
      <c r="B5546" s="7" t="s">
        <v>710</v>
      </c>
      <c r="C5546" s="7" t="str">
        <f t="shared" si="172"/>
        <v>PaialSC</v>
      </c>
      <c r="D5546" s="7">
        <v>4211876</v>
      </c>
      <c r="E5546" s="8" t="s">
        <v>711</v>
      </c>
      <c r="F5546" s="7">
        <v>1444</v>
      </c>
      <c r="G5546" s="7">
        <v>1763</v>
      </c>
      <c r="H5546" s="7">
        <v>20.56</v>
      </c>
      <c r="I5546" s="7">
        <v>2.7</v>
      </c>
      <c r="J5546" s="8">
        <f t="shared" si="173"/>
        <v>3515.4</v>
      </c>
      <c r="K5546" s="7">
        <v>32292.49</v>
      </c>
      <c r="L5546" s="9">
        <v>-27.647043683690701</v>
      </c>
      <c r="M5546" s="9">
        <v>-48.670287918712198</v>
      </c>
      <c r="N5546" s="7">
        <f>COUNTIFS('Lojas Assaí'!$F$174:$F$260,D5546)</f>
        <v>0</v>
      </c>
    </row>
    <row r="5547" spans="1:14" x14ac:dyDescent="0.25">
      <c r="A5547" s="7" t="s">
        <v>5849</v>
      </c>
      <c r="B5547" s="7" t="s">
        <v>707</v>
      </c>
      <c r="C5547" s="7" t="str">
        <f t="shared" si="172"/>
        <v>MontauriRS</v>
      </c>
      <c r="D5547" s="7">
        <v>4312351</v>
      </c>
      <c r="E5547" s="8" t="s">
        <v>708</v>
      </c>
      <c r="F5547" s="7">
        <v>1430</v>
      </c>
      <c r="G5547" s="7">
        <v>1542</v>
      </c>
      <c r="H5547" s="7">
        <v>18.79</v>
      </c>
      <c r="I5547" s="7">
        <v>2.6</v>
      </c>
      <c r="J5547" s="8">
        <f t="shared" si="173"/>
        <v>3385.2</v>
      </c>
      <c r="K5547" s="7">
        <v>41797.43</v>
      </c>
      <c r="L5547" s="9">
        <v>-28.653207185055301</v>
      </c>
      <c r="M5547" s="9">
        <v>-52.076108191111899</v>
      </c>
      <c r="N5547" s="7">
        <f>COUNTIFS('Lojas Assaí'!$F$174:$F$260,D5547)</f>
        <v>0</v>
      </c>
    </row>
    <row r="5548" spans="1:14" x14ac:dyDescent="0.25">
      <c r="A5548" s="7" t="s">
        <v>5850</v>
      </c>
      <c r="B5548" s="7" t="s">
        <v>258</v>
      </c>
      <c r="C5548" s="7" t="str">
        <f t="shared" si="172"/>
        <v>Altamira do ParanáPR</v>
      </c>
      <c r="D5548" s="7">
        <v>4100459</v>
      </c>
      <c r="E5548" s="8" t="s">
        <v>686</v>
      </c>
      <c r="F5548" s="7">
        <v>1429</v>
      </c>
      <c r="G5548" s="7">
        <v>4306</v>
      </c>
      <c r="H5548" s="7">
        <v>11.13</v>
      </c>
      <c r="I5548" s="7">
        <v>2</v>
      </c>
      <c r="J5548" s="8">
        <f t="shared" si="173"/>
        <v>2604</v>
      </c>
      <c r="K5548" s="7">
        <v>49808.79</v>
      </c>
      <c r="L5548" s="9">
        <v>-24.801000163495701</v>
      </c>
      <c r="M5548" s="9">
        <v>-52.709807446691599</v>
      </c>
      <c r="N5548" s="7">
        <f>COUNTIFS('Lojas Assaí'!$F$174:$F$260,D5548)</f>
        <v>0</v>
      </c>
    </row>
    <row r="5549" spans="1:14" x14ac:dyDescent="0.25">
      <c r="A5549" s="7" t="s">
        <v>5851</v>
      </c>
      <c r="B5549" s="7" t="s">
        <v>206</v>
      </c>
      <c r="C5549" s="7" t="str">
        <f t="shared" si="172"/>
        <v>Senador José BentoMG</v>
      </c>
      <c r="D5549" s="7">
        <v>3165800</v>
      </c>
      <c r="E5549" s="8" t="s">
        <v>701</v>
      </c>
      <c r="F5549" s="7">
        <v>1422</v>
      </c>
      <c r="G5549" s="7">
        <v>1868</v>
      </c>
      <c r="H5549" s="7">
        <v>19.899999999999999</v>
      </c>
      <c r="I5549" s="7">
        <v>1.5</v>
      </c>
      <c r="J5549" s="8">
        <f t="shared" si="173"/>
        <v>1953</v>
      </c>
      <c r="K5549" s="7">
        <v>19461.990000000002</v>
      </c>
      <c r="L5549" s="9">
        <v>-22.166606677687799</v>
      </c>
      <c r="M5549" s="9">
        <v>-46.179472695833297</v>
      </c>
      <c r="N5549" s="7">
        <f>COUNTIFS('Lojas Assaí'!$F$174:$F$260,D5549)</f>
        <v>0</v>
      </c>
    </row>
    <row r="5550" spans="1:14" x14ac:dyDescent="0.25">
      <c r="A5550" s="7" t="s">
        <v>5852</v>
      </c>
      <c r="B5550" s="7" t="s">
        <v>669</v>
      </c>
      <c r="C5550" s="7" t="str">
        <f t="shared" si="172"/>
        <v>Chapada de AreiaTO</v>
      </c>
      <c r="D5550" s="7">
        <v>1704600</v>
      </c>
      <c r="E5550" s="8" t="s">
        <v>699</v>
      </c>
      <c r="F5550" s="7">
        <v>1415</v>
      </c>
      <c r="G5550" s="7">
        <v>1335</v>
      </c>
      <c r="H5550" s="7">
        <v>2.0299999999999998</v>
      </c>
      <c r="I5550" s="7">
        <v>1.4</v>
      </c>
      <c r="J5550" s="8">
        <f t="shared" si="173"/>
        <v>1822.8</v>
      </c>
      <c r="K5550" s="7">
        <v>23464.67</v>
      </c>
      <c r="L5550" s="9">
        <v>-11.624267831362101</v>
      </c>
      <c r="M5550" s="9">
        <v>-47.7539048918565</v>
      </c>
      <c r="N5550" s="7">
        <f>COUNTIFS('Lojas Assaí'!$F$174:$F$260,D5550)</f>
        <v>0</v>
      </c>
    </row>
    <row r="5551" spans="1:14" x14ac:dyDescent="0.25">
      <c r="A5551" s="7" t="s">
        <v>5853</v>
      </c>
      <c r="B5551" s="7" t="s">
        <v>710</v>
      </c>
      <c r="C5551" s="7" t="str">
        <f t="shared" si="172"/>
        <v>Lajeado GrandeSC</v>
      </c>
      <c r="D5551" s="7">
        <v>4209458</v>
      </c>
      <c r="E5551" s="8" t="s">
        <v>711</v>
      </c>
      <c r="F5551" s="7">
        <v>1408</v>
      </c>
      <c r="G5551" s="7">
        <v>1490</v>
      </c>
      <c r="H5551" s="7">
        <v>22.82</v>
      </c>
      <c r="I5551" s="7">
        <v>2.7</v>
      </c>
      <c r="J5551" s="8">
        <f t="shared" si="173"/>
        <v>3515.4</v>
      </c>
      <c r="K5551" s="7">
        <v>42970.57</v>
      </c>
      <c r="L5551" s="9">
        <v>-28.393585165262898</v>
      </c>
      <c r="M5551" s="9">
        <v>-49.394307267247399</v>
      </c>
      <c r="N5551" s="7">
        <f>COUNTIFS('Lojas Assaí'!$F$174:$F$260,D5551)</f>
        <v>0</v>
      </c>
    </row>
    <row r="5552" spans="1:14" x14ac:dyDescent="0.25">
      <c r="A5552" s="7" t="s">
        <v>5854</v>
      </c>
      <c r="B5552" s="7" t="s">
        <v>422</v>
      </c>
      <c r="C5552" s="7" t="str">
        <f t="shared" si="172"/>
        <v>Flora RicaSP</v>
      </c>
      <c r="D5552" s="7">
        <v>3515806</v>
      </c>
      <c r="E5552" s="8" t="s">
        <v>435</v>
      </c>
      <c r="F5552" s="7">
        <v>1397</v>
      </c>
      <c r="G5552" s="7">
        <v>1752</v>
      </c>
      <c r="H5552" s="7">
        <v>7.78</v>
      </c>
      <c r="I5552" s="7">
        <v>2</v>
      </c>
      <c r="J5552" s="8">
        <f t="shared" si="173"/>
        <v>2604</v>
      </c>
      <c r="K5552" s="7">
        <v>27687.99</v>
      </c>
      <c r="L5552" s="9">
        <v>-21.613427615164198</v>
      </c>
      <c r="M5552" s="9">
        <v>-51.168876466827697</v>
      </c>
      <c r="N5552" s="7">
        <f>COUNTIFS('Lojas Assaí'!$F$174:$F$260,D5552)</f>
        <v>0</v>
      </c>
    </row>
    <row r="5553" spans="1:14" x14ac:dyDescent="0.25">
      <c r="A5553" s="7" t="s">
        <v>5855</v>
      </c>
      <c r="B5553" s="7" t="s">
        <v>206</v>
      </c>
      <c r="C5553" s="7" t="str">
        <f t="shared" si="172"/>
        <v>GrupiaraMG</v>
      </c>
      <c r="D5553" s="7">
        <v>3127909</v>
      </c>
      <c r="E5553" s="8" t="s">
        <v>701</v>
      </c>
      <c r="F5553" s="7">
        <v>1386</v>
      </c>
      <c r="G5553" s="7">
        <v>1373</v>
      </c>
      <c r="H5553" s="7">
        <v>7.11</v>
      </c>
      <c r="I5553" s="7">
        <v>1.5</v>
      </c>
      <c r="J5553" s="8">
        <f t="shared" si="173"/>
        <v>1953</v>
      </c>
      <c r="K5553" s="7">
        <v>26785.83</v>
      </c>
      <c r="L5553" s="9">
        <v>-18.4930238023097</v>
      </c>
      <c r="M5553" s="9">
        <v>-47.724798435021498</v>
      </c>
      <c r="N5553" s="7">
        <f>COUNTIFS('Lojas Assaí'!$F$174:$F$260,D5553)</f>
        <v>0</v>
      </c>
    </row>
    <row r="5554" spans="1:14" x14ac:dyDescent="0.25">
      <c r="A5554" s="7" t="s">
        <v>5856</v>
      </c>
      <c r="B5554" s="7" t="s">
        <v>707</v>
      </c>
      <c r="C5554" s="7" t="str">
        <f t="shared" si="172"/>
        <v>André da RochaRS</v>
      </c>
      <c r="D5554" s="7">
        <v>4300661</v>
      </c>
      <c r="E5554" s="8" t="s">
        <v>708</v>
      </c>
      <c r="F5554" s="7">
        <v>1351</v>
      </c>
      <c r="G5554" s="7">
        <v>1216</v>
      </c>
      <c r="H5554" s="7">
        <v>3.75</v>
      </c>
      <c r="I5554" s="7">
        <v>2.7</v>
      </c>
      <c r="J5554" s="8">
        <f t="shared" si="173"/>
        <v>3515.4</v>
      </c>
      <c r="K5554" s="7">
        <v>65980.12</v>
      </c>
      <c r="L5554" s="9">
        <v>-28.631977202881899</v>
      </c>
      <c r="M5554" s="9">
        <v>-51.573737971200899</v>
      </c>
      <c r="N5554" s="7">
        <f>COUNTIFS('Lojas Assaí'!$F$174:$F$260,D5554)</f>
        <v>0</v>
      </c>
    </row>
    <row r="5555" spans="1:14" x14ac:dyDescent="0.25">
      <c r="A5555" s="7" t="s">
        <v>5857</v>
      </c>
      <c r="B5555" s="7" t="s">
        <v>145</v>
      </c>
      <c r="C5555" s="7" t="str">
        <f t="shared" si="172"/>
        <v>Cachoeira de GoiásGO</v>
      </c>
      <c r="D5555" s="7">
        <v>5204201</v>
      </c>
      <c r="E5555" s="8" t="s">
        <v>687</v>
      </c>
      <c r="F5555" s="7">
        <v>1336</v>
      </c>
      <c r="G5555" s="7">
        <v>1417</v>
      </c>
      <c r="H5555" s="7">
        <v>3.35</v>
      </c>
      <c r="I5555" s="7">
        <v>2.9</v>
      </c>
      <c r="J5555" s="8">
        <f t="shared" si="173"/>
        <v>3775.8</v>
      </c>
      <c r="K5555" s="7">
        <v>25156.27</v>
      </c>
      <c r="L5555" s="9">
        <v>-16.666732802455499</v>
      </c>
      <c r="M5555" s="9">
        <v>-50.643147838313098</v>
      </c>
      <c r="N5555" s="7">
        <f>COUNTIFS('Lojas Assaí'!$F$174:$F$260,D5555)</f>
        <v>0</v>
      </c>
    </row>
    <row r="5556" spans="1:14" x14ac:dyDescent="0.25">
      <c r="A5556" s="7" t="s">
        <v>5858</v>
      </c>
      <c r="B5556" s="7" t="s">
        <v>707</v>
      </c>
      <c r="C5556" s="7" t="str">
        <f t="shared" si="172"/>
        <v>Carlos GomesRS</v>
      </c>
      <c r="D5556" s="7">
        <v>4304853</v>
      </c>
      <c r="E5556" s="8" t="s">
        <v>708</v>
      </c>
      <c r="F5556" s="7">
        <v>1327</v>
      </c>
      <c r="G5556" s="7">
        <v>1607</v>
      </c>
      <c r="H5556" s="7">
        <v>19.329999999999998</v>
      </c>
      <c r="I5556" s="7">
        <v>2.2999999999999998</v>
      </c>
      <c r="J5556" s="8">
        <f t="shared" si="173"/>
        <v>2994.6</v>
      </c>
      <c r="K5556" s="7">
        <v>34824.35</v>
      </c>
      <c r="L5556" s="9">
        <v>-27.7148920750864</v>
      </c>
      <c r="M5556" s="9">
        <v>-51.917576229865197</v>
      </c>
      <c r="N5556" s="7">
        <f>COUNTIFS('Lojas Assaí'!$F$174:$F$260,D5556)</f>
        <v>0</v>
      </c>
    </row>
    <row r="5557" spans="1:14" x14ac:dyDescent="0.25">
      <c r="A5557" s="7" t="s">
        <v>5859</v>
      </c>
      <c r="B5557" s="7" t="s">
        <v>145</v>
      </c>
      <c r="C5557" s="7" t="str">
        <f t="shared" si="172"/>
        <v>São João da ParaúnaGO</v>
      </c>
      <c r="D5557" s="7">
        <v>5220058</v>
      </c>
      <c r="E5557" s="8" t="s">
        <v>687</v>
      </c>
      <c r="F5557" s="7">
        <v>1312</v>
      </c>
      <c r="G5557" s="7">
        <v>1689</v>
      </c>
      <c r="H5557" s="7">
        <v>5.87</v>
      </c>
      <c r="I5557" s="7">
        <v>1.9</v>
      </c>
      <c r="J5557" s="8">
        <f t="shared" si="173"/>
        <v>2473.8000000000002</v>
      </c>
      <c r="K5557" s="7">
        <v>49495.94</v>
      </c>
      <c r="L5557" s="9">
        <v>-14.7082161796638</v>
      </c>
      <c r="M5557" s="9">
        <v>-47.518801712342302</v>
      </c>
      <c r="N5557" s="7">
        <f>COUNTIFS('Lojas Assaí'!$F$174:$F$260,D5557)</f>
        <v>0</v>
      </c>
    </row>
    <row r="5558" spans="1:14" x14ac:dyDescent="0.25">
      <c r="A5558" s="7" t="s">
        <v>5860</v>
      </c>
      <c r="B5558" s="7" t="s">
        <v>258</v>
      </c>
      <c r="C5558" s="7" t="str">
        <f t="shared" si="172"/>
        <v>Jardim OlindaPR</v>
      </c>
      <c r="D5558" s="7">
        <v>4112603</v>
      </c>
      <c r="E5558" s="8" t="s">
        <v>686</v>
      </c>
      <c r="F5558" s="7">
        <v>1309</v>
      </c>
      <c r="G5558" s="7">
        <v>1409</v>
      </c>
      <c r="H5558" s="7">
        <v>10.96</v>
      </c>
      <c r="I5558" s="7">
        <v>1.9</v>
      </c>
      <c r="J5558" s="8">
        <f t="shared" si="173"/>
        <v>2473.8000000000002</v>
      </c>
      <c r="K5558" s="7">
        <v>34983.339999999997</v>
      </c>
      <c r="L5558" s="9">
        <v>-24.3772489097272</v>
      </c>
      <c r="M5558" s="9">
        <v>-53.388114880019103</v>
      </c>
      <c r="N5558" s="7">
        <f>COUNTIFS('Lojas Assaí'!$F$174:$F$260,D5558)</f>
        <v>0</v>
      </c>
    </row>
    <row r="5559" spans="1:14" x14ac:dyDescent="0.25">
      <c r="A5559" s="7" t="s">
        <v>5861</v>
      </c>
      <c r="B5559" s="7" t="s">
        <v>422</v>
      </c>
      <c r="C5559" s="7" t="str">
        <f t="shared" si="172"/>
        <v>Nova CastilhoSP</v>
      </c>
      <c r="D5559" s="7">
        <v>3532868</v>
      </c>
      <c r="E5559" s="8" t="s">
        <v>435</v>
      </c>
      <c r="F5559" s="7">
        <v>1290</v>
      </c>
      <c r="G5559" s="7">
        <v>1125</v>
      </c>
      <c r="H5559" s="7">
        <v>6.14</v>
      </c>
      <c r="I5559" s="7">
        <v>3.5</v>
      </c>
      <c r="J5559" s="8">
        <f t="shared" si="173"/>
        <v>4557</v>
      </c>
      <c r="K5559" s="7">
        <v>43126.879999999997</v>
      </c>
      <c r="L5559" s="9">
        <v>-20.5331539993796</v>
      </c>
      <c r="M5559" s="9">
        <v>-49.320092876111602</v>
      </c>
      <c r="N5559" s="7">
        <f>COUNTIFS('Lojas Assaí'!$F$174:$F$260,D5559)</f>
        <v>0</v>
      </c>
    </row>
    <row r="5560" spans="1:14" x14ac:dyDescent="0.25">
      <c r="A5560" s="7" t="s">
        <v>5862</v>
      </c>
      <c r="B5560" s="7" t="s">
        <v>707</v>
      </c>
      <c r="C5560" s="7" t="str">
        <f t="shared" si="172"/>
        <v>Porto Vera CruzRS</v>
      </c>
      <c r="D5560" s="7">
        <v>4315073</v>
      </c>
      <c r="E5560" s="8" t="s">
        <v>708</v>
      </c>
      <c r="F5560" s="7">
        <v>1258</v>
      </c>
      <c r="G5560" s="7">
        <v>1852</v>
      </c>
      <c r="H5560" s="7">
        <v>16.3</v>
      </c>
      <c r="I5560" s="7">
        <v>2.8</v>
      </c>
      <c r="J5560" s="8">
        <f t="shared" si="173"/>
        <v>3645.6</v>
      </c>
      <c r="K5560" s="7">
        <v>27349.06</v>
      </c>
      <c r="L5560" s="9">
        <v>-27.734373919408501</v>
      </c>
      <c r="M5560" s="9">
        <v>-54.899031824044698</v>
      </c>
      <c r="N5560" s="7">
        <f>COUNTIFS('Lojas Assaí'!$F$174:$F$260,D5560)</f>
        <v>0</v>
      </c>
    </row>
    <row r="5561" spans="1:14" x14ac:dyDescent="0.25">
      <c r="A5561" s="7" t="s">
        <v>5863</v>
      </c>
      <c r="B5561" s="7" t="s">
        <v>313</v>
      </c>
      <c r="C5561" s="7" t="str">
        <f t="shared" si="172"/>
        <v>Miguel LeãoPI</v>
      </c>
      <c r="D5561" s="7">
        <v>2206308</v>
      </c>
      <c r="E5561" s="8" t="s">
        <v>693</v>
      </c>
      <c r="F5561" s="7">
        <v>1239</v>
      </c>
      <c r="G5561" s="7">
        <v>1253</v>
      </c>
      <c r="H5561" s="7">
        <v>13.4</v>
      </c>
      <c r="I5561" s="7">
        <v>1.6</v>
      </c>
      <c r="J5561" s="8">
        <f t="shared" si="173"/>
        <v>2083.1999999999998</v>
      </c>
      <c r="K5561" s="7">
        <v>17413.14</v>
      </c>
      <c r="L5561" s="9">
        <v>-5.6822417804360104</v>
      </c>
      <c r="M5561" s="9">
        <v>-42.735829525240298</v>
      </c>
      <c r="N5561" s="7">
        <f>COUNTIFS('Lojas Assaí'!$F$174:$F$260,D5561)</f>
        <v>0</v>
      </c>
    </row>
    <row r="5562" spans="1:14" x14ac:dyDescent="0.25">
      <c r="A5562" s="7" t="s">
        <v>5864</v>
      </c>
      <c r="B5562" s="7" t="s">
        <v>710</v>
      </c>
      <c r="C5562" s="7" t="str">
        <f t="shared" si="172"/>
        <v>Santiago do SulSC</v>
      </c>
      <c r="D5562" s="7">
        <v>4215695</v>
      </c>
      <c r="E5562" s="8" t="s">
        <v>711</v>
      </c>
      <c r="F5562" s="7">
        <v>1211</v>
      </c>
      <c r="G5562" s="7">
        <v>1465</v>
      </c>
      <c r="H5562" s="7">
        <v>19.84</v>
      </c>
      <c r="I5562" s="7">
        <v>2.4</v>
      </c>
      <c r="J5562" s="8">
        <f t="shared" si="173"/>
        <v>3124.8</v>
      </c>
      <c r="K5562" s="7">
        <v>31204.25</v>
      </c>
      <c r="L5562" s="9">
        <v>-27.689747758461799</v>
      </c>
      <c r="M5562" s="9">
        <v>-48.7802399213721</v>
      </c>
      <c r="N5562" s="7">
        <f>COUNTIFS('Lojas Assaí'!$F$174:$F$260,D5562)</f>
        <v>0</v>
      </c>
    </row>
    <row r="5563" spans="1:14" x14ac:dyDescent="0.25">
      <c r="A5563" s="7" t="s">
        <v>5865</v>
      </c>
      <c r="B5563" s="7" t="s">
        <v>145</v>
      </c>
      <c r="C5563" s="7" t="str">
        <f t="shared" si="172"/>
        <v>AnhangueraGO</v>
      </c>
      <c r="D5563" s="7">
        <v>5201207</v>
      </c>
      <c r="E5563" s="8" t="s">
        <v>687</v>
      </c>
      <c r="F5563" s="7">
        <v>1171</v>
      </c>
      <c r="G5563" s="7">
        <v>1020</v>
      </c>
      <c r="H5563" s="7">
        <v>17.91</v>
      </c>
      <c r="I5563" s="7">
        <v>2</v>
      </c>
      <c r="J5563" s="8">
        <f t="shared" si="173"/>
        <v>2604</v>
      </c>
      <c r="K5563" s="7">
        <v>19277.310000000001</v>
      </c>
      <c r="L5563" s="9">
        <v>-18.334366032323</v>
      </c>
      <c r="M5563" s="9">
        <v>-48.2174036920944</v>
      </c>
      <c r="N5563" s="7">
        <f>COUNTIFS('Lojas Assaí'!$F$174:$F$260,D5563)</f>
        <v>0</v>
      </c>
    </row>
    <row r="5564" spans="1:14" x14ac:dyDescent="0.25">
      <c r="A5564" s="7" t="s">
        <v>5866</v>
      </c>
      <c r="B5564" s="7" t="s">
        <v>206</v>
      </c>
      <c r="C5564" s="7" t="str">
        <f t="shared" si="172"/>
        <v>Cedro do AbaetéMG</v>
      </c>
      <c r="D5564" s="7">
        <v>3115607</v>
      </c>
      <c r="E5564" s="8" t="s">
        <v>701</v>
      </c>
      <c r="F5564" s="7">
        <v>1150</v>
      </c>
      <c r="G5564" s="7">
        <v>1210</v>
      </c>
      <c r="H5564" s="7">
        <v>4.2699999999999996</v>
      </c>
      <c r="I5564" s="7">
        <v>1.9</v>
      </c>
      <c r="J5564" s="8">
        <f t="shared" si="173"/>
        <v>2473.8000000000002</v>
      </c>
      <c r="K5564" s="7">
        <v>19129.38</v>
      </c>
      <c r="L5564" s="9">
        <v>-19.1471676520828</v>
      </c>
      <c r="M5564" s="9">
        <v>-45.7121949359924</v>
      </c>
      <c r="N5564" s="7">
        <f>COUNTIFS('Lojas Assaí'!$F$174:$F$260,D5564)</f>
        <v>0</v>
      </c>
    </row>
    <row r="5565" spans="1:14" x14ac:dyDescent="0.25">
      <c r="A5565" s="7" t="s">
        <v>5867</v>
      </c>
      <c r="B5565" s="7" t="s">
        <v>422</v>
      </c>
      <c r="C5565" s="7" t="str">
        <f t="shared" si="172"/>
        <v>UruSP</v>
      </c>
      <c r="D5565" s="7">
        <v>3555901</v>
      </c>
      <c r="E5565" s="8" t="s">
        <v>435</v>
      </c>
      <c r="F5565" s="7">
        <v>1142</v>
      </c>
      <c r="G5565" s="7">
        <v>1251</v>
      </c>
      <c r="H5565" s="7">
        <v>8.51</v>
      </c>
      <c r="I5565" s="7">
        <v>2.2000000000000002</v>
      </c>
      <c r="J5565" s="8">
        <f t="shared" si="173"/>
        <v>2864.4</v>
      </c>
      <c r="K5565" s="7">
        <v>38900.94</v>
      </c>
      <c r="L5565" s="9">
        <v>-20.423370291877699</v>
      </c>
      <c r="M5565" s="9">
        <v>-50.085868281705302</v>
      </c>
      <c r="N5565" s="7">
        <f>COUNTIFS('Lojas Assaí'!$F$174:$F$260,D5565)</f>
        <v>0</v>
      </c>
    </row>
    <row r="5566" spans="1:14" x14ac:dyDescent="0.25">
      <c r="A5566" s="7" t="s">
        <v>5868</v>
      </c>
      <c r="B5566" s="7" t="s">
        <v>669</v>
      </c>
      <c r="C5566" s="7" t="str">
        <f t="shared" si="172"/>
        <v>Oliveira de FátimaTO</v>
      </c>
      <c r="D5566" s="7">
        <v>1715507</v>
      </c>
      <c r="E5566" s="8" t="s">
        <v>699</v>
      </c>
      <c r="F5566" s="7">
        <v>1124</v>
      </c>
      <c r="G5566" s="7">
        <v>1037</v>
      </c>
      <c r="H5566" s="7">
        <v>5.04</v>
      </c>
      <c r="I5566" s="7">
        <v>1.6</v>
      </c>
      <c r="J5566" s="8">
        <f t="shared" si="173"/>
        <v>2083.1999999999998</v>
      </c>
      <c r="K5566" s="7">
        <v>21258.45</v>
      </c>
      <c r="L5566" s="9">
        <v>-11.815875050149</v>
      </c>
      <c r="M5566" s="9">
        <v>-46.630787295889903</v>
      </c>
      <c r="N5566" s="7">
        <f>COUNTIFS('Lojas Assaí'!$F$174:$F$260,D5566)</f>
        <v>0</v>
      </c>
    </row>
    <row r="5567" spans="1:14" x14ac:dyDescent="0.25">
      <c r="A5567" s="7" t="s">
        <v>5869</v>
      </c>
      <c r="B5567" s="7" t="s">
        <v>707</v>
      </c>
      <c r="C5567" s="7" t="str">
        <f t="shared" si="172"/>
        <v>União da SerraRS</v>
      </c>
      <c r="D5567" s="7">
        <v>4322350</v>
      </c>
      <c r="E5567" s="8" t="s">
        <v>708</v>
      </c>
      <c r="F5567" s="7">
        <v>1084</v>
      </c>
      <c r="G5567" s="7">
        <v>1487</v>
      </c>
      <c r="H5567" s="7">
        <v>11.35</v>
      </c>
      <c r="I5567" s="7">
        <v>2.6</v>
      </c>
      <c r="J5567" s="8">
        <f t="shared" si="173"/>
        <v>3385.2</v>
      </c>
      <c r="K5567" s="7">
        <v>47873</v>
      </c>
      <c r="L5567" s="9">
        <v>-28.779898567831701</v>
      </c>
      <c r="M5567" s="9">
        <v>-52.000416664253201</v>
      </c>
      <c r="N5567" s="7">
        <f>COUNTIFS('Lojas Assaí'!$F$174:$F$260,D5567)</f>
        <v>0</v>
      </c>
    </row>
    <row r="5568" spans="1:14" x14ac:dyDescent="0.25">
      <c r="A5568" s="7" t="s">
        <v>5870</v>
      </c>
      <c r="B5568" s="7" t="s">
        <v>707</v>
      </c>
      <c r="C5568" s="7" t="str">
        <f t="shared" si="172"/>
        <v>Engenho VelhoRS</v>
      </c>
      <c r="D5568" s="7">
        <v>4306924</v>
      </c>
      <c r="E5568" s="8" t="s">
        <v>708</v>
      </c>
      <c r="F5568" s="7">
        <v>932</v>
      </c>
      <c r="G5568" s="7">
        <v>1527</v>
      </c>
      <c r="H5568" s="7">
        <v>21.45</v>
      </c>
      <c r="I5568" s="7">
        <v>3</v>
      </c>
      <c r="J5568" s="8">
        <f t="shared" si="173"/>
        <v>3906</v>
      </c>
      <c r="K5568" s="7">
        <v>54390.69</v>
      </c>
      <c r="L5568" s="9">
        <v>-27.708586519665101</v>
      </c>
      <c r="M5568" s="9">
        <v>-52.911920503024099</v>
      </c>
      <c r="N5568" s="7">
        <f>COUNTIFS('Lojas Assaí'!$F$174:$F$260,D5568)</f>
        <v>0</v>
      </c>
    </row>
    <row r="5569" spans="1:14" x14ac:dyDescent="0.25">
      <c r="A5569" s="7" t="s">
        <v>5871</v>
      </c>
      <c r="B5569" s="7" t="s">
        <v>178</v>
      </c>
      <c r="C5569" s="7" t="str">
        <f t="shared" si="172"/>
        <v>AraguainhaMT</v>
      </c>
      <c r="D5569" s="7">
        <v>5101209</v>
      </c>
      <c r="E5569" s="8" t="s">
        <v>696</v>
      </c>
      <c r="F5569" s="7">
        <v>909</v>
      </c>
      <c r="G5569" s="7">
        <v>1096</v>
      </c>
      <c r="H5569" s="7">
        <v>1.59</v>
      </c>
      <c r="I5569" s="7">
        <v>1.6</v>
      </c>
      <c r="J5569" s="8">
        <f t="shared" si="173"/>
        <v>2083.1999999999998</v>
      </c>
      <c r="K5569" s="7">
        <v>24264.07</v>
      </c>
      <c r="L5569" s="9">
        <v>-16.857545537891099</v>
      </c>
      <c r="M5569" s="9">
        <v>-53.035619883860001</v>
      </c>
      <c r="N5569" s="7">
        <f>COUNTIFS('Lojas Assaí'!$F$174:$F$260,D5569)</f>
        <v>0</v>
      </c>
    </row>
    <row r="5570" spans="1:14" x14ac:dyDescent="0.25">
      <c r="A5570" s="7" t="s">
        <v>5872</v>
      </c>
      <c r="B5570" s="7" t="s">
        <v>422</v>
      </c>
      <c r="C5570" s="7" t="str">
        <f>_xlfn.CONCAT(A5570:B5570)</f>
        <v>BoráSP</v>
      </c>
      <c r="D5570" s="7">
        <v>3507209</v>
      </c>
      <c r="E5570" s="8" t="s">
        <v>435</v>
      </c>
      <c r="F5570" s="7">
        <v>839</v>
      </c>
      <c r="G5570" s="7">
        <v>805</v>
      </c>
      <c r="H5570" s="7">
        <v>6.8</v>
      </c>
      <c r="I5570" s="7">
        <v>2.4</v>
      </c>
      <c r="J5570" s="8">
        <f>ROUND(I5570*1302,2)</f>
        <v>3124.8</v>
      </c>
      <c r="K5570" s="7">
        <v>81601.279999999999</v>
      </c>
      <c r="L5570" s="9">
        <v>-22.270117106681401</v>
      </c>
      <c r="M5570" s="9">
        <v>-50.544880999220901</v>
      </c>
      <c r="N5570" s="7">
        <f>COUNTIFS('Lojas Assaí'!$F$174:$F$260,D5570)</f>
        <v>0</v>
      </c>
    </row>
    <row r="5571" spans="1:14" x14ac:dyDescent="0.25">
      <c r="A5571" s="7" t="s">
        <v>5873</v>
      </c>
      <c r="B5571" s="7" t="s">
        <v>206</v>
      </c>
      <c r="C5571" s="7" t="str">
        <f>_xlfn.CONCAT(A5571:B5571)</f>
        <v>Serra da SaudadeMG</v>
      </c>
      <c r="D5571" s="7">
        <v>3166600</v>
      </c>
      <c r="E5571" s="8" t="s">
        <v>701</v>
      </c>
      <c r="F5571" s="7">
        <v>771</v>
      </c>
      <c r="G5571" s="7">
        <v>815</v>
      </c>
      <c r="H5571" s="7">
        <v>2.4300000000000002</v>
      </c>
      <c r="I5571" s="7">
        <v>2.1</v>
      </c>
      <c r="J5571" s="8">
        <f>ROUND(I5571*1302,2)</f>
        <v>2734.2</v>
      </c>
      <c r="K5571" s="7">
        <v>27133.08</v>
      </c>
      <c r="L5571" s="9">
        <v>-19.4405622457509</v>
      </c>
      <c r="M5571" s="9">
        <v>-45.796589574672097</v>
      </c>
      <c r="N5571" s="7">
        <f>COUNTIFS('Lojas Assaí'!$F$174:$F$260,D5571)</f>
        <v>0</v>
      </c>
    </row>
  </sheetData>
  <autoFilter ref="A1:N5571" xr:uid="{00000000-0009-0000-0000-000001000000}">
    <sortState xmlns:xlrd2="http://schemas.microsoft.com/office/spreadsheetml/2017/richdata2" ref="A2:N5571">
      <sortCondition descending="1" ref="N1:N557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Lojas Assaí</vt:lpstr>
      <vt:lpstr>Tabela Municípios e Lojas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Vianna</dc:creator>
  <cp:lastModifiedBy>Vinicius Henequin</cp:lastModifiedBy>
  <dcterms:created xsi:type="dcterms:W3CDTF">2023-02-10T23:00:42Z</dcterms:created>
  <dcterms:modified xsi:type="dcterms:W3CDTF">2024-10-22T22:30:33Z</dcterms:modified>
</cp:coreProperties>
</file>