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<sst xmlns="http://schemas.openxmlformats.org/spreadsheetml/2006/main" count="72" uniqueCount="19">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</sst>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2" fontId="1" numFmtId="4" xfId="0" applyAlignment="1" applyBorder="1" applyFill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5">
        <f t="shared" si="1"/>
        <v>5</v>
      </c>
      <c r="I6" s="15">
        <f t="shared" si="2"/>
        <v>76.41</v>
      </c>
      <c r="J6" s="16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3">
        <f t="shared" ref="I9:I11" si="5"> SUMIF($E$3:$E$26, G9, $D$2:$D$26)</f>
        <v>100.95</v>
      </c>
      <c r="J9" s="14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3">
        <f t="shared" si="5"/>
        <v>155.67</v>
      </c>
      <c r="J10" s="14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5">
        <f t="shared" si="4"/>
        <v>6</v>
      </c>
      <c r="I11" s="15">
        <f t="shared" si="5"/>
        <v>87.47</v>
      </c>
      <c r="J11" s="16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>
        <f> AVERAGEIF(B3:B26, "&lt;= 2017-07-01", D3:D26)</f>
        <v>15.43454545</v>
      </c>
      <c r="I14" s="22">
        <f>IFERROR(__xludf.DUMMYFUNCTION(" MEDIAN(FILTER(D3:D26, B3:B26 &lt;= DATEVALUE(""2017-07-01"")))"),15.06)</f>
        <v>15.06</v>
      </c>
      <c r="J14" s="21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3" t="s">
        <v>18</v>
      </c>
      <c r="H15" s="24">
        <f> AVERAGEIF(B3:B26, "&gt; 2017-07-01", D3:D26)</f>
        <v>14.73692308</v>
      </c>
      <c r="I15" s="22">
        <f>IFERROR(__xludf.DUMMYFUNCTION(" MEDIAN(FILTER(D3:D26, B3:B26 &gt; DATEVALUE(""2017-07-01"")))"),13.26)</f>
        <v>13.26</v>
      </c>
      <c r="J15" s="21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1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5">
        <v>43066.6244</v>
      </c>
      <c r="C26" s="26" t="s">
        <v>13</v>
      </c>
      <c r="D26" s="27">
        <v>17.27</v>
      </c>
      <c r="E26" s="28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