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<sst xmlns="http://schemas.openxmlformats.org/spreadsheetml/2006/main" count="72" uniqueCount="19">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</sst>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0" fillId="2" fontId="1" numFmtId="4" xfId="0" applyAlignment="1" applyFill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0" fillId="0" fontId="1" numFmtId="4" xfId="0" applyAlignment="1" applyFont="1" applyNumberFormat="1">
      <alignment vertical="bottom"/>
    </xf>
    <xf borderId="9" fillId="0" fontId="3" numFmtId="0" xfId="0" applyAlignment="1" applyBorder="1" applyFont="1">
      <alignment readingOrder="0"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15"/>
      <c r="I7" s="15"/>
      <c r="J7" s="15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3">
        <f t="shared" ref="I9:I11" si="5"> SUMIF($E$3:$E$26, G9, $D$2:$D$26)</f>
        <v>100.95</v>
      </c>
      <c r="J9" s="14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3">
        <f t="shared" si="5"/>
        <v>155.67</v>
      </c>
      <c r="J10" s="14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3">
        <f t="shared" si="5"/>
        <v>87.47</v>
      </c>
      <c r="J11" s="14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6"/>
      <c r="I12" s="16"/>
      <c r="J12" s="16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>
        <f>AVERAGEIF($B$3:$B$26, "&lt;= 2017-07-01", $D$3:$D$26)</f>
        <v>15.43454545</v>
      </c>
      <c r="I14" s="22"/>
      <c r="J14" s="23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4" t="s">
        <v>18</v>
      </c>
      <c r="H15" s="21">
        <f>AVERAGEIF($B$3:$B$26, "&gt; 2017-07-01", $D$3:$D$26)</f>
        <v>14.73692308</v>
      </c>
      <c r="I15" s="25"/>
      <c r="J15" s="23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3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6">
        <v>43066.6244</v>
      </c>
      <c r="C26" s="27" t="s">
        <v>13</v>
      </c>
      <c r="D26" s="28">
        <v>17.27</v>
      </c>
      <c r="E26" s="29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